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-15" windowWidth="12600" windowHeight="11505" tabRatio="682"/>
  </bookViews>
  <sheets>
    <sheet name="Summary" sheetId="5" r:id="rId1"/>
    <sheet name="XTF Exchange Traded Funds" sheetId="15" r:id="rId2"/>
    <sheet name="XTF - Cascade OTC" sheetId="20" r:id="rId3"/>
    <sheet name="Exchange Traded Commodities" sheetId="21" r:id="rId4"/>
    <sheet name="Exchange Traded Notes" sheetId="22" r:id="rId5"/>
    <sheet name="Designated Sponsors" sheetId="23" r:id="rId6"/>
  </sheets>
  <definedNames>
    <definedName name="_xlnm._FilterDatabase" localSheetId="3" hidden="1">'Exchange Traded Commodities'!$A$6:$M$275</definedName>
    <definedName name="_xlnm._FilterDatabase" localSheetId="4" hidden="1">'Exchange Traded Notes'!$A$6:$H$140</definedName>
    <definedName name="_xlnm._FilterDatabase" localSheetId="2" hidden="1">'XTF - Cascade OTC'!$A$6:$L$1013</definedName>
    <definedName name="_xlnm._FilterDatabase" localSheetId="1" hidden="1">'XTF Exchange Traded Funds'!$A$6:$IJ$1011</definedName>
    <definedName name="_xlnm.Print_Titles" localSheetId="2">'XTF - Cascade OTC'!$5:$6</definedName>
    <definedName name="_xlnm.Print_Titles" localSheetId="1">'XTF Exchange Traded Funds'!$5:$559</definedName>
  </definedNames>
  <calcPr calcId="145621"/>
</workbook>
</file>

<file path=xl/calcChain.xml><?xml version="1.0" encoding="utf-8"?>
<calcChain xmlns="http://schemas.openxmlformats.org/spreadsheetml/2006/main">
  <c r="L1020" i="20" l="1"/>
  <c r="L1021" i="20"/>
  <c r="K1021" i="20"/>
  <c r="K1022" i="20"/>
  <c r="F1019" i="20"/>
  <c r="F1020" i="20"/>
  <c r="F1021" i="20"/>
  <c r="F1022" i="20"/>
  <c r="F1018" i="20"/>
  <c r="L375" i="20"/>
  <c r="L1012" i="20"/>
  <c r="L365" i="20"/>
  <c r="K728" i="20"/>
  <c r="K375" i="20"/>
  <c r="K1012" i="20"/>
  <c r="K365" i="20"/>
  <c r="K380" i="20"/>
  <c r="K511" i="20"/>
  <c r="K413" i="20"/>
  <c r="K595" i="20"/>
  <c r="K436" i="20"/>
  <c r="K477" i="20"/>
  <c r="K624" i="20"/>
  <c r="K389" i="20"/>
  <c r="K622" i="20"/>
  <c r="K323" i="20"/>
  <c r="K693" i="20"/>
  <c r="K220" i="20"/>
  <c r="K174" i="20"/>
  <c r="K703" i="20"/>
  <c r="K690" i="20"/>
  <c r="K625" i="20"/>
  <c r="K669" i="20"/>
  <c r="K156" i="20"/>
  <c r="K598" i="20"/>
  <c r="K259" i="20"/>
  <c r="K585" i="20"/>
  <c r="K263" i="20"/>
  <c r="K653" i="20"/>
  <c r="K386" i="20"/>
  <c r="K629" i="20"/>
  <c r="K311" i="20"/>
  <c r="K350" i="20"/>
  <c r="K695" i="20"/>
  <c r="K792" i="20"/>
  <c r="K546" i="20"/>
  <c r="K639" i="20"/>
  <c r="K381" i="20"/>
  <c r="K647" i="20"/>
  <c r="K640" i="20"/>
  <c r="K349" i="20"/>
  <c r="K636" i="20"/>
  <c r="K371" i="20"/>
  <c r="K179" i="20"/>
  <c r="K617" i="20"/>
  <c r="K567" i="20"/>
  <c r="K175" i="20"/>
  <c r="H728" i="20"/>
  <c r="H375" i="20"/>
  <c r="H1012" i="20"/>
  <c r="H365" i="20"/>
  <c r="H380" i="20"/>
  <c r="H511" i="20"/>
  <c r="H175" i="20"/>
  <c r="H402" i="20"/>
  <c r="H1017" i="15"/>
  <c r="H770" i="15" l="1"/>
  <c r="H748" i="15"/>
  <c r="H818" i="15"/>
  <c r="H900" i="15"/>
  <c r="H901" i="15"/>
  <c r="C141" i="22" l="1"/>
  <c r="B275" i="21"/>
  <c r="L728" i="20"/>
  <c r="L511" i="20"/>
  <c r="L175" i="20"/>
  <c r="L380" i="20"/>
  <c r="J1023" i="20"/>
  <c r="J1013" i="20"/>
  <c r="G1023" i="20"/>
  <c r="G1013" i="20"/>
  <c r="H793" i="15"/>
  <c r="H516" i="15"/>
  <c r="H632" i="15"/>
  <c r="H795" i="15"/>
  <c r="H858" i="15"/>
  <c r="H555" i="15"/>
  <c r="H642" i="15"/>
  <c r="H728" i="15"/>
  <c r="H850" i="15"/>
  <c r="H833" i="15"/>
  <c r="H201" i="15"/>
  <c r="H433" i="15"/>
  <c r="H635" i="15"/>
  <c r="H780" i="15"/>
  <c r="H693" i="15"/>
  <c r="H256" i="15"/>
  <c r="H637" i="15"/>
  <c r="H791" i="15"/>
  <c r="H769" i="15"/>
  <c r="H740" i="15"/>
  <c r="H853" i="15"/>
  <c r="H288" i="15"/>
  <c r="H894" i="15"/>
  <c r="H167" i="15"/>
  <c r="H711" i="15"/>
  <c r="H582" i="15"/>
  <c r="H710" i="15"/>
  <c r="H618" i="15"/>
  <c r="H605" i="15"/>
  <c r="H993" i="15"/>
  <c r="H586" i="15"/>
  <c r="H723" i="15"/>
  <c r="H890" i="15"/>
  <c r="H933" i="15"/>
  <c r="H962" i="15"/>
  <c r="H822" i="15"/>
  <c r="H836" i="15"/>
  <c r="H775" i="15"/>
  <c r="H903" i="15"/>
  <c r="H1007" i="15"/>
  <c r="H786" i="15"/>
  <c r="H796" i="15"/>
  <c r="H759" i="15"/>
  <c r="H743" i="15"/>
  <c r="H462" i="15"/>
  <c r="H706" i="15"/>
  <c r="H841" i="15"/>
  <c r="H989" i="15"/>
  <c r="H906" i="15"/>
  <c r="H601" i="15"/>
  <c r="H911" i="15"/>
  <c r="H790" i="15"/>
  <c r="H979" i="15"/>
  <c r="H551" i="15"/>
  <c r="H672" i="15"/>
  <c r="H778" i="15"/>
  <c r="H815" i="15"/>
  <c r="H483" i="15"/>
  <c r="H679" i="15"/>
  <c r="H741" i="15"/>
  <c r="H794" i="15"/>
  <c r="H597" i="15"/>
  <c r="H729" i="15"/>
  <c r="H749" i="15"/>
  <c r="H556" i="15"/>
  <c r="H319" i="15"/>
  <c r="H847" i="15"/>
  <c r="H766" i="15"/>
  <c r="H883" i="15"/>
  <c r="H774" i="15"/>
  <c r="H878" i="15"/>
  <c r="H845" i="15"/>
  <c r="H964" i="15"/>
  <c r="H965" i="15"/>
  <c r="H812" i="15"/>
  <c r="H739" i="15"/>
  <c r="H839" i="15"/>
  <c r="H929" i="15"/>
  <c r="H1008" i="15"/>
  <c r="H768" i="15"/>
  <c r="H843" i="15"/>
  <c r="H980" i="15"/>
  <c r="H879" i="15"/>
  <c r="H869" i="15"/>
  <c r="H754" i="15"/>
  <c r="H892" i="15"/>
  <c r="H861" i="15"/>
  <c r="H855" i="15"/>
  <c r="H862" i="15"/>
  <c r="H698" i="15"/>
  <c r="H844" i="15"/>
  <c r="H808" i="15"/>
  <c r="H762" i="15"/>
  <c r="H817" i="15"/>
  <c r="H819" i="15"/>
  <c r="H734" i="15"/>
  <c r="H846" i="15"/>
  <c r="H722" i="15"/>
  <c r="H718" i="15"/>
  <c r="H848" i="15"/>
  <c r="H755" i="15"/>
  <c r="H873" i="15"/>
  <c r="H772" i="15"/>
  <c r="H950" i="15"/>
  <c r="H984" i="15"/>
  <c r="H620" i="15"/>
  <c r="H341" i="15"/>
  <c r="H915" i="15"/>
  <c r="H852" i="15"/>
  <c r="H798" i="15"/>
  <c r="H827" i="15"/>
  <c r="H959" i="15"/>
  <c r="H745" i="15"/>
  <c r="H753" i="15"/>
  <c r="H709" i="15"/>
  <c r="H731" i="15"/>
  <c r="H924" i="15"/>
  <c r="H944" i="15"/>
  <c r="H475" i="15"/>
  <c r="H549" i="15"/>
  <c r="H939" i="15"/>
  <c r="H603" i="15"/>
  <c r="H813" i="15"/>
  <c r="H750" i="15"/>
  <c r="H1006" i="15"/>
  <c r="H725" i="15"/>
  <c r="H907" i="15"/>
  <c r="H935" i="15"/>
  <c r="H758" i="15"/>
  <c r="H773" i="15"/>
  <c r="H918" i="15"/>
  <c r="H470" i="15"/>
  <c r="H671" i="15"/>
  <c r="H840" i="15"/>
  <c r="H784" i="15"/>
  <c r="H809" i="15"/>
  <c r="H807" i="15"/>
  <c r="H824" i="15"/>
  <c r="H806" i="15"/>
  <c r="H814" i="15"/>
  <c r="H837" i="15"/>
  <c r="H465" i="15"/>
  <c r="H685" i="15"/>
  <c r="H987" i="15"/>
  <c r="H952" i="15"/>
  <c r="H863" i="15"/>
  <c r="H864" i="15"/>
  <c r="H787" i="15"/>
  <c r="H1002" i="15"/>
  <c r="H998" i="15"/>
  <c r="H949" i="15"/>
  <c r="H788" i="15"/>
  <c r="H708" i="15"/>
  <c r="H830" i="15"/>
  <c r="H988" i="15"/>
  <c r="H823" i="15"/>
  <c r="H694" i="15"/>
  <c r="H546" i="15"/>
  <c r="H399" i="15"/>
  <c r="H849" i="15"/>
  <c r="H752" i="15"/>
  <c r="H857" i="15"/>
  <c r="H876" i="15"/>
  <c r="H513" i="15"/>
  <c r="H648" i="15"/>
  <c r="H792" i="15"/>
  <c r="H782" i="15"/>
  <c r="H803" i="15"/>
  <c r="H802" i="15"/>
  <c r="H978" i="15"/>
  <c r="H385" i="15"/>
  <c r="H960" i="15"/>
  <c r="H887" i="15"/>
  <c r="H871" i="15"/>
  <c r="H570" i="15"/>
  <c r="H877" i="15"/>
  <c r="H460" i="15"/>
  <c r="H662" i="15"/>
  <c r="H886" i="15"/>
  <c r="H888" i="15"/>
  <c r="H469" i="15"/>
  <c r="H963" i="15"/>
  <c r="H889" i="15"/>
  <c r="H920" i="15"/>
  <c r="H804" i="15"/>
  <c r="H678" i="15"/>
  <c r="H919" i="15"/>
  <c r="H767" i="15"/>
  <c r="H560" i="15"/>
  <c r="H958" i="15"/>
  <c r="H540" i="15"/>
  <c r="H938" i="15"/>
  <c r="H1010" i="15"/>
  <c r="H875" i="15"/>
  <c r="H756" i="15"/>
  <c r="H971" i="15"/>
  <c r="H986" i="15"/>
  <c r="H961" i="15"/>
  <c r="H885" i="15"/>
  <c r="H684" i="15"/>
  <c r="H972" i="15"/>
  <c r="H482" i="15"/>
  <c r="H913" i="15"/>
  <c r="H859" i="15"/>
  <c r="H942" i="15"/>
  <c r="H977" i="15"/>
  <c r="H726" i="15"/>
  <c r="H922" i="15"/>
  <c r="H458" i="15"/>
  <c r="H842" i="15"/>
  <c r="H789" i="15"/>
  <c r="H550" i="15"/>
  <c r="H763" i="15"/>
  <c r="H828" i="15"/>
  <c r="H966" i="15"/>
  <c r="H686" i="15"/>
  <c r="H761" i="15"/>
  <c r="H602" i="15"/>
  <c r="H991" i="15"/>
  <c r="H868" i="15"/>
  <c r="H985" i="15"/>
  <c r="H927" i="15"/>
  <c r="H968" i="15"/>
  <c r="H912" i="15"/>
  <c r="H1004" i="15"/>
  <c r="H910" i="15"/>
  <c r="H905" i="15"/>
  <c r="H908" i="15"/>
  <c r="H909" i="15"/>
  <c r="H904" i="15"/>
  <c r="H535" i="15"/>
  <c r="H854" i="15"/>
  <c r="H1003" i="15"/>
  <c r="H851" i="15"/>
  <c r="H956" i="15"/>
  <c r="H936" i="15"/>
  <c r="H881" i="15"/>
  <c r="H472" i="15"/>
  <c r="H928" i="15"/>
  <c r="H974" i="15"/>
  <c r="H838" i="15"/>
  <c r="H917" i="15"/>
  <c r="H970" i="15"/>
  <c r="H969" i="15"/>
  <c r="H891" i="15"/>
  <c r="H934" i="15"/>
  <c r="H893" i="15"/>
  <c r="H930" i="15"/>
  <c r="H902" i="15"/>
  <c r="H914" i="15"/>
  <c r="H856" i="15"/>
  <c r="H736" i="15"/>
  <c r="H921" i="15"/>
  <c r="H457" i="15"/>
  <c r="H953" i="15"/>
  <c r="H997" i="15"/>
  <c r="H636" i="15"/>
  <c r="H703" i="15"/>
  <c r="H607" i="15"/>
  <c r="H995" i="15"/>
  <c r="H1005" i="15"/>
  <c r="H943" i="15"/>
  <c r="H981" i="15"/>
  <c r="H1009" i="15"/>
  <c r="H932" i="15"/>
  <c r="H931" i="15"/>
  <c r="H945" i="15"/>
  <c r="H976" i="15"/>
  <c r="H835" i="15"/>
  <c r="H898" i="15"/>
  <c r="H899" i="15"/>
  <c r="H896" i="15"/>
  <c r="H897" i="15"/>
  <c r="H895" i="15"/>
  <c r="H990" i="15"/>
  <c r="H760" i="15"/>
  <c r="H999" i="15"/>
  <c r="H946" i="15"/>
  <c r="H1000" i="15"/>
  <c r="H975" i="15"/>
  <c r="H925" i="15"/>
  <c r="H737" i="15"/>
  <c r="H338" i="15"/>
  <c r="H967" i="15"/>
  <c r="H660" i="15"/>
  <c r="H992" i="15"/>
  <c r="H955" i="15"/>
  <c r="H951" i="15"/>
  <c r="H954" i="15"/>
  <c r="H957" i="15"/>
  <c r="H525" i="15"/>
  <c r="H948" i="15"/>
  <c r="H558" i="15"/>
  <c r="H996" i="15"/>
  <c r="H510" i="15"/>
  <c r="H353" i="15"/>
  <c r="H937" i="15"/>
  <c r="H866" i="15"/>
  <c r="H557" i="15"/>
  <c r="H474" i="15"/>
  <c r="H282" i="15"/>
  <c r="H707" i="15"/>
  <c r="H746" i="15"/>
  <c r="H343" i="15"/>
  <c r="H826" i="15"/>
  <c r="H940" i="15"/>
  <c r="H983" i="15"/>
  <c r="H689" i="15"/>
  <c r="H334" i="15"/>
  <c r="H667" i="15"/>
  <c r="H664" i="15"/>
  <c r="H452" i="15"/>
  <c r="H562" i="15"/>
  <c r="H638" i="15"/>
  <c r="H816" i="15"/>
  <c r="H598" i="15"/>
  <c r="H661" i="15"/>
  <c r="H779" i="15"/>
  <c r="H742" i="15"/>
  <c r="H615" i="15"/>
  <c r="H705" i="15"/>
  <c r="H713" i="15"/>
  <c r="H299" i="15"/>
  <c r="H623" i="15"/>
  <c r="H507" i="15"/>
  <c r="H668" i="15"/>
  <c r="H880" i="15"/>
  <c r="H471" i="15"/>
  <c r="H654" i="15"/>
  <c r="H715" i="15"/>
  <c r="H716" i="15"/>
  <c r="H522" i="15"/>
  <c r="H630" i="15"/>
  <c r="H496" i="15"/>
  <c r="H688" i="15"/>
  <c r="H677" i="15"/>
  <c r="H383" i="15"/>
  <c r="H518" i="15"/>
  <c r="H438" i="15"/>
  <c r="H865" i="15"/>
  <c r="H665" i="15"/>
  <c r="H747" i="15"/>
  <c r="H590" i="15"/>
  <c r="H751" i="15"/>
  <c r="H461" i="15"/>
  <c r="H653" i="15"/>
  <c r="H585" i="15"/>
  <c r="H362" i="15"/>
  <c r="H973" i="15"/>
  <c r="H437" i="15"/>
  <c r="H317" i="15"/>
  <c r="H669" i="15"/>
  <c r="H651" i="15"/>
  <c r="H757" i="15"/>
  <c r="H611" i="15"/>
  <c r="H434" i="15"/>
  <c r="H692" i="15"/>
  <c r="H410" i="15"/>
  <c r="H349" i="15"/>
  <c r="H783" i="15"/>
  <c r="H659" i="15"/>
  <c r="H771" i="15"/>
  <c r="H377" i="15"/>
  <c r="H378" i="15"/>
  <c r="H358" i="15"/>
  <c r="H427" i="15"/>
  <c r="H528" i="15"/>
  <c r="H704" i="15"/>
  <c r="H797" i="15"/>
  <c r="H719" i="15"/>
  <c r="H572" i="15"/>
  <c r="H573" i="15"/>
  <c r="B1013" i="20" l="1"/>
  <c r="G1021" i="15" l="1"/>
  <c r="G1011" i="15"/>
  <c r="B1011" i="15" l="1"/>
  <c r="H67" i="15"/>
  <c r="H26" i="15"/>
  <c r="H56" i="15"/>
  <c r="H36" i="15"/>
  <c r="H34" i="15"/>
  <c r="H17" i="15"/>
  <c r="H27" i="15"/>
  <c r="H52" i="15"/>
  <c r="H22" i="15"/>
  <c r="H21" i="15"/>
  <c r="H31" i="15"/>
  <c r="H42" i="15"/>
  <c r="H54" i="15"/>
  <c r="H37" i="15"/>
  <c r="H245" i="15"/>
  <c r="H35" i="15"/>
  <c r="H29" i="15"/>
  <c r="H186" i="15"/>
  <c r="H111" i="15"/>
  <c r="H70" i="15"/>
  <c r="H38" i="15"/>
  <c r="H48" i="15"/>
  <c r="H33" i="15"/>
  <c r="H49" i="15"/>
  <c r="H62" i="15"/>
  <c r="H55" i="15"/>
  <c r="H39" i="15"/>
  <c r="H86" i="15"/>
  <c r="H43" i="15"/>
  <c r="H61" i="15"/>
  <c r="H59" i="15"/>
  <c r="H46" i="15"/>
  <c r="H90" i="15"/>
  <c r="H64" i="15"/>
  <c r="H28" i="15"/>
  <c r="H41" i="15"/>
  <c r="H73" i="15"/>
  <c r="H65" i="15"/>
  <c r="H117" i="15"/>
  <c r="H44" i="15"/>
  <c r="H279" i="15"/>
  <c r="H58" i="15"/>
  <c r="H19" i="15"/>
  <c r="H162" i="15"/>
  <c r="H53" i="15"/>
  <c r="H94" i="15"/>
  <c r="H423" i="15"/>
  <c r="H45" i="15"/>
  <c r="H84" i="15"/>
  <c r="H88" i="15"/>
  <c r="H89" i="15"/>
  <c r="H85" i="15"/>
  <c r="H261" i="15"/>
  <c r="H143" i="15"/>
  <c r="H68" i="15"/>
  <c r="H99" i="15"/>
  <c r="H116" i="15"/>
  <c r="H51" i="15"/>
  <c r="H224" i="15"/>
  <c r="H93" i="15"/>
  <c r="H97" i="15"/>
  <c r="H66" i="15"/>
  <c r="H195" i="15"/>
  <c r="H254" i="15"/>
  <c r="H166" i="15"/>
  <c r="H75" i="15"/>
  <c r="H95" i="15"/>
  <c r="H123" i="15"/>
  <c r="H107" i="15"/>
  <c r="H83" i="15"/>
  <c r="H119" i="15"/>
  <c r="H50" i="15"/>
  <c r="H115" i="15"/>
  <c r="H122" i="15"/>
  <c r="H40" i="15"/>
  <c r="H203" i="15"/>
  <c r="H176" i="15"/>
  <c r="H100" i="15"/>
  <c r="H79" i="15"/>
  <c r="H69" i="15"/>
  <c r="H431" i="15"/>
  <c r="H108" i="15"/>
  <c r="H147" i="15"/>
  <c r="H269" i="15"/>
  <c r="H63" i="15"/>
  <c r="H164" i="15"/>
  <c r="H152" i="15"/>
  <c r="H184" i="15"/>
  <c r="H71" i="15"/>
  <c r="H76" i="15"/>
  <c r="H209" i="15"/>
  <c r="H196" i="15"/>
  <c r="H274" i="15"/>
  <c r="H24" i="15"/>
  <c r="H234" i="15"/>
  <c r="H78" i="15"/>
  <c r="H600" i="15"/>
  <c r="H127" i="15"/>
  <c r="H290" i="15"/>
  <c r="H136" i="15"/>
  <c r="H188" i="15"/>
  <c r="H156" i="15"/>
  <c r="H92" i="15"/>
  <c r="H128" i="15"/>
  <c r="H150" i="15"/>
  <c r="H412" i="15"/>
  <c r="H280" i="15"/>
  <c r="H129" i="15"/>
  <c r="H157" i="15"/>
  <c r="H74" i="15"/>
  <c r="H193" i="15"/>
  <c r="H247" i="15"/>
  <c r="H101" i="15"/>
  <c r="H160" i="15"/>
  <c r="H114" i="15"/>
  <c r="H305" i="15"/>
  <c r="H72" i="15"/>
  <c r="H220" i="15"/>
  <c r="H102" i="15"/>
  <c r="H276" i="15"/>
  <c r="H190" i="15"/>
  <c r="H173" i="15"/>
  <c r="H210" i="15"/>
  <c r="H250" i="15"/>
  <c r="H141" i="15"/>
  <c r="H237" i="15"/>
  <c r="H185" i="15"/>
  <c r="H463" i="15"/>
  <c r="H292" i="15"/>
  <c r="H96" i="15"/>
  <c r="H206" i="15"/>
  <c r="H191" i="15"/>
  <c r="H172" i="15"/>
  <c r="H134" i="15"/>
  <c r="H32" i="15"/>
  <c r="H178" i="15"/>
  <c r="H180" i="15"/>
  <c r="H177" i="15"/>
  <c r="H139" i="15"/>
  <c r="H216" i="15"/>
  <c r="H154" i="15"/>
  <c r="H226" i="15"/>
  <c r="H211" i="15"/>
  <c r="H109" i="15"/>
  <c r="H241" i="15"/>
  <c r="H80" i="15"/>
  <c r="H118" i="15"/>
  <c r="H331" i="15"/>
  <c r="H142" i="15"/>
  <c r="H219" i="15"/>
  <c r="H57" i="15"/>
  <c r="H223" i="15"/>
  <c r="H169" i="15"/>
  <c r="H182" i="15"/>
  <c r="H112" i="15"/>
  <c r="H255" i="15"/>
  <c r="H443" i="15"/>
  <c r="H293" i="15"/>
  <c r="H284" i="15"/>
  <c r="H179" i="15"/>
  <c r="H227" i="15"/>
  <c r="H135" i="15"/>
  <c r="H125" i="15"/>
  <c r="H301" i="15"/>
  <c r="H259" i="15"/>
  <c r="H60" i="15"/>
  <c r="H308" i="15"/>
  <c r="H126" i="15"/>
  <c r="H174" i="15"/>
  <c r="H161" i="15"/>
  <c r="H148" i="15"/>
  <c r="H315" i="15"/>
  <c r="H82" i="15"/>
  <c r="H307" i="15"/>
  <c r="H289" i="15"/>
  <c r="H321" i="15"/>
  <c r="H133" i="15"/>
  <c r="H367" i="15"/>
  <c r="H91" i="15"/>
  <c r="H120" i="15"/>
  <c r="H372" i="15"/>
  <c r="H494" i="15"/>
  <c r="H124" i="15"/>
  <c r="H47" i="15"/>
  <c r="H366" i="15"/>
  <c r="H567" i="15"/>
  <c r="H149" i="15"/>
  <c r="H312" i="15"/>
  <c r="H238" i="15"/>
  <c r="H77" i="15"/>
  <c r="H257" i="15"/>
  <c r="H381" i="15"/>
  <c r="H444" i="15"/>
  <c r="H335" i="15"/>
  <c r="H230" i="15"/>
  <c r="H163" i="15"/>
  <c r="H339" i="15"/>
  <c r="H131" i="15"/>
  <c r="H212" i="15"/>
  <c r="H322" i="15"/>
  <c r="H81" i="15"/>
  <c r="H168" i="15"/>
  <c r="H215" i="15"/>
  <c r="H631" i="15"/>
  <c r="H183" i="15"/>
  <c r="H105" i="15"/>
  <c r="H253" i="15"/>
  <c r="H158" i="15"/>
  <c r="H249" i="15"/>
  <c r="H138" i="15"/>
  <c r="H217" i="15"/>
  <c r="H337" i="15"/>
  <c r="H445" i="15"/>
  <c r="H781" i="15"/>
  <c r="H298" i="15"/>
  <c r="H170" i="15"/>
  <c r="H429" i="15"/>
  <c r="H106" i="15"/>
  <c r="H165" i="15"/>
  <c r="H508" i="15"/>
  <c r="H497" i="15"/>
  <c r="H153" i="15"/>
  <c r="H242" i="15"/>
  <c r="H810" i="15"/>
  <c r="H144" i="15"/>
  <c r="H311" i="15"/>
  <c r="H199" i="15"/>
  <c r="H110" i="15"/>
  <c r="H263" i="15"/>
  <c r="H272" i="15"/>
  <c r="H455" i="15"/>
  <c r="H336" i="15"/>
  <c r="H248" i="15"/>
  <c r="H350" i="15"/>
  <c r="H608" i="15"/>
  <c r="H151" i="15"/>
  <c r="H130" i="15"/>
  <c r="H376" i="15"/>
  <c r="H270" i="15"/>
  <c r="H514" i="15"/>
  <c r="H222" i="15"/>
  <c r="H330" i="15"/>
  <c r="H198" i="15"/>
  <c r="H121" i="15"/>
  <c r="H352" i="15"/>
  <c r="H187" i="15"/>
  <c r="H360" i="15"/>
  <c r="H204" i="15"/>
  <c r="H267" i="15"/>
  <c r="H416" i="15"/>
  <c r="H345" i="15"/>
  <c r="H240" i="15"/>
  <c r="H413" i="15"/>
  <c r="H205" i="15"/>
  <c r="H228" i="15"/>
  <c r="H146" i="15"/>
  <c r="H286" i="15"/>
  <c r="H629" i="15"/>
  <c r="H371" i="15"/>
  <c r="H386" i="15"/>
  <c r="H329" i="15"/>
  <c r="H294" i="15"/>
  <c r="H821" i="15"/>
  <c r="H264" i="15"/>
  <c r="H145" i="15"/>
  <c r="H300" i="15"/>
  <c r="H495" i="15"/>
  <c r="H344" i="15"/>
  <c r="H327" i="15"/>
  <c r="H380" i="15"/>
  <c r="H554" i="15"/>
  <c r="H218" i="15"/>
  <c r="H451" i="15"/>
  <c r="H420" i="15"/>
  <c r="H356" i="15"/>
  <c r="H287" i="15"/>
  <c r="H277" i="15"/>
  <c r="H391" i="15"/>
  <c r="H351" i="15"/>
  <c r="H239" i="15"/>
  <c r="H221" i="15"/>
  <c r="H425" i="15"/>
  <c r="H159" i="15"/>
  <c r="H304" i="15"/>
  <c r="H318" i="15"/>
  <c r="H233" i="15"/>
  <c r="H523" i="15"/>
  <c r="H246" i="15"/>
  <c r="H132" i="15"/>
  <c r="H202" i="15"/>
  <c r="H194" i="15"/>
  <c r="H283" i="15"/>
  <c r="H511" i="15"/>
  <c r="H440" i="15"/>
  <c r="H464" i="15"/>
  <c r="H137" i="15"/>
  <c r="H820" i="15"/>
  <c r="H252" i="15"/>
  <c r="H140" i="15"/>
  <c r="H489" i="15"/>
  <c r="H702" i="15"/>
  <c r="H357" i="15"/>
  <c r="H777" i="15"/>
  <c r="H656" i="15"/>
  <c r="H314" i="15"/>
  <c r="H609" i="15"/>
  <c r="H87" i="15"/>
  <c r="H467" i="15"/>
  <c r="H583" i="15"/>
  <c r="H363" i="15"/>
  <c r="H192" i="15"/>
  <c r="H542" i="15"/>
  <c r="H243" i="15"/>
  <c r="H479" i="15"/>
  <c r="H231" i="15"/>
  <c r="H418" i="15"/>
  <c r="H325" i="15"/>
  <c r="H369" i="15"/>
  <c r="H302" i="15"/>
  <c r="H537" i="15"/>
  <c r="H225" i="15"/>
  <c r="H593" i="15"/>
  <c r="H271" i="15"/>
  <c r="H214" i="15"/>
  <c r="H402" i="15"/>
  <c r="H492" i="15"/>
  <c r="H500" i="15"/>
  <c r="H595" i="15"/>
  <c r="H690" i="15"/>
  <c r="H506" i="15"/>
  <c r="H171" i="15"/>
  <c r="H655" i="15"/>
  <c r="H229" i="15"/>
  <c r="H359" i="15"/>
  <c r="H285" i="15"/>
  <c r="H213" i="15"/>
  <c r="H947" i="15"/>
  <c r="H297" i="15"/>
  <c r="H375" i="15"/>
  <c r="H396" i="15"/>
  <c r="H449" i="15"/>
  <c r="H531" i="15"/>
  <c r="H175" i="15"/>
  <c r="H400" i="15"/>
  <c r="H646" i="15"/>
  <c r="H649" i="15"/>
  <c r="H103" i="15"/>
  <c r="H721" i="15"/>
  <c r="H354" i="15"/>
  <c r="H387" i="15"/>
  <c r="H622" i="15"/>
  <c r="H251" i="15"/>
  <c r="H310" i="15"/>
  <c r="H805" i="15"/>
  <c r="H456" i="15"/>
  <c r="H200" i="15"/>
  <c r="H581" i="15"/>
  <c r="H309" i="15"/>
  <c r="H364" i="15"/>
  <c r="H98" i="15"/>
  <c r="H404" i="15"/>
  <c r="H365" i="15"/>
  <c r="H235" i="15"/>
  <c r="H717" i="15"/>
  <c r="H208" i="15"/>
  <c r="H303" i="15"/>
  <c r="H244" i="15"/>
  <c r="H604" i="15"/>
  <c r="H406" i="15"/>
  <c r="H584" i="15"/>
  <c r="H594" i="15"/>
  <c r="H545" i="15"/>
  <c r="H466" i="15"/>
  <c r="H296" i="15"/>
  <c r="H589" i="15"/>
  <c r="H275" i="15"/>
  <c r="H533" i="15"/>
  <c r="H559" i="15"/>
  <c r="H373" i="15"/>
  <c r="H543" i="15"/>
  <c r="H529" i="15"/>
  <c r="H291" i="15"/>
  <c r="H448" i="15"/>
  <c r="H382" i="15"/>
  <c r="H104" i="15"/>
  <c r="H532" i="15"/>
  <c r="H499" i="15"/>
  <c r="H576" i="15"/>
  <c r="H566" i="15"/>
  <c r="H870" i="15"/>
  <c r="H441" i="15"/>
  <c r="H553" i="15"/>
  <c r="H408" i="15"/>
  <c r="H714" i="15"/>
  <c r="H424" i="15"/>
  <c r="H313" i="15"/>
  <c r="H258" i="15"/>
  <c r="H681" i="15"/>
  <c r="H422" i="15"/>
  <c r="H565" i="15"/>
  <c r="H587" i="15"/>
  <c r="H526" i="15"/>
  <c r="H401" i="15"/>
  <c r="H512" i="15"/>
  <c r="H486" i="15"/>
  <c r="H509" i="15"/>
  <c r="H316" i="15"/>
  <c r="H524" i="15"/>
  <c r="H324" i="15"/>
  <c r="H544" i="15"/>
  <c r="H370" i="15"/>
  <c r="H647" i="15"/>
  <c r="H644" i="15"/>
  <c r="H426" i="15"/>
  <c r="H882" i="15"/>
  <c r="H197" i="15"/>
  <c r="H414" i="15"/>
  <c r="H268" i="15"/>
  <c r="H236" i="15"/>
  <c r="H393" i="15"/>
  <c r="H398" i="15"/>
  <c r="H730" i="15"/>
  <c r="H368" i="15"/>
  <c r="H459" i="15"/>
  <c r="H323" i="15"/>
  <c r="H454" i="15"/>
  <c r="H493" i="15"/>
  <c r="H619" i="15"/>
  <c r="H421" i="15"/>
  <c r="H568" i="15"/>
  <c r="H379" i="15"/>
  <c r="H498" i="15"/>
  <c r="H639" i="15"/>
  <c r="H539" i="15"/>
  <c r="H503" i="15"/>
  <c r="H504" i="15"/>
  <c r="H355" i="15"/>
  <c r="H867" i="15"/>
  <c r="H450" i="15"/>
  <c r="H627" i="15"/>
  <c r="H480" i="15"/>
  <c r="H417" i="15"/>
  <c r="H468" i="15"/>
  <c r="H347" i="15"/>
  <c r="H306" i="15"/>
  <c r="H281" i="15"/>
  <c r="H266" i="15"/>
  <c r="H574" i="15"/>
  <c r="H428" i="15"/>
  <c r="H435" i="15"/>
  <c r="H397" i="15"/>
  <c r="H447" i="15"/>
  <c r="H643" i="15"/>
  <c r="H476" i="15"/>
  <c r="H265" i="15"/>
  <c r="H578" i="15"/>
  <c r="H328" i="15"/>
  <c r="H571" i="15"/>
  <c r="H606" i="15"/>
  <c r="H348" i="15"/>
  <c r="H346" i="15"/>
  <c r="H580" i="15"/>
  <c r="H561" i="15"/>
  <c r="H442" i="15"/>
  <c r="H569" i="15"/>
  <c r="H333" i="15"/>
  <c r="H564" i="15"/>
  <c r="H829" i="15"/>
  <c r="H340" i="15"/>
  <c r="H663" i="15"/>
  <c r="H490" i="15"/>
  <c r="H407" i="15"/>
  <c r="H579" i="15"/>
  <c r="H232" i="15"/>
  <c r="H415" i="15"/>
  <c r="H534" i="15"/>
  <c r="H621" i="15"/>
  <c r="H744" i="15"/>
  <c r="H916" i="15"/>
  <c r="H389" i="15"/>
  <c r="H260" i="15"/>
  <c r="H403" i="15"/>
  <c r="H563" i="15"/>
  <c r="H409" i="15"/>
  <c r="H701" i="15"/>
  <c r="H541" i="15"/>
  <c r="H641" i="15"/>
  <c r="H680" i="15"/>
  <c r="H675" i="15"/>
  <c r="H388" i="15"/>
  <c r="H374" i="15"/>
  <c r="H477" i="15"/>
  <c r="H521" i="15"/>
  <c r="H320" i="15"/>
  <c r="H436" i="15"/>
  <c r="H624" i="15"/>
  <c r="H640" i="15"/>
  <c r="H699" i="15"/>
  <c r="H599" i="15"/>
  <c r="H860" i="15"/>
  <c r="H548" i="15"/>
  <c r="H326" i="15"/>
  <c r="H670" i="15"/>
  <c r="H411" i="15"/>
  <c r="H674" i="15"/>
  <c r="H616" i="15"/>
  <c r="H390" i="15"/>
  <c r="H501" i="15"/>
  <c r="H577" i="15"/>
  <c r="H113" i="15"/>
  <c r="H527" i="15"/>
  <c r="H502" i="15"/>
  <c r="H923" i="15"/>
  <c r="H446" i="15"/>
  <c r="H666" i="15"/>
  <c r="H484" i="15"/>
  <c r="H687" i="15"/>
  <c r="H530" i="15"/>
  <c r="H432" i="15"/>
  <c r="H273" i="15"/>
  <c r="H613" i="15"/>
  <c r="H332" i="15"/>
  <c r="H727" i="15"/>
  <c r="H278" i="15"/>
  <c r="H941" i="15"/>
  <c r="H392" i="15"/>
  <c r="H547" i="15"/>
  <c r="H625" i="15"/>
  <c r="H491" i="15"/>
  <c r="H189" i="15"/>
  <c r="H515" i="15"/>
  <c r="H505" i="15"/>
  <c r="H538" i="15"/>
  <c r="H645" i="15"/>
  <c r="H682" i="15"/>
  <c r="H591" i="15"/>
  <c r="H478" i="15"/>
  <c r="H155" i="15"/>
  <c r="H481" i="15"/>
  <c r="H697" i="15"/>
  <c r="H872" i="15"/>
  <c r="H673" i="15"/>
  <c r="H628" i="15"/>
  <c r="H575" i="15"/>
  <c r="H439" i="15"/>
  <c r="H181" i="15"/>
  <c r="H696" i="15"/>
  <c r="H395" i="15"/>
  <c r="H430" i="15"/>
  <c r="H262" i="15"/>
  <c r="H633" i="15"/>
  <c r="H657" i="15"/>
  <c r="H384" i="15"/>
  <c r="H612" i="15"/>
  <c r="H634" i="15"/>
  <c r="H738" i="15"/>
  <c r="H733" i="15"/>
  <c r="H614" i="15"/>
  <c r="H650" i="15"/>
  <c r="H832" i="15"/>
  <c r="H658" i="15"/>
  <c r="H485" i="15"/>
  <c r="H691" i="15"/>
  <c r="H735" i="15"/>
  <c r="H695" i="15"/>
  <c r="H536" i="15"/>
  <c r="H342" i="15"/>
  <c r="H488" i="15"/>
  <c r="H700" i="15"/>
  <c r="H453" i="15"/>
  <c r="H520" i="15"/>
  <c r="H765" i="15"/>
  <c r="H800" i="15"/>
  <c r="H517" i="15"/>
  <c r="H799" i="15"/>
  <c r="H652" i="15"/>
  <c r="H724" i="15"/>
  <c r="H473" i="15"/>
  <c r="H419" i="15"/>
  <c r="H720" i="15"/>
  <c r="H683" i="15"/>
  <c r="H676" i="15"/>
  <c r="H588" i="15"/>
  <c r="H785" i="15"/>
  <c r="H825" i="15"/>
  <c r="H394" i="15"/>
  <c r="H610" i="15"/>
  <c r="H712" i="15"/>
  <c r="H592" i="15"/>
  <c r="H811" i="15"/>
  <c r="H361" i="15"/>
  <c r="H801" i="15"/>
  <c r="H617" i="15"/>
  <c r="H831" i="15"/>
  <c r="H764" i="15"/>
  <c r="H732" i="15"/>
  <c r="H405" i="15"/>
  <c r="H519" i="15"/>
  <c r="H874" i="15"/>
  <c r="H596" i="15"/>
  <c r="H776" i="15"/>
  <c r="H487" i="15"/>
  <c r="H552" i="15"/>
  <c r="H834" i="15"/>
  <c r="H207" i="15"/>
  <c r="H926" i="15"/>
  <c r="H626" i="15"/>
  <c r="H295" i="15"/>
  <c r="H994" i="15"/>
  <c r="H884" i="15"/>
  <c r="H982" i="15"/>
  <c r="H1001" i="15"/>
  <c r="K79" i="20"/>
  <c r="L79" i="20"/>
  <c r="K771" i="20"/>
  <c r="L771" i="20"/>
  <c r="K7" i="20"/>
  <c r="L7" i="20"/>
  <c r="K35" i="20"/>
  <c r="L35" i="20"/>
  <c r="K29" i="20"/>
  <c r="L29" i="20"/>
  <c r="K27" i="20"/>
  <c r="L27" i="20"/>
  <c r="K23" i="20"/>
  <c r="L23" i="20"/>
  <c r="K25" i="20"/>
  <c r="L25" i="20"/>
  <c r="K38" i="20"/>
  <c r="L38" i="20"/>
  <c r="K11" i="20"/>
  <c r="L11" i="20"/>
  <c r="K69" i="20"/>
  <c r="L69" i="20"/>
  <c r="K13" i="20"/>
  <c r="L13" i="20"/>
  <c r="K58" i="20"/>
  <c r="L58" i="20"/>
  <c r="K19" i="20"/>
  <c r="L19" i="20"/>
  <c r="K43" i="20"/>
  <c r="L43" i="20"/>
  <c r="K24" i="20"/>
  <c r="L24" i="20"/>
  <c r="K39" i="20"/>
  <c r="L39" i="20"/>
  <c r="K31" i="20"/>
  <c r="L31" i="20"/>
  <c r="K124" i="20"/>
  <c r="L124" i="20"/>
  <c r="K20" i="20"/>
  <c r="L20" i="20"/>
  <c r="K30" i="20"/>
  <c r="L30" i="20"/>
  <c r="K49" i="20"/>
  <c r="L49" i="20"/>
  <c r="K226" i="20"/>
  <c r="L226" i="20"/>
  <c r="K71" i="20"/>
  <c r="L71" i="20"/>
  <c r="K60" i="20"/>
  <c r="L60" i="20"/>
  <c r="K32" i="20"/>
  <c r="L32" i="20"/>
  <c r="K68" i="20"/>
  <c r="L68" i="20"/>
  <c r="K130" i="20"/>
  <c r="L130" i="20"/>
  <c r="K15" i="20"/>
  <c r="L15" i="20"/>
  <c r="K57" i="20"/>
  <c r="L57" i="20"/>
  <c r="K40" i="20"/>
  <c r="L40" i="20"/>
  <c r="K748" i="20"/>
  <c r="L748" i="20"/>
  <c r="K66" i="20"/>
  <c r="L66" i="20"/>
  <c r="K506" i="20"/>
  <c r="L506" i="20"/>
  <c r="K77" i="20"/>
  <c r="L77" i="20"/>
  <c r="K165" i="20"/>
  <c r="L165" i="20"/>
  <c r="K36" i="20"/>
  <c r="L36" i="20"/>
  <c r="K41" i="20"/>
  <c r="L41" i="20"/>
  <c r="K185" i="20"/>
  <c r="L185" i="20"/>
  <c r="K44" i="20"/>
  <c r="L44" i="20"/>
  <c r="K580" i="20"/>
  <c r="L580" i="20"/>
  <c r="K106" i="20"/>
  <c r="L106" i="20"/>
  <c r="K53" i="20"/>
  <c r="L53" i="20"/>
  <c r="K83" i="20"/>
  <c r="L83" i="20"/>
  <c r="K17" i="20"/>
  <c r="L17" i="20"/>
  <c r="K52" i="20"/>
  <c r="L52" i="20"/>
  <c r="K34" i="20"/>
  <c r="L34" i="20"/>
  <c r="K28" i="20"/>
  <c r="L28" i="20"/>
  <c r="K26" i="20"/>
  <c r="L26" i="20"/>
  <c r="K50" i="20"/>
  <c r="L50" i="20"/>
  <c r="K21" i="20"/>
  <c r="L21" i="20"/>
  <c r="K78" i="20"/>
  <c r="L78" i="20"/>
  <c r="K107" i="20"/>
  <c r="L107" i="20"/>
  <c r="K64" i="20"/>
  <c r="L64" i="20"/>
  <c r="K569" i="20"/>
  <c r="L569" i="20"/>
  <c r="K18" i="20"/>
  <c r="L18" i="20"/>
  <c r="K111" i="20"/>
  <c r="L111" i="20"/>
  <c r="K67" i="20"/>
  <c r="L67" i="20"/>
  <c r="K93" i="20"/>
  <c r="L93" i="20"/>
  <c r="K99" i="20"/>
  <c r="L99" i="20"/>
  <c r="K54" i="20"/>
  <c r="L54" i="20"/>
  <c r="K87" i="20"/>
  <c r="L87" i="20"/>
  <c r="K80" i="20"/>
  <c r="L80" i="20"/>
  <c r="K633" i="20"/>
  <c r="L633" i="20"/>
  <c r="K126" i="20"/>
  <c r="L126" i="20"/>
  <c r="K153" i="20"/>
  <c r="L153" i="20"/>
  <c r="K328" i="20"/>
  <c r="L328" i="20"/>
  <c r="K148" i="20"/>
  <c r="L148" i="20"/>
  <c r="K51" i="20"/>
  <c r="L51" i="20"/>
  <c r="K138" i="20"/>
  <c r="L138" i="20"/>
  <c r="K48" i="20"/>
  <c r="L48" i="20"/>
  <c r="K182" i="20"/>
  <c r="L182" i="20"/>
  <c r="K166" i="20"/>
  <c r="L166" i="20"/>
  <c r="K56" i="20"/>
  <c r="L56" i="20"/>
  <c r="K215" i="20"/>
  <c r="L215" i="20"/>
  <c r="K134" i="20"/>
  <c r="L134" i="20"/>
  <c r="K116" i="20"/>
  <c r="L116" i="20"/>
  <c r="K137" i="20"/>
  <c r="L137" i="20"/>
  <c r="K291" i="20"/>
  <c r="L291" i="20"/>
  <c r="K570" i="20"/>
  <c r="L570" i="20"/>
  <c r="K84" i="20"/>
  <c r="L84" i="20"/>
  <c r="K313" i="20"/>
  <c r="L313" i="20"/>
  <c r="K194" i="20"/>
  <c r="L194" i="20"/>
  <c r="K123" i="20"/>
  <c r="L123" i="20"/>
  <c r="K337" i="20"/>
  <c r="L337" i="20"/>
  <c r="K115" i="20"/>
  <c r="L115" i="20"/>
  <c r="K37" i="20"/>
  <c r="L37" i="20"/>
  <c r="K70" i="20"/>
  <c r="L70" i="20"/>
  <c r="K256" i="20"/>
  <c r="L256" i="20"/>
  <c r="K72" i="20"/>
  <c r="L72" i="20"/>
  <c r="K184" i="20"/>
  <c r="L184" i="20"/>
  <c r="K45" i="20"/>
  <c r="L45" i="20"/>
  <c r="K131" i="20"/>
  <c r="L131" i="20"/>
  <c r="K249" i="20"/>
  <c r="L249" i="20"/>
  <c r="K110" i="20"/>
  <c r="L110" i="20"/>
  <c r="K98" i="20"/>
  <c r="L98" i="20"/>
  <c r="K290" i="20"/>
  <c r="L290" i="20"/>
  <c r="K251" i="20"/>
  <c r="L251" i="20"/>
  <c r="K275" i="20"/>
  <c r="L275" i="20"/>
  <c r="K170" i="20"/>
  <c r="L170" i="20"/>
  <c r="K141" i="20"/>
  <c r="L141" i="20"/>
  <c r="K244" i="20"/>
  <c r="L244" i="20"/>
  <c r="K46" i="20"/>
  <c r="L46" i="20"/>
  <c r="K163" i="20"/>
  <c r="L163" i="20"/>
  <c r="K14" i="20"/>
  <c r="L14" i="20"/>
  <c r="K305" i="20"/>
  <c r="L305" i="20"/>
  <c r="K325" i="20"/>
  <c r="L325" i="20"/>
  <c r="K245" i="20"/>
  <c r="L245" i="20"/>
  <c r="K246" i="20"/>
  <c r="L246" i="20"/>
  <c r="K176" i="20"/>
  <c r="L176" i="20"/>
  <c r="K190" i="20"/>
  <c r="L190" i="20"/>
  <c r="K240" i="20"/>
  <c r="L240" i="20"/>
  <c r="K133" i="20"/>
  <c r="L133" i="20"/>
  <c r="K764" i="20"/>
  <c r="L764" i="20"/>
  <c r="K74" i="20"/>
  <c r="L74" i="20"/>
  <c r="K100" i="20"/>
  <c r="L100" i="20"/>
  <c r="K142" i="20"/>
  <c r="L142" i="20"/>
  <c r="K96" i="20"/>
  <c r="L96" i="20"/>
  <c r="K248" i="20"/>
  <c r="L248" i="20"/>
  <c r="K287" i="20"/>
  <c r="L287" i="20"/>
  <c r="K59" i="20"/>
  <c r="L59" i="20"/>
  <c r="K360" i="20"/>
  <c r="L360" i="20"/>
  <c r="K396" i="20"/>
  <c r="L396" i="20"/>
  <c r="K564" i="20"/>
  <c r="L564" i="20"/>
  <c r="K281" i="20"/>
  <c r="L281" i="20"/>
  <c r="K145" i="20"/>
  <c r="L145" i="20"/>
  <c r="K231" i="20"/>
  <c r="L231" i="20"/>
  <c r="K183" i="20"/>
  <c r="L183" i="20"/>
  <c r="K173" i="20"/>
  <c r="L173" i="20"/>
  <c r="K319" i="20"/>
  <c r="L319" i="20"/>
  <c r="K203" i="20"/>
  <c r="L203" i="20"/>
  <c r="K85" i="20"/>
  <c r="L85" i="20"/>
  <c r="K187" i="20"/>
  <c r="L187" i="20"/>
  <c r="K188" i="20"/>
  <c r="L188" i="20"/>
  <c r="K238" i="20"/>
  <c r="L238" i="20"/>
  <c r="K105" i="20"/>
  <c r="L105" i="20"/>
  <c r="K95" i="20"/>
  <c r="L95" i="20"/>
  <c r="K345" i="20"/>
  <c r="L345" i="20"/>
  <c r="K42" i="20"/>
  <c r="L42" i="20"/>
  <c r="K117" i="20"/>
  <c r="L117" i="20"/>
  <c r="K149" i="20"/>
  <c r="L149" i="20"/>
  <c r="K261" i="20"/>
  <c r="L261" i="20"/>
  <c r="K152" i="20"/>
  <c r="L152" i="20"/>
  <c r="K307" i="20"/>
  <c r="L307" i="20"/>
  <c r="K88" i="20"/>
  <c r="L88" i="20"/>
  <c r="K265" i="20"/>
  <c r="L265" i="20"/>
  <c r="K294" i="20"/>
  <c r="L294" i="20"/>
  <c r="K92" i="20"/>
  <c r="L92" i="20"/>
  <c r="K217" i="20"/>
  <c r="L217" i="20"/>
  <c r="K292" i="20"/>
  <c r="L292" i="20"/>
  <c r="K114" i="20"/>
  <c r="L114" i="20"/>
  <c r="K157" i="20"/>
  <c r="L157" i="20"/>
  <c r="K206" i="20"/>
  <c r="L206" i="20"/>
  <c r="K283" i="20"/>
  <c r="L283" i="20"/>
  <c r="K91" i="20"/>
  <c r="L91" i="20"/>
  <c r="K90" i="20"/>
  <c r="L90" i="20"/>
  <c r="K228" i="20"/>
  <c r="L228" i="20"/>
  <c r="K162" i="20"/>
  <c r="L162" i="20"/>
  <c r="K224" i="20"/>
  <c r="L224" i="20"/>
  <c r="K765" i="20"/>
  <c r="L765" i="20"/>
  <c r="K61" i="20"/>
  <c r="L61" i="20"/>
  <c r="K108" i="20"/>
  <c r="L108" i="20"/>
  <c r="K638" i="20"/>
  <c r="L638" i="20"/>
  <c r="K102" i="20"/>
  <c r="L102" i="20"/>
  <c r="K361" i="20"/>
  <c r="L361" i="20"/>
  <c r="K296" i="20"/>
  <c r="L296" i="20"/>
  <c r="K82" i="20"/>
  <c r="L82" i="20"/>
  <c r="K120" i="20"/>
  <c r="L120" i="20"/>
  <c r="K269" i="20"/>
  <c r="L269" i="20"/>
  <c r="K132" i="20"/>
  <c r="L132" i="20"/>
  <c r="K227" i="20"/>
  <c r="L227" i="20"/>
  <c r="K522" i="20"/>
  <c r="L522" i="20"/>
  <c r="K186" i="20"/>
  <c r="L186" i="20"/>
  <c r="K285" i="20"/>
  <c r="L285" i="20"/>
  <c r="K347" i="20"/>
  <c r="L347" i="20"/>
  <c r="K146" i="20"/>
  <c r="L146" i="20"/>
  <c r="K299" i="20"/>
  <c r="L299" i="20"/>
  <c r="K65" i="20"/>
  <c r="L65" i="20"/>
  <c r="K73" i="20"/>
  <c r="L73" i="20"/>
  <c r="K169" i="20"/>
  <c r="L169" i="20"/>
  <c r="K414" i="20"/>
  <c r="L414" i="20"/>
  <c r="K627" i="20"/>
  <c r="L627" i="20"/>
  <c r="K711" i="20"/>
  <c r="L711" i="20"/>
  <c r="K260" i="20"/>
  <c r="L260" i="20"/>
  <c r="K267" i="20"/>
  <c r="L267" i="20"/>
  <c r="K198" i="20"/>
  <c r="L198" i="20"/>
  <c r="K509" i="20"/>
  <c r="L509" i="20"/>
  <c r="K104" i="20"/>
  <c r="L104" i="20"/>
  <c r="K147" i="20"/>
  <c r="L147" i="20"/>
  <c r="K161" i="20"/>
  <c r="L161" i="20"/>
  <c r="K752" i="20"/>
  <c r="L752" i="20"/>
  <c r="K317" i="20"/>
  <c r="L317" i="20"/>
  <c r="K63" i="20"/>
  <c r="L63" i="20"/>
  <c r="K128" i="20"/>
  <c r="L128" i="20"/>
  <c r="K471" i="20"/>
  <c r="L471" i="20"/>
  <c r="K199" i="20"/>
  <c r="L199" i="20"/>
  <c r="K112" i="20"/>
  <c r="L112" i="20"/>
  <c r="K254" i="20"/>
  <c r="L254" i="20"/>
  <c r="K549" i="20"/>
  <c r="L549" i="20"/>
  <c r="K135" i="20"/>
  <c r="L135" i="20"/>
  <c r="K816" i="20"/>
  <c r="L816" i="20"/>
  <c r="K276" i="20"/>
  <c r="L276" i="20"/>
  <c r="K758" i="20"/>
  <c r="L758" i="20"/>
  <c r="K341" i="20"/>
  <c r="L341" i="20"/>
  <c r="K168" i="20"/>
  <c r="L168" i="20"/>
  <c r="K125" i="20"/>
  <c r="L125" i="20"/>
  <c r="K76" i="20"/>
  <c r="L76" i="20"/>
  <c r="K412" i="20"/>
  <c r="L412" i="20"/>
  <c r="K136" i="20"/>
  <c r="L136" i="20"/>
  <c r="K252" i="20"/>
  <c r="L252" i="20"/>
  <c r="K561" i="20"/>
  <c r="L561" i="20"/>
  <c r="K399" i="20"/>
  <c r="L399" i="20"/>
  <c r="K398" i="20"/>
  <c r="L398" i="20"/>
  <c r="K415" i="20"/>
  <c r="L415" i="20"/>
  <c r="K708" i="20"/>
  <c r="L708" i="20"/>
  <c r="K122" i="20"/>
  <c r="L122" i="20"/>
  <c r="K222" i="20"/>
  <c r="L222" i="20"/>
  <c r="K817" i="20"/>
  <c r="L817" i="20"/>
  <c r="K211" i="20"/>
  <c r="L211" i="20"/>
  <c r="K236" i="20"/>
  <c r="L236" i="20"/>
  <c r="K89" i="20"/>
  <c r="L89" i="20"/>
  <c r="K205" i="20"/>
  <c r="L205" i="20"/>
  <c r="K278" i="20"/>
  <c r="L278" i="20"/>
  <c r="K229" i="20"/>
  <c r="L229" i="20"/>
  <c r="K109" i="20"/>
  <c r="L109" i="20"/>
  <c r="K97" i="20"/>
  <c r="L97" i="20"/>
  <c r="K745" i="20"/>
  <c r="L745" i="20"/>
  <c r="K400" i="20"/>
  <c r="L400" i="20"/>
  <c r="K435" i="20"/>
  <c r="L435" i="20"/>
  <c r="K308" i="20"/>
  <c r="L308" i="20"/>
  <c r="K481" i="20"/>
  <c r="L481" i="20"/>
  <c r="K417" i="20"/>
  <c r="L417" i="20"/>
  <c r="K197" i="20"/>
  <c r="L197" i="20"/>
  <c r="K241" i="20"/>
  <c r="L241" i="20"/>
  <c r="K408" i="20"/>
  <c r="L408" i="20"/>
  <c r="K364" i="20"/>
  <c r="L364" i="20"/>
  <c r="K279" i="20"/>
  <c r="L279" i="20"/>
  <c r="K225" i="20"/>
  <c r="L225" i="20"/>
  <c r="K427" i="20"/>
  <c r="L427" i="20"/>
  <c r="K419" i="20"/>
  <c r="L419" i="20"/>
  <c r="K119" i="20"/>
  <c r="L119" i="20"/>
  <c r="K289" i="20"/>
  <c r="L289" i="20"/>
  <c r="K702" i="20"/>
  <c r="L702" i="20"/>
  <c r="K480" i="20"/>
  <c r="L480" i="20"/>
  <c r="K465" i="20"/>
  <c r="L465" i="20"/>
  <c r="K525" i="20"/>
  <c r="L525" i="20"/>
  <c r="K387" i="20"/>
  <c r="L387" i="20"/>
  <c r="K326" i="20"/>
  <c r="L326" i="20"/>
  <c r="K379" i="20"/>
  <c r="L379" i="20"/>
  <c r="K818" i="20"/>
  <c r="L818" i="20"/>
  <c r="K505" i="20"/>
  <c r="L505" i="20"/>
  <c r="K272" i="20"/>
  <c r="L272" i="20"/>
  <c r="K434" i="20"/>
  <c r="L434" i="20"/>
  <c r="K330" i="20"/>
  <c r="L330" i="20"/>
  <c r="K527" i="20"/>
  <c r="L527" i="20"/>
  <c r="K282" i="20"/>
  <c r="L282" i="20"/>
  <c r="K214" i="20"/>
  <c r="L214" i="20"/>
  <c r="K143" i="20"/>
  <c r="L143" i="20"/>
  <c r="K616" i="20"/>
  <c r="L616" i="20"/>
  <c r="K250" i="20"/>
  <c r="L250" i="20"/>
  <c r="K258" i="20"/>
  <c r="L258" i="20"/>
  <c r="K612" i="20"/>
  <c r="L612" i="20"/>
  <c r="K366" i="20"/>
  <c r="L366" i="20"/>
  <c r="K271" i="20"/>
  <c r="L271" i="20"/>
  <c r="K293" i="20"/>
  <c r="L293" i="20"/>
  <c r="K235" i="20"/>
  <c r="L235" i="20"/>
  <c r="K277" i="20"/>
  <c r="L277" i="20"/>
  <c r="K216" i="20"/>
  <c r="L216" i="20"/>
  <c r="K154" i="20"/>
  <c r="L154" i="20"/>
  <c r="K385" i="20"/>
  <c r="L385" i="20"/>
  <c r="K423" i="20"/>
  <c r="L423" i="20"/>
  <c r="K212" i="20"/>
  <c r="L212" i="20"/>
  <c r="K201" i="20"/>
  <c r="L201" i="20"/>
  <c r="K685" i="20"/>
  <c r="L685" i="20"/>
  <c r="K755" i="20"/>
  <c r="L755" i="20"/>
  <c r="K775" i="20"/>
  <c r="L775" i="20"/>
  <c r="K402" i="20"/>
  <c r="L402" i="20"/>
  <c r="K812" i="20"/>
  <c r="L812" i="20"/>
  <c r="K798" i="20"/>
  <c r="L798" i="20"/>
  <c r="K553" i="20"/>
  <c r="L553" i="20"/>
  <c r="K663" i="20"/>
  <c r="L663" i="20"/>
  <c r="K129" i="20"/>
  <c r="L129" i="20"/>
  <c r="K181" i="20"/>
  <c r="L181" i="20"/>
  <c r="K178" i="20"/>
  <c r="L178" i="20"/>
  <c r="K507" i="20"/>
  <c r="L507" i="20"/>
  <c r="K425" i="20"/>
  <c r="L425" i="20"/>
  <c r="K444" i="20"/>
  <c r="L444" i="20"/>
  <c r="K737" i="20"/>
  <c r="L737" i="20"/>
  <c r="K320" i="20"/>
  <c r="L320" i="20"/>
  <c r="K544" i="20"/>
  <c r="L544" i="20"/>
  <c r="K335" i="20"/>
  <c r="L335" i="20"/>
  <c r="K391" i="20"/>
  <c r="L391" i="20"/>
  <c r="K342" i="20"/>
  <c r="L342" i="20"/>
  <c r="K382" i="20"/>
  <c r="L382" i="20"/>
  <c r="K767" i="20"/>
  <c r="L767" i="20"/>
  <c r="K159" i="20"/>
  <c r="L159" i="20"/>
  <c r="K528" i="20"/>
  <c r="L528" i="20"/>
  <c r="K301" i="20"/>
  <c r="L301" i="20"/>
  <c r="K362" i="20"/>
  <c r="L362" i="20"/>
  <c r="K284" i="20"/>
  <c r="L284" i="20"/>
  <c r="K534" i="20"/>
  <c r="L534" i="20"/>
  <c r="L639" i="20"/>
  <c r="K295" i="20"/>
  <c r="L295" i="20"/>
  <c r="K316" i="20"/>
  <c r="L316" i="20"/>
  <c r="K348" i="20"/>
  <c r="L348" i="20"/>
  <c r="K322" i="20"/>
  <c r="L322" i="20"/>
  <c r="K450" i="20"/>
  <c r="L450" i="20"/>
  <c r="K407" i="20"/>
  <c r="L407" i="20"/>
  <c r="K233" i="20"/>
  <c r="L233" i="20"/>
  <c r="K280" i="20"/>
  <c r="L280" i="20"/>
  <c r="K164" i="20"/>
  <c r="L164" i="20"/>
  <c r="K596" i="20"/>
  <c r="L596" i="20"/>
  <c r="K717" i="20"/>
  <c r="L717" i="20"/>
  <c r="L381" i="20"/>
  <c r="K300" i="20"/>
  <c r="L300" i="20"/>
  <c r="K397" i="20"/>
  <c r="L397" i="20"/>
  <c r="K411" i="20"/>
  <c r="L411" i="20"/>
  <c r="K75" i="20"/>
  <c r="L75" i="20"/>
  <c r="K715" i="20"/>
  <c r="L715" i="20"/>
  <c r="K346" i="20"/>
  <c r="L346" i="20"/>
  <c r="K456" i="20"/>
  <c r="L456" i="20"/>
  <c r="K200" i="20"/>
  <c r="L200" i="20"/>
  <c r="K474" i="20"/>
  <c r="L474" i="20"/>
  <c r="K332" i="20"/>
  <c r="L332" i="20"/>
  <c r="K167" i="20"/>
  <c r="L167" i="20"/>
  <c r="K499" i="20"/>
  <c r="L499" i="20"/>
  <c r="K234" i="20"/>
  <c r="L234" i="20"/>
  <c r="K191" i="20"/>
  <c r="L191" i="20"/>
  <c r="K671" i="20"/>
  <c r="L671" i="20"/>
  <c r="K312" i="20"/>
  <c r="L312" i="20"/>
  <c r="K648" i="20"/>
  <c r="L648" i="20"/>
  <c r="K257" i="20"/>
  <c r="L257" i="20"/>
  <c r="K406" i="20"/>
  <c r="L406" i="20"/>
  <c r="K594" i="20"/>
  <c r="L594" i="20"/>
  <c r="K426" i="20"/>
  <c r="L426" i="20"/>
  <c r="K449" i="20"/>
  <c r="L449" i="20"/>
  <c r="K384" i="20"/>
  <c r="L384" i="20"/>
  <c r="K221" i="20"/>
  <c r="L221" i="20"/>
  <c r="L220" i="20"/>
  <c r="K242" i="20"/>
  <c r="L242" i="20"/>
  <c r="K304" i="20"/>
  <c r="L304" i="20"/>
  <c r="K369" i="20"/>
  <c r="L369" i="20"/>
  <c r="K489" i="20"/>
  <c r="L489" i="20"/>
  <c r="K210" i="20"/>
  <c r="L210" i="20"/>
  <c r="L690" i="20"/>
  <c r="K193" i="20"/>
  <c r="L193" i="20"/>
  <c r="K195" i="20"/>
  <c r="L195" i="20"/>
  <c r="K794" i="20"/>
  <c r="L794" i="20"/>
  <c r="K749" i="20"/>
  <c r="L749" i="20"/>
  <c r="K247" i="20"/>
  <c r="L247" i="20"/>
  <c r="K303" i="20"/>
  <c r="L303" i="20"/>
  <c r="K692" i="20"/>
  <c r="L692" i="20"/>
  <c r="K327" i="20"/>
  <c r="L327" i="20"/>
  <c r="K208" i="20"/>
  <c r="L208" i="20"/>
  <c r="L436" i="20"/>
  <c r="K172" i="20"/>
  <c r="L172" i="20"/>
  <c r="K664" i="20"/>
  <c r="L664" i="20"/>
  <c r="K637" i="20"/>
  <c r="L637" i="20"/>
  <c r="K368" i="20"/>
  <c r="L368" i="20"/>
  <c r="K376" i="20"/>
  <c r="L376" i="20"/>
  <c r="K631" i="20"/>
  <c r="L631" i="20"/>
  <c r="K645" i="20"/>
  <c r="L645" i="20"/>
  <c r="K479" i="20"/>
  <c r="L479" i="20"/>
  <c r="K180" i="20"/>
  <c r="L180" i="20"/>
  <c r="K207" i="20"/>
  <c r="L207" i="20"/>
  <c r="K151" i="20"/>
  <c r="L151" i="20"/>
  <c r="K462" i="20"/>
  <c r="L462" i="20"/>
  <c r="K373" i="20"/>
  <c r="L373" i="20"/>
  <c r="K605" i="20"/>
  <c r="L605" i="20"/>
  <c r="K508" i="20"/>
  <c r="L508" i="20"/>
  <c r="K613" i="20"/>
  <c r="L613" i="20"/>
  <c r="K689" i="20"/>
  <c r="L689" i="20"/>
  <c r="K541" i="20"/>
  <c r="L541" i="20"/>
  <c r="K171" i="20"/>
  <c r="L171" i="20"/>
  <c r="L350" i="20"/>
  <c r="K819" i="20"/>
  <c r="L819" i="20"/>
  <c r="K457" i="20"/>
  <c r="L457" i="20"/>
  <c r="K820" i="20"/>
  <c r="L820" i="20"/>
  <c r="L585" i="20"/>
  <c r="K485" i="20"/>
  <c r="L485" i="20"/>
  <c r="K545" i="20"/>
  <c r="L545" i="20"/>
  <c r="K676" i="20"/>
  <c r="L676" i="20"/>
  <c r="K496" i="20"/>
  <c r="L496" i="20"/>
  <c r="K378" i="20"/>
  <c r="L378" i="20"/>
  <c r="K315" i="20"/>
  <c r="L315" i="20"/>
  <c r="K772" i="20"/>
  <c r="L772" i="20"/>
  <c r="K512" i="20"/>
  <c r="L512" i="20"/>
  <c r="K404" i="20"/>
  <c r="L404" i="20"/>
  <c r="K318" i="20"/>
  <c r="L318" i="20"/>
  <c r="K429" i="20"/>
  <c r="L429" i="20"/>
  <c r="K813" i="20"/>
  <c r="L813" i="20"/>
  <c r="K524" i="20"/>
  <c r="L524" i="20"/>
  <c r="K707" i="20"/>
  <c r="L707" i="20"/>
  <c r="K551" i="20"/>
  <c r="L551" i="20"/>
  <c r="L792" i="20"/>
  <c r="K532" i="20"/>
  <c r="L532" i="20"/>
  <c r="K243" i="20"/>
  <c r="L243" i="20"/>
  <c r="K334" i="20"/>
  <c r="L334" i="20"/>
  <c r="K331" i="20"/>
  <c r="L331" i="20"/>
  <c r="K623" i="20"/>
  <c r="L623" i="20"/>
  <c r="K472" i="20"/>
  <c r="L472" i="20"/>
  <c r="K460" i="20"/>
  <c r="L460" i="20"/>
  <c r="K62" i="20"/>
  <c r="L62" i="20"/>
  <c r="K302" i="20"/>
  <c r="L302" i="20"/>
  <c r="K821" i="20"/>
  <c r="L821" i="20"/>
  <c r="K297" i="20"/>
  <c r="L297" i="20"/>
  <c r="K557" i="20"/>
  <c r="L557" i="20"/>
  <c r="K253" i="20"/>
  <c r="L253" i="20"/>
  <c r="K405" i="20"/>
  <c r="L405" i="20"/>
  <c r="K548" i="20"/>
  <c r="L548" i="20"/>
  <c r="K760" i="20"/>
  <c r="L760" i="20"/>
  <c r="K714" i="20"/>
  <c r="L714" i="20"/>
  <c r="K424" i="20"/>
  <c r="L424" i="20"/>
  <c r="K377" i="20"/>
  <c r="L377" i="20"/>
  <c r="K618" i="20"/>
  <c r="L618" i="20"/>
  <c r="K822" i="20"/>
  <c r="L822" i="20"/>
  <c r="K488" i="20"/>
  <c r="L488" i="20"/>
  <c r="L323" i="20"/>
  <c r="K547" i="20"/>
  <c r="L547" i="20"/>
  <c r="K823" i="20"/>
  <c r="L823" i="20"/>
  <c r="K673" i="20"/>
  <c r="L673" i="20"/>
  <c r="K579" i="20"/>
  <c r="L579" i="20"/>
  <c r="K556" i="20"/>
  <c r="L556" i="20"/>
  <c r="K448" i="20"/>
  <c r="L448" i="20"/>
  <c r="K47" i="20"/>
  <c r="L47" i="20"/>
  <c r="K608" i="20"/>
  <c r="L608" i="20"/>
  <c r="K81" i="20"/>
  <c r="L81" i="20"/>
  <c r="K339" i="20"/>
  <c r="L339" i="20"/>
  <c r="K824" i="20"/>
  <c r="L824" i="20"/>
  <c r="K446" i="20"/>
  <c r="L446" i="20"/>
  <c r="K218" i="20"/>
  <c r="L218" i="20"/>
  <c r="K401" i="20"/>
  <c r="L401" i="20"/>
  <c r="K563" i="20"/>
  <c r="L563" i="20"/>
  <c r="K483" i="20"/>
  <c r="L483" i="20"/>
  <c r="K559" i="20"/>
  <c r="L559" i="20"/>
  <c r="K453" i="20"/>
  <c r="L453" i="20"/>
  <c r="K660" i="20"/>
  <c r="L660" i="20"/>
  <c r="K223" i="20"/>
  <c r="L223" i="20"/>
  <c r="K628" i="20"/>
  <c r="L628" i="20"/>
  <c r="K144" i="20"/>
  <c r="L144" i="20"/>
  <c r="K487" i="20"/>
  <c r="L487" i="20"/>
  <c r="K495" i="20"/>
  <c r="L495" i="20"/>
  <c r="L174" i="20"/>
  <c r="L640" i="20"/>
  <c r="K455" i="20"/>
  <c r="L455" i="20"/>
  <c r="K600" i="20"/>
  <c r="L600" i="20"/>
  <c r="K410" i="20"/>
  <c r="L410" i="20"/>
  <c r="K500" i="20"/>
  <c r="L500" i="20"/>
  <c r="L624" i="20"/>
  <c r="K774" i="20"/>
  <c r="L774" i="20"/>
  <c r="K374" i="20"/>
  <c r="L374" i="20"/>
  <c r="K520" i="20"/>
  <c r="L520" i="20"/>
  <c r="K756" i="20"/>
  <c r="L756" i="20"/>
  <c r="K526" i="20"/>
  <c r="L526" i="20"/>
  <c r="K700" i="20"/>
  <c r="L700" i="20"/>
  <c r="K255" i="20"/>
  <c r="L255" i="20"/>
  <c r="K321" i="20"/>
  <c r="L321" i="20"/>
  <c r="K615" i="20"/>
  <c r="L615" i="20"/>
  <c r="K497" i="20"/>
  <c r="L497" i="20"/>
  <c r="K94" i="20"/>
  <c r="L94" i="20"/>
  <c r="K521" i="20"/>
  <c r="L521" i="20"/>
  <c r="K584" i="20"/>
  <c r="L584" i="20"/>
  <c r="K458" i="20"/>
  <c r="L458" i="20"/>
  <c r="K55" i="20"/>
  <c r="L55" i="20"/>
  <c r="K286" i="20"/>
  <c r="L286" i="20"/>
  <c r="K22" i="20"/>
  <c r="L22" i="20"/>
  <c r="K550" i="20"/>
  <c r="L550" i="20"/>
  <c r="K466" i="20"/>
  <c r="L466" i="20"/>
  <c r="K558" i="20"/>
  <c r="L558" i="20"/>
  <c r="K336" i="20"/>
  <c r="L336" i="20"/>
  <c r="K568" i="20"/>
  <c r="L568" i="20"/>
  <c r="K155" i="20"/>
  <c r="L155" i="20"/>
  <c r="K517" i="20"/>
  <c r="L517" i="20"/>
  <c r="K177" i="20"/>
  <c r="L177" i="20"/>
  <c r="K363" i="20"/>
  <c r="L363" i="20"/>
  <c r="K268" i="20"/>
  <c r="L268" i="20"/>
  <c r="K202" i="20"/>
  <c r="L202" i="20"/>
  <c r="K609" i="20"/>
  <c r="L609" i="20"/>
  <c r="K358" i="20"/>
  <c r="L358" i="20"/>
  <c r="K535" i="20"/>
  <c r="L535" i="20"/>
  <c r="K574" i="20"/>
  <c r="L574" i="20"/>
  <c r="K650" i="20"/>
  <c r="L650" i="20"/>
  <c r="K438" i="20"/>
  <c r="L438" i="20"/>
  <c r="K825" i="20"/>
  <c r="L825" i="20"/>
  <c r="L263" i="20"/>
  <c r="K540" i="20"/>
  <c r="L540" i="20"/>
  <c r="K742" i="20"/>
  <c r="L742" i="20"/>
  <c r="K416" i="20"/>
  <c r="L416" i="20"/>
  <c r="L311" i="20"/>
  <c r="K428" i="20"/>
  <c r="L428" i="20"/>
  <c r="K140" i="20"/>
  <c r="L140" i="20"/>
  <c r="K468" i="20"/>
  <c r="L468" i="20"/>
  <c r="K739" i="20"/>
  <c r="L739" i="20"/>
  <c r="K562" i="20"/>
  <c r="L562" i="20"/>
  <c r="K604" i="20"/>
  <c r="L604" i="20"/>
  <c r="K459" i="20"/>
  <c r="L459" i="20"/>
  <c r="K209" i="20"/>
  <c r="L209" i="20"/>
  <c r="K826" i="20"/>
  <c r="L826" i="20"/>
  <c r="K274" i="20"/>
  <c r="L274" i="20"/>
  <c r="K583" i="20"/>
  <c r="L583" i="20"/>
  <c r="K776" i="20"/>
  <c r="L776" i="20"/>
  <c r="K482" i="20"/>
  <c r="L482" i="20"/>
  <c r="K634" i="20"/>
  <c r="L634" i="20"/>
  <c r="K552" i="20"/>
  <c r="L552" i="20"/>
  <c r="K463" i="20"/>
  <c r="L463" i="20"/>
  <c r="K652" i="20"/>
  <c r="L652" i="20"/>
  <c r="K418" i="20"/>
  <c r="L418" i="20"/>
  <c r="K668" i="20"/>
  <c r="L668" i="20"/>
  <c r="K538" i="20"/>
  <c r="L538" i="20"/>
  <c r="K805" i="20"/>
  <c r="L805" i="20"/>
  <c r="L567" i="20"/>
  <c r="K662" i="20"/>
  <c r="L662" i="20"/>
  <c r="K491" i="20"/>
  <c r="L491" i="20"/>
  <c r="K370" i="20"/>
  <c r="L370" i="20"/>
  <c r="K367" i="20"/>
  <c r="L367" i="20"/>
  <c r="K599" i="20"/>
  <c r="L599" i="20"/>
  <c r="K288" i="20"/>
  <c r="L288" i="20"/>
  <c r="K127" i="20"/>
  <c r="L127" i="20"/>
  <c r="K586" i="20"/>
  <c r="L586" i="20"/>
  <c r="K566" i="20"/>
  <c r="L566" i="20"/>
  <c r="K827" i="20"/>
  <c r="L827" i="20"/>
  <c r="L179" i="20"/>
  <c r="K394" i="20"/>
  <c r="L394" i="20"/>
  <c r="K515" i="20"/>
  <c r="L515" i="20"/>
  <c r="K340" i="20"/>
  <c r="L340" i="20"/>
  <c r="K443" i="20"/>
  <c r="L443" i="20"/>
  <c r="K773" i="20"/>
  <c r="L773" i="20"/>
  <c r="K392" i="20"/>
  <c r="L392" i="20"/>
  <c r="K357" i="20"/>
  <c r="L357" i="20"/>
  <c r="L625" i="20"/>
  <c r="K592" i="20"/>
  <c r="L592" i="20"/>
  <c r="K86" i="20"/>
  <c r="L86" i="20"/>
  <c r="K514" i="20"/>
  <c r="L514" i="20"/>
  <c r="K804" i="20"/>
  <c r="L804" i="20"/>
  <c r="K351" i="20"/>
  <c r="L351" i="20"/>
  <c r="K529" i="20"/>
  <c r="L529" i="20"/>
  <c r="K204" i="20"/>
  <c r="L204" i="20"/>
  <c r="K409" i="20"/>
  <c r="L409" i="20"/>
  <c r="L259" i="20"/>
  <c r="K518" i="20"/>
  <c r="L518" i="20"/>
  <c r="L598" i="20"/>
  <c r="K678" i="20"/>
  <c r="L678" i="20"/>
  <c r="K493" i="20"/>
  <c r="L493" i="20"/>
  <c r="K620" i="20"/>
  <c r="L620" i="20"/>
  <c r="K642" i="20"/>
  <c r="L642" i="20"/>
  <c r="K787" i="20"/>
  <c r="L787" i="20"/>
  <c r="K730" i="20"/>
  <c r="L730" i="20"/>
  <c r="L653" i="20"/>
  <c r="K782" i="20"/>
  <c r="L782" i="20"/>
  <c r="K519" i="20"/>
  <c r="L519" i="20"/>
  <c r="K492" i="20"/>
  <c r="L492" i="20"/>
  <c r="K498" i="20"/>
  <c r="L498" i="20"/>
  <c r="K530" i="20"/>
  <c r="L530" i="20"/>
  <c r="K790" i="20"/>
  <c r="L790" i="20"/>
  <c r="L647" i="20"/>
  <c r="K621" i="20"/>
  <c r="L621" i="20"/>
  <c r="K694" i="20"/>
  <c r="L694" i="20"/>
  <c r="K273" i="20"/>
  <c r="L273" i="20"/>
  <c r="K343" i="20"/>
  <c r="L343" i="20"/>
  <c r="K555" i="20"/>
  <c r="L555" i="20"/>
  <c r="K118" i="20"/>
  <c r="L118" i="20"/>
  <c r="K469" i="20"/>
  <c r="L469" i="20"/>
  <c r="K828" i="20"/>
  <c r="L828" i="20"/>
  <c r="K476" i="20"/>
  <c r="L476" i="20"/>
  <c r="K791" i="20"/>
  <c r="L791" i="20"/>
  <c r="L546" i="20"/>
  <c r="K582" i="20"/>
  <c r="L582" i="20"/>
  <c r="K646" i="20"/>
  <c r="L646" i="20"/>
  <c r="K467" i="20"/>
  <c r="L467" i="20"/>
  <c r="L703" i="20"/>
  <c r="K649" i="20"/>
  <c r="L649" i="20"/>
  <c r="K445" i="20"/>
  <c r="L445" i="20"/>
  <c r="K576" i="20"/>
  <c r="L576" i="20"/>
  <c r="K461" i="20"/>
  <c r="L461" i="20"/>
  <c r="K709" i="20"/>
  <c r="L709" i="20"/>
  <c r="K780" i="20"/>
  <c r="L780" i="20"/>
  <c r="K793" i="20"/>
  <c r="L793" i="20"/>
  <c r="K230" i="20"/>
  <c r="L230" i="20"/>
  <c r="K659" i="20"/>
  <c r="L659" i="20"/>
  <c r="K314" i="20"/>
  <c r="L314" i="20"/>
  <c r="K829" i="20"/>
  <c r="L829" i="20"/>
  <c r="K734" i="20"/>
  <c r="L734" i="20"/>
  <c r="K830" i="20"/>
  <c r="L830" i="20"/>
  <c r="L622" i="20"/>
  <c r="K588" i="20"/>
  <c r="L588" i="20"/>
  <c r="K686" i="20"/>
  <c r="L686" i="20"/>
  <c r="K641" i="20"/>
  <c r="L641" i="20"/>
  <c r="K808" i="20"/>
  <c r="L808" i="20"/>
  <c r="K266" i="20"/>
  <c r="L266" i="20"/>
  <c r="K565" i="20"/>
  <c r="L565" i="20"/>
  <c r="K831" i="20"/>
  <c r="L831" i="20"/>
  <c r="K611" i="20"/>
  <c r="L611" i="20"/>
  <c r="K736" i="20"/>
  <c r="L736" i="20"/>
  <c r="K680" i="20"/>
  <c r="L680" i="20"/>
  <c r="K656" i="20"/>
  <c r="L656" i="20"/>
  <c r="L389" i="20"/>
  <c r="K150" i="20"/>
  <c r="L150" i="20"/>
  <c r="K516" i="20"/>
  <c r="L516" i="20"/>
  <c r="L371" i="20"/>
  <c r="L617" i="20"/>
  <c r="K447" i="20"/>
  <c r="L447" i="20"/>
  <c r="K832" i="20"/>
  <c r="L832" i="20"/>
  <c r="K264" i="20"/>
  <c r="L264" i="20"/>
  <c r="K833" i="20"/>
  <c r="L833" i="20"/>
  <c r="K533" i="20"/>
  <c r="L533" i="20"/>
  <c r="K834" i="20"/>
  <c r="L834" i="20"/>
  <c r="K777" i="20"/>
  <c r="L777" i="20"/>
  <c r="K554" i="20"/>
  <c r="L554" i="20"/>
  <c r="K359" i="20"/>
  <c r="L359" i="20"/>
  <c r="K572" i="20"/>
  <c r="L572" i="20"/>
  <c r="K720" i="20"/>
  <c r="L720" i="20"/>
  <c r="K835" i="20"/>
  <c r="L835" i="20"/>
  <c r="K329" i="20"/>
  <c r="L329" i="20"/>
  <c r="L669" i="20"/>
  <c r="K698" i="20"/>
  <c r="L698" i="20"/>
  <c r="K355" i="20"/>
  <c r="L355" i="20"/>
  <c r="K836" i="20"/>
  <c r="L836" i="20"/>
  <c r="L477" i="20"/>
  <c r="K393" i="20"/>
  <c r="L393" i="20"/>
  <c r="K196" i="20"/>
  <c r="L196" i="20"/>
  <c r="L695" i="20"/>
  <c r="K139" i="20"/>
  <c r="L139" i="20"/>
  <c r="K189" i="20"/>
  <c r="L189" i="20"/>
  <c r="K421" i="20"/>
  <c r="L421" i="20"/>
  <c r="K451" i="20"/>
  <c r="L451" i="20"/>
  <c r="K571" i="20"/>
  <c r="L571" i="20"/>
  <c r="K721" i="20"/>
  <c r="L721" i="20"/>
  <c r="K602" i="20"/>
  <c r="L602" i="20"/>
  <c r="K464" i="20"/>
  <c r="L464" i="20"/>
  <c r="K626" i="20"/>
  <c r="L626" i="20"/>
  <c r="K837" i="20"/>
  <c r="L837" i="20"/>
  <c r="K719" i="20"/>
  <c r="L719" i="20"/>
  <c r="K741" i="20"/>
  <c r="L741" i="20"/>
  <c r="L386" i="20"/>
  <c r="K701" i="20"/>
  <c r="L701" i="20"/>
  <c r="K354" i="20"/>
  <c r="L354" i="20"/>
  <c r="K670" i="20"/>
  <c r="L670" i="20"/>
  <c r="K677" i="20"/>
  <c r="L677" i="20"/>
  <c r="K838" i="20"/>
  <c r="L838" i="20"/>
  <c r="K657" i="20"/>
  <c r="L657" i="20"/>
  <c r="K270" i="20"/>
  <c r="L270" i="20"/>
  <c r="K839" i="20"/>
  <c r="L839" i="20"/>
  <c r="K484" i="20"/>
  <c r="L484" i="20"/>
  <c r="K683" i="20"/>
  <c r="L683" i="20"/>
  <c r="K724" i="20"/>
  <c r="L724" i="20"/>
  <c r="K840" i="20"/>
  <c r="L840" i="20"/>
  <c r="K192" i="20"/>
  <c r="L192" i="20"/>
  <c r="K667" i="20"/>
  <c r="L667" i="20"/>
  <c r="K841" i="20"/>
  <c r="L841" i="20"/>
  <c r="K573" i="20"/>
  <c r="L573" i="20"/>
  <c r="K718" i="20"/>
  <c r="L718" i="20"/>
  <c r="K531" i="20"/>
  <c r="L531" i="20"/>
  <c r="K610" i="20"/>
  <c r="L610" i="20"/>
  <c r="K597" i="20"/>
  <c r="L597" i="20"/>
  <c r="L693" i="20"/>
  <c r="K681" i="20"/>
  <c r="L681" i="20"/>
  <c r="K675" i="20"/>
  <c r="L675" i="20"/>
  <c r="K723" i="20"/>
  <c r="L723" i="20"/>
  <c r="K539" i="20"/>
  <c r="L539" i="20"/>
  <c r="K338" i="20"/>
  <c r="L338" i="20"/>
  <c r="K806" i="20"/>
  <c r="L806" i="20"/>
  <c r="K237" i="20"/>
  <c r="L237" i="20"/>
  <c r="K801" i="20"/>
  <c r="L801" i="20"/>
  <c r="K672" i="20"/>
  <c r="L672" i="20"/>
  <c r="K732" i="20"/>
  <c r="L732" i="20"/>
  <c r="K536" i="20"/>
  <c r="L536" i="20"/>
  <c r="K158" i="20"/>
  <c r="L158" i="20"/>
  <c r="K665" i="20"/>
  <c r="L665" i="20"/>
  <c r="L595" i="20"/>
  <c r="K420" i="20"/>
  <c r="L420" i="20"/>
  <c r="K753" i="20"/>
  <c r="L753" i="20"/>
  <c r="K422" i="20"/>
  <c r="L422" i="20"/>
  <c r="K699" i="20"/>
  <c r="L699" i="20"/>
  <c r="K442" i="20"/>
  <c r="L442" i="20"/>
  <c r="K697" i="20"/>
  <c r="L697" i="20"/>
  <c r="K587" i="20"/>
  <c r="L587" i="20"/>
  <c r="K842" i="20"/>
  <c r="L842" i="20"/>
  <c r="K577" i="20"/>
  <c r="L577" i="20"/>
  <c r="K619" i="20"/>
  <c r="L619" i="20"/>
  <c r="K688" i="20"/>
  <c r="L688" i="20"/>
  <c r="K811" i="20"/>
  <c r="L811" i="20"/>
  <c r="K691" i="20"/>
  <c r="L691" i="20"/>
  <c r="K796" i="20"/>
  <c r="L796" i="20"/>
  <c r="K433" i="20"/>
  <c r="L433" i="20"/>
  <c r="K470" i="20"/>
  <c r="L470" i="20"/>
  <c r="K589" i="20"/>
  <c r="L589" i="20"/>
  <c r="K510" i="20"/>
  <c r="L510" i="20"/>
  <c r="K722" i="20"/>
  <c r="L722" i="20"/>
  <c r="K731" i="20"/>
  <c r="L731" i="20"/>
  <c r="K843" i="20"/>
  <c r="L843" i="20"/>
  <c r="K658" i="20"/>
  <c r="L658" i="20"/>
  <c r="K601" i="20"/>
  <c r="L601" i="20"/>
  <c r="K388" i="20"/>
  <c r="L388" i="20"/>
  <c r="K607" i="20"/>
  <c r="L607" i="20"/>
  <c r="K844" i="20"/>
  <c r="L844" i="20"/>
  <c r="K795" i="20"/>
  <c r="L795" i="20"/>
  <c r="K733" i="20"/>
  <c r="L733" i="20"/>
  <c r="K635" i="20"/>
  <c r="L635" i="20"/>
  <c r="K490" i="20"/>
  <c r="L490" i="20"/>
  <c r="K344" i="20"/>
  <c r="L344" i="20"/>
  <c r="K784" i="20"/>
  <c r="L784" i="20"/>
  <c r="K746" i="20"/>
  <c r="L746" i="20"/>
  <c r="K814" i="20"/>
  <c r="L814" i="20"/>
  <c r="K651" i="20"/>
  <c r="L651" i="20"/>
  <c r="K160" i="20"/>
  <c r="L160" i="20"/>
  <c r="K743" i="20"/>
  <c r="L743" i="20"/>
  <c r="K643" i="20"/>
  <c r="L643" i="20"/>
  <c r="K744" i="20"/>
  <c r="L744" i="20"/>
  <c r="K845" i="20"/>
  <c r="L845" i="20"/>
  <c r="K696" i="20"/>
  <c r="L696" i="20"/>
  <c r="K846" i="20"/>
  <c r="L846" i="20"/>
  <c r="K103" i="20"/>
  <c r="L103" i="20"/>
  <c r="K542" i="20"/>
  <c r="L542" i="20"/>
  <c r="K751" i="20"/>
  <c r="L751" i="20"/>
  <c r="K578" i="20"/>
  <c r="L578" i="20"/>
  <c r="K593" i="20"/>
  <c r="L593" i="20"/>
  <c r="K786" i="20"/>
  <c r="L786" i="20"/>
  <c r="K847" i="20"/>
  <c r="L847" i="20"/>
  <c r="K735" i="20"/>
  <c r="L735" i="20"/>
  <c r="K310" i="20"/>
  <c r="L310" i="20"/>
  <c r="K848" i="20"/>
  <c r="L848" i="20"/>
  <c r="K452" i="20"/>
  <c r="L452" i="20"/>
  <c r="K849" i="20"/>
  <c r="L849" i="20"/>
  <c r="K807" i="20"/>
  <c r="L807" i="20"/>
  <c r="K644" i="20"/>
  <c r="L644" i="20"/>
  <c r="K850" i="20"/>
  <c r="L850" i="20"/>
  <c r="K768" i="20"/>
  <c r="L768" i="20"/>
  <c r="K851" i="20"/>
  <c r="L851" i="20"/>
  <c r="K852" i="20"/>
  <c r="L852" i="20"/>
  <c r="K706" i="20"/>
  <c r="L706" i="20"/>
  <c r="K853" i="20"/>
  <c r="L853" i="20"/>
  <c r="K537" i="20"/>
  <c r="L537" i="20"/>
  <c r="K854" i="20"/>
  <c r="L854" i="20"/>
  <c r="K855" i="20"/>
  <c r="L855" i="20"/>
  <c r="K856" i="20"/>
  <c r="L856" i="20"/>
  <c r="K614" i="20"/>
  <c r="L614" i="20"/>
  <c r="K809" i="20"/>
  <c r="L809" i="20"/>
  <c r="K785" i="20"/>
  <c r="L785" i="20"/>
  <c r="K710" i="20"/>
  <c r="L710" i="20"/>
  <c r="K454" i="20"/>
  <c r="L454" i="20"/>
  <c r="K121" i="20"/>
  <c r="L121" i="20"/>
  <c r="K502" i="20"/>
  <c r="L502" i="20"/>
  <c r="K769" i="20"/>
  <c r="L769" i="20"/>
  <c r="K857" i="20"/>
  <c r="L857" i="20"/>
  <c r="K789" i="20"/>
  <c r="L789" i="20"/>
  <c r="K858" i="20"/>
  <c r="L858" i="20"/>
  <c r="K298" i="20"/>
  <c r="L298" i="20"/>
  <c r="K591" i="20"/>
  <c r="L591" i="20"/>
  <c r="K859" i="20"/>
  <c r="L859" i="20"/>
  <c r="K860" i="20"/>
  <c r="L860" i="20"/>
  <c r="K861" i="20"/>
  <c r="L861" i="20"/>
  <c r="K862" i="20"/>
  <c r="L862" i="20"/>
  <c r="K372" i="20"/>
  <c r="L372" i="20"/>
  <c r="K581" i="20"/>
  <c r="L581" i="20"/>
  <c r="K353" i="20"/>
  <c r="L353" i="20"/>
  <c r="K863" i="20"/>
  <c r="L863" i="20"/>
  <c r="K309" i="20"/>
  <c r="L309" i="20"/>
  <c r="K864" i="20"/>
  <c r="L864" i="20"/>
  <c r="K865" i="20"/>
  <c r="L865" i="20"/>
  <c r="K866" i="20"/>
  <c r="L866" i="20"/>
  <c r="K867" i="20"/>
  <c r="L867" i="20"/>
  <c r="K590" i="20"/>
  <c r="L590" i="20"/>
  <c r="K687" i="20"/>
  <c r="L687" i="20"/>
  <c r="K868" i="20"/>
  <c r="L868" i="20"/>
  <c r="K431" i="20"/>
  <c r="L431" i="20"/>
  <c r="K869" i="20"/>
  <c r="L869" i="20"/>
  <c r="K870" i="20"/>
  <c r="L870" i="20"/>
  <c r="K747" i="20"/>
  <c r="L747" i="20"/>
  <c r="K871" i="20"/>
  <c r="L871" i="20"/>
  <c r="K872" i="20"/>
  <c r="L872" i="20"/>
  <c r="K390" i="20"/>
  <c r="L390" i="20"/>
  <c r="K716" i="20"/>
  <c r="L716" i="20"/>
  <c r="K630" i="20"/>
  <c r="L630" i="20"/>
  <c r="K873" i="20"/>
  <c r="L873" i="20"/>
  <c r="K403" i="20"/>
  <c r="L403" i="20"/>
  <c r="K874" i="20"/>
  <c r="L874" i="20"/>
  <c r="K875" i="20"/>
  <c r="L875" i="20"/>
  <c r="K705" i="20"/>
  <c r="L705" i="20"/>
  <c r="K876" i="20"/>
  <c r="L876" i="20"/>
  <c r="L349" i="20"/>
  <c r="K877" i="20"/>
  <c r="L877" i="20"/>
  <c r="L636" i="20"/>
  <c r="K878" i="20"/>
  <c r="L878" i="20"/>
  <c r="K504" i="20"/>
  <c r="L504" i="20"/>
  <c r="K879" i="20"/>
  <c r="L879" i="20"/>
  <c r="K815" i="20"/>
  <c r="L815" i="20"/>
  <c r="K113" i="20"/>
  <c r="L113" i="20"/>
  <c r="K383" i="20"/>
  <c r="L383" i="20"/>
  <c r="K797" i="20"/>
  <c r="L797" i="20"/>
  <c r="K880" i="20"/>
  <c r="L880" i="20"/>
  <c r="K779" i="20"/>
  <c r="L779" i="20"/>
  <c r="K881" i="20"/>
  <c r="L881" i="20"/>
  <c r="K882" i="20"/>
  <c r="L882" i="20"/>
  <c r="L156" i="20"/>
  <c r="K883" i="20"/>
  <c r="L883" i="20"/>
  <c r="K802" i="20"/>
  <c r="L802" i="20"/>
  <c r="K494" i="20"/>
  <c r="L494" i="20"/>
  <c r="K101" i="20"/>
  <c r="L101" i="20"/>
  <c r="K884" i="20"/>
  <c r="L884" i="20"/>
  <c r="K885" i="20"/>
  <c r="L885" i="20"/>
  <c r="K478" i="20"/>
  <c r="L478" i="20"/>
  <c r="K886" i="20"/>
  <c r="L886" i="20"/>
  <c r="K887" i="20"/>
  <c r="L887" i="20"/>
  <c r="K888" i="20"/>
  <c r="L888" i="20"/>
  <c r="K441" i="20"/>
  <c r="L441" i="20"/>
  <c r="K889" i="20"/>
  <c r="L889" i="20"/>
  <c r="K523" i="20"/>
  <c r="L523" i="20"/>
  <c r="K219" i="20"/>
  <c r="L219" i="20"/>
  <c r="K473" i="20"/>
  <c r="L473" i="20"/>
  <c r="K890" i="20"/>
  <c r="L890" i="20"/>
  <c r="K783" i="20"/>
  <c r="L783" i="20"/>
  <c r="K333" i="20"/>
  <c r="L333" i="20"/>
  <c r="K684" i="20"/>
  <c r="L684" i="20"/>
  <c r="K766" i="20"/>
  <c r="L766" i="20"/>
  <c r="K891" i="20"/>
  <c r="L891" i="20"/>
  <c r="K892" i="20"/>
  <c r="L892" i="20"/>
  <c r="K679" i="20"/>
  <c r="L679" i="20"/>
  <c r="K803" i="20"/>
  <c r="L803" i="20"/>
  <c r="K432" i="20"/>
  <c r="L432" i="20"/>
  <c r="K727" i="20"/>
  <c r="L727" i="20"/>
  <c r="K661" i="20"/>
  <c r="L661" i="20"/>
  <c r="K430" i="20"/>
  <c r="L430" i="20"/>
  <c r="K788" i="20"/>
  <c r="L788" i="20"/>
  <c r="K893" i="20"/>
  <c r="L893" i="20"/>
  <c r="K894" i="20"/>
  <c r="L894" i="20"/>
  <c r="K800" i="20"/>
  <c r="L800" i="20"/>
  <c r="K895" i="20"/>
  <c r="L895" i="20"/>
  <c r="K395" i="20"/>
  <c r="L395" i="20"/>
  <c r="K439" i="20"/>
  <c r="L439" i="20"/>
  <c r="K896" i="20"/>
  <c r="L896" i="20"/>
  <c r="K781" i="20"/>
  <c r="L781" i="20"/>
  <c r="K763" i="20"/>
  <c r="L763" i="20"/>
  <c r="K897" i="20"/>
  <c r="L897" i="20"/>
  <c r="K898" i="20"/>
  <c r="L898" i="20"/>
  <c r="K899" i="20"/>
  <c r="L899" i="20"/>
  <c r="K900" i="20"/>
  <c r="L900" i="20"/>
  <c r="K901" i="20"/>
  <c r="L901" i="20"/>
  <c r="K902" i="20"/>
  <c r="L902" i="20"/>
  <c r="K903" i="20"/>
  <c r="L903" i="20"/>
  <c r="K904" i="20"/>
  <c r="L904" i="20"/>
  <c r="K905" i="20"/>
  <c r="L905" i="20"/>
  <c r="K575" i="20"/>
  <c r="L575" i="20"/>
  <c r="K906" i="20"/>
  <c r="L906" i="20"/>
  <c r="K907" i="20"/>
  <c r="L907" i="20"/>
  <c r="K908" i="20"/>
  <c r="L908" i="20"/>
  <c r="K909" i="20"/>
  <c r="L909" i="20"/>
  <c r="K910" i="20"/>
  <c r="L910" i="20"/>
  <c r="K911" i="20"/>
  <c r="L911" i="20"/>
  <c r="K713" i="20"/>
  <c r="L713" i="20"/>
  <c r="K712" i="20"/>
  <c r="L712" i="20"/>
  <c r="K912" i="20"/>
  <c r="L912" i="20"/>
  <c r="K757" i="20"/>
  <c r="L757" i="20"/>
  <c r="K606" i="20"/>
  <c r="L606" i="20"/>
  <c r="K486" i="20"/>
  <c r="L486" i="20"/>
  <c r="L413" i="20"/>
  <c r="K770" i="20"/>
  <c r="L770" i="20"/>
  <c r="K913" i="20"/>
  <c r="L913" i="20"/>
  <c r="K914" i="20"/>
  <c r="L914" i="20"/>
  <c r="K915" i="20"/>
  <c r="L915" i="20"/>
  <c r="K916" i="20"/>
  <c r="L916" i="20"/>
  <c r="K352" i="20"/>
  <c r="L352" i="20"/>
  <c r="K666" i="20"/>
  <c r="L666" i="20"/>
  <c r="K917" i="20"/>
  <c r="L917" i="20"/>
  <c r="K918" i="20"/>
  <c r="L918" i="20"/>
  <c r="K919" i="20"/>
  <c r="L919" i="20"/>
  <c r="K920" i="20"/>
  <c r="L920" i="20"/>
  <c r="K262" i="20"/>
  <c r="L262" i="20"/>
  <c r="K799" i="20"/>
  <c r="L799" i="20"/>
  <c r="K921" i="20"/>
  <c r="L921" i="20"/>
  <c r="K922" i="20"/>
  <c r="L922" i="20"/>
  <c r="K682" i="20"/>
  <c r="L682" i="20"/>
  <c r="K923" i="20"/>
  <c r="L923" i="20"/>
  <c r="K810" i="20"/>
  <c r="L810" i="20"/>
  <c r="K924" i="20"/>
  <c r="L924" i="20"/>
  <c r="K925" i="20"/>
  <c r="L925" i="20"/>
  <c r="K926" i="20"/>
  <c r="L926" i="20"/>
  <c r="K927" i="20"/>
  <c r="L927" i="20"/>
  <c r="K440" i="20"/>
  <c r="L440" i="20"/>
  <c r="K928" i="20"/>
  <c r="L928" i="20"/>
  <c r="K929" i="20"/>
  <c r="L929" i="20"/>
  <c r="K930" i="20"/>
  <c r="L930" i="20"/>
  <c r="K655" i="20"/>
  <c r="L655" i="20"/>
  <c r="K738" i="20"/>
  <c r="L738" i="20"/>
  <c r="K931" i="20"/>
  <c r="L931" i="20"/>
  <c r="K932" i="20"/>
  <c r="L932" i="20"/>
  <c r="K933" i="20"/>
  <c r="L933" i="20"/>
  <c r="K239" i="20"/>
  <c r="L239" i="20"/>
  <c r="K513" i="20"/>
  <c r="L513" i="20"/>
  <c r="K934" i="20"/>
  <c r="L934" i="20"/>
  <c r="K935" i="20"/>
  <c r="L935" i="20"/>
  <c r="K560" i="20"/>
  <c r="L560" i="20"/>
  <c r="K213" i="20"/>
  <c r="L213" i="20"/>
  <c r="K543" i="20"/>
  <c r="L543" i="20"/>
  <c r="K936" i="20"/>
  <c r="L936" i="20"/>
  <c r="K937" i="20"/>
  <c r="L937" i="20"/>
  <c r="K938" i="20"/>
  <c r="L938" i="20"/>
  <c r="K939" i="20"/>
  <c r="L939" i="20"/>
  <c r="K940" i="20"/>
  <c r="L940" i="20"/>
  <c r="K941" i="20"/>
  <c r="L941" i="20"/>
  <c r="K942" i="20"/>
  <c r="L942" i="20"/>
  <c r="K943" i="20"/>
  <c r="L943" i="20"/>
  <c r="K944" i="20"/>
  <c r="L944" i="20"/>
  <c r="K726" i="20"/>
  <c r="L726" i="20"/>
  <c r="K475" i="20"/>
  <c r="L475" i="20"/>
  <c r="K603" i="20"/>
  <c r="L603" i="20"/>
  <c r="K725" i="20"/>
  <c r="L725" i="20"/>
  <c r="K945" i="20"/>
  <c r="L945" i="20"/>
  <c r="K946" i="20"/>
  <c r="L946" i="20"/>
  <c r="K306" i="20"/>
  <c r="L306" i="20"/>
  <c r="K356" i="20"/>
  <c r="L356" i="20"/>
  <c r="K947" i="20"/>
  <c r="L947" i="20"/>
  <c r="K948" i="20"/>
  <c r="L948" i="20"/>
  <c r="K949" i="20"/>
  <c r="L949" i="20"/>
  <c r="K950" i="20"/>
  <c r="L950" i="20"/>
  <c r="K324" i="20"/>
  <c r="L324" i="20"/>
  <c r="K951" i="20"/>
  <c r="L951" i="20"/>
  <c r="K952" i="20"/>
  <c r="L952" i="20"/>
  <c r="K953" i="20"/>
  <c r="L953" i="20"/>
  <c r="L629" i="20"/>
  <c r="K704" i="20"/>
  <c r="L704" i="20"/>
  <c r="K632" i="20"/>
  <c r="L632" i="20"/>
  <c r="K762" i="20"/>
  <c r="L762" i="20"/>
  <c r="K954" i="20"/>
  <c r="L954" i="20"/>
  <c r="K740" i="20"/>
  <c r="L740" i="20"/>
  <c r="K955" i="20"/>
  <c r="L955" i="20"/>
  <c r="K956" i="20"/>
  <c r="L956" i="20"/>
  <c r="K957" i="20"/>
  <c r="L957" i="20"/>
  <c r="K958" i="20"/>
  <c r="L958" i="20"/>
  <c r="K959" i="20"/>
  <c r="L959" i="20"/>
  <c r="K729" i="20"/>
  <c r="L729" i="20"/>
  <c r="K960" i="20"/>
  <c r="L960" i="20"/>
  <c r="K437" i="20"/>
  <c r="L437" i="20"/>
  <c r="K961" i="20"/>
  <c r="L961" i="20"/>
  <c r="K962" i="20"/>
  <c r="L962" i="20"/>
  <c r="K963" i="20"/>
  <c r="L963" i="20"/>
  <c r="K964" i="20"/>
  <c r="L964" i="20"/>
  <c r="K674" i="20"/>
  <c r="L674" i="20"/>
  <c r="K965" i="20"/>
  <c r="L965" i="20"/>
  <c r="K501" i="20"/>
  <c r="L501" i="20"/>
  <c r="K503" i="20"/>
  <c r="L503" i="20"/>
  <c r="K759" i="20"/>
  <c r="L759" i="20"/>
  <c r="K966" i="20"/>
  <c r="L966" i="20"/>
  <c r="K967" i="20"/>
  <c r="L967" i="20"/>
  <c r="K968" i="20"/>
  <c r="L968" i="20"/>
  <c r="K754" i="20"/>
  <c r="L754" i="20"/>
  <c r="K969" i="20"/>
  <c r="L969" i="20"/>
  <c r="K970" i="20"/>
  <c r="L970" i="20"/>
  <c r="K971" i="20"/>
  <c r="L971" i="20"/>
  <c r="K972" i="20"/>
  <c r="L972" i="20"/>
  <c r="K973" i="20"/>
  <c r="L973" i="20"/>
  <c r="K974" i="20"/>
  <c r="L974" i="20"/>
  <c r="K750" i="20"/>
  <c r="L750" i="20"/>
  <c r="K975" i="20"/>
  <c r="L975" i="20"/>
  <c r="K976" i="20"/>
  <c r="L976" i="20"/>
  <c r="K232" i="20"/>
  <c r="L232" i="20"/>
  <c r="K654" i="20"/>
  <c r="L654" i="20"/>
  <c r="K977" i="20"/>
  <c r="L977" i="20"/>
  <c r="K978" i="20"/>
  <c r="L978" i="20"/>
  <c r="K979" i="20"/>
  <c r="L979" i="20"/>
  <c r="K980" i="20"/>
  <c r="L980" i="20"/>
  <c r="K981" i="20"/>
  <c r="L981" i="20"/>
  <c r="K982" i="20"/>
  <c r="L982" i="20"/>
  <c r="K983" i="20"/>
  <c r="L983" i="20"/>
  <c r="K984" i="20"/>
  <c r="L984" i="20"/>
  <c r="K985" i="20"/>
  <c r="L985" i="20"/>
  <c r="K986" i="20"/>
  <c r="L986" i="20"/>
  <c r="K987" i="20"/>
  <c r="L987" i="20"/>
  <c r="K988" i="20"/>
  <c r="L988" i="20"/>
  <c r="K989" i="20"/>
  <c r="L989" i="20"/>
  <c r="K990" i="20"/>
  <c r="L990" i="20"/>
  <c r="K991" i="20"/>
  <c r="L991" i="20"/>
  <c r="K992" i="20"/>
  <c r="L992" i="20"/>
  <c r="K993" i="20"/>
  <c r="L993" i="20"/>
  <c r="K994" i="20"/>
  <c r="L994" i="20"/>
  <c r="K995" i="20"/>
  <c r="L995" i="20"/>
  <c r="K996" i="20"/>
  <c r="L996" i="20"/>
  <c r="K997" i="20"/>
  <c r="L997" i="20"/>
  <c r="K761" i="20"/>
  <c r="L761" i="20"/>
  <c r="K998" i="20"/>
  <c r="L998" i="20"/>
  <c r="K999" i="20"/>
  <c r="L999" i="20"/>
  <c r="K1000" i="20"/>
  <c r="L1000" i="20"/>
  <c r="K1001" i="20"/>
  <c r="L1001" i="20"/>
  <c r="K1002" i="20"/>
  <c r="L1002" i="20"/>
  <c r="K1003" i="20"/>
  <c r="L1003" i="20"/>
  <c r="K1004" i="20"/>
  <c r="L1004" i="20"/>
  <c r="K1005" i="20"/>
  <c r="L1005" i="20"/>
  <c r="K1006" i="20"/>
  <c r="L1006" i="20"/>
  <c r="K1007" i="20"/>
  <c r="L1007" i="20"/>
  <c r="K778" i="20"/>
  <c r="L778" i="20"/>
  <c r="K1008" i="20"/>
  <c r="L1008" i="20"/>
  <c r="K1009" i="20"/>
  <c r="L1009" i="20"/>
  <c r="K1010" i="20"/>
  <c r="L1010" i="20"/>
  <c r="K1011" i="20"/>
  <c r="L1011" i="20"/>
  <c r="H33" i="20"/>
  <c r="H79" i="20"/>
  <c r="H771" i="20"/>
  <c r="H7" i="20"/>
  <c r="H35" i="20"/>
  <c r="H29" i="20"/>
  <c r="H27" i="20"/>
  <c r="H23" i="20"/>
  <c r="H25" i="20"/>
  <c r="H38" i="20"/>
  <c r="H11" i="20"/>
  <c r="H69" i="20"/>
  <c r="H13" i="20"/>
  <c r="H58" i="20"/>
  <c r="H19" i="20"/>
  <c r="H43" i="20"/>
  <c r="H24" i="20"/>
  <c r="H39" i="20"/>
  <c r="H31" i="20"/>
  <c r="H124" i="20"/>
  <c r="H20" i="20"/>
  <c r="H30" i="20"/>
  <c r="H49" i="20"/>
  <c r="H226" i="20"/>
  <c r="H71" i="20"/>
  <c r="H60" i="20"/>
  <c r="H32" i="20"/>
  <c r="H68" i="20"/>
  <c r="H130" i="20"/>
  <c r="H15" i="20"/>
  <c r="H57" i="20"/>
  <c r="H40" i="20"/>
  <c r="H748" i="20"/>
  <c r="H66" i="20"/>
  <c r="H506" i="20"/>
  <c r="H77" i="20"/>
  <c r="H165" i="20"/>
  <c r="H36" i="20"/>
  <c r="H41" i="20"/>
  <c r="H185" i="20"/>
  <c r="H44" i="20"/>
  <c r="H580" i="20"/>
  <c r="H106" i="20"/>
  <c r="H53" i="20"/>
  <c r="H83" i="20"/>
  <c r="H17" i="20"/>
  <c r="H52" i="20"/>
  <c r="H34" i="20"/>
  <c r="H28" i="20"/>
  <c r="H26" i="20"/>
  <c r="H50" i="20"/>
  <c r="H21" i="20"/>
  <c r="H78" i="20"/>
  <c r="H107" i="20"/>
  <c r="H64" i="20"/>
  <c r="H569" i="20"/>
  <c r="H18" i="20"/>
  <c r="H111" i="20"/>
  <c r="H67" i="20"/>
  <c r="H93" i="20"/>
  <c r="H99" i="20"/>
  <c r="H54" i="20"/>
  <c r="H87" i="20"/>
  <c r="H80" i="20"/>
  <c r="H633" i="20"/>
  <c r="H126" i="20"/>
  <c r="H153" i="20"/>
  <c r="H328" i="20"/>
  <c r="H148" i="20"/>
  <c r="H51" i="20"/>
  <c r="H138" i="20"/>
  <c r="H48" i="20"/>
  <c r="H182" i="20"/>
  <c r="H166" i="20"/>
  <c r="H56" i="20"/>
  <c r="H215" i="20"/>
  <c r="H134" i="20"/>
  <c r="H116" i="20"/>
  <c r="H137" i="20"/>
  <c r="H291" i="20"/>
  <c r="H570" i="20"/>
  <c r="H84" i="20"/>
  <c r="H313" i="20"/>
  <c r="H194" i="20"/>
  <c r="H123" i="20"/>
  <c r="H337" i="20"/>
  <c r="H115" i="20"/>
  <c r="H37" i="20"/>
  <c r="H70" i="20"/>
  <c r="H256" i="20"/>
  <c r="H72" i="20"/>
  <c r="H184" i="20"/>
  <c r="H45" i="20"/>
  <c r="H131" i="20"/>
  <c r="H249" i="20"/>
  <c r="H110" i="20"/>
  <c r="H98" i="20"/>
  <c r="H290" i="20"/>
  <c r="H251" i="20"/>
  <c r="H275" i="20"/>
  <c r="H170" i="20"/>
  <c r="H141" i="20"/>
  <c r="H244" i="20"/>
  <c r="H46" i="20"/>
  <c r="H163" i="20"/>
  <c r="H14" i="20"/>
  <c r="H305" i="20"/>
  <c r="H325" i="20"/>
  <c r="H245" i="20"/>
  <c r="H246" i="20"/>
  <c r="H176" i="20"/>
  <c r="H190" i="20"/>
  <c r="H240" i="20"/>
  <c r="H133" i="20"/>
  <c r="H764" i="20"/>
  <c r="H74" i="20"/>
  <c r="H100" i="20"/>
  <c r="H142" i="20"/>
  <c r="H96" i="20"/>
  <c r="H248" i="20"/>
  <c r="H287" i="20"/>
  <c r="H59" i="20"/>
  <c r="H360" i="20"/>
  <c r="H396" i="20"/>
  <c r="H564" i="20"/>
  <c r="H281" i="20"/>
  <c r="H145" i="20"/>
  <c r="H231" i="20"/>
  <c r="H183" i="20"/>
  <c r="H173" i="20"/>
  <c r="H319" i="20"/>
  <c r="H203" i="20"/>
  <c r="H85" i="20"/>
  <c r="H187" i="20"/>
  <c r="H188" i="20"/>
  <c r="H238" i="20"/>
  <c r="H105" i="20"/>
  <c r="H95" i="20"/>
  <c r="H345" i="20"/>
  <c r="H42" i="20"/>
  <c r="H117" i="20"/>
  <c r="H149" i="20"/>
  <c r="H261" i="20"/>
  <c r="H152" i="20"/>
  <c r="H307" i="20"/>
  <c r="H88" i="20"/>
  <c r="H265" i="20"/>
  <c r="H294" i="20"/>
  <c r="H92" i="20"/>
  <c r="H217" i="20"/>
  <c r="H292" i="20"/>
  <c r="H114" i="20"/>
  <c r="H157" i="20"/>
  <c r="H206" i="20"/>
  <c r="H283" i="20"/>
  <c r="H91" i="20"/>
  <c r="H90" i="20"/>
  <c r="H228" i="20"/>
  <c r="H162" i="20"/>
  <c r="H224" i="20"/>
  <c r="H765" i="20"/>
  <c r="H61" i="20"/>
  <c r="H108" i="20"/>
  <c r="H638" i="20"/>
  <c r="H102" i="20"/>
  <c r="H361" i="20"/>
  <c r="H296" i="20"/>
  <c r="H82" i="20"/>
  <c r="H120" i="20"/>
  <c r="H269" i="20"/>
  <c r="H132" i="20"/>
  <c r="H227" i="20"/>
  <c r="H522" i="20"/>
  <c r="H186" i="20"/>
  <c r="H285" i="20"/>
  <c r="H347" i="20"/>
  <c r="H146" i="20"/>
  <c r="H299" i="20"/>
  <c r="H65" i="20"/>
  <c r="H73" i="20"/>
  <c r="H169" i="20"/>
  <c r="H414" i="20"/>
  <c r="H627" i="20"/>
  <c r="H711" i="20"/>
  <c r="H260" i="20"/>
  <c r="H267" i="20"/>
  <c r="H198" i="20"/>
  <c r="H509" i="20"/>
  <c r="H104" i="20"/>
  <c r="H147" i="20"/>
  <c r="H161" i="20"/>
  <c r="H752" i="20"/>
  <c r="H317" i="20"/>
  <c r="H63" i="20"/>
  <c r="H128" i="20"/>
  <c r="H471" i="20"/>
  <c r="H199" i="20"/>
  <c r="H112" i="20"/>
  <c r="H254" i="20"/>
  <c r="H549" i="20"/>
  <c r="H135" i="20"/>
  <c r="H816" i="20"/>
  <c r="H276" i="20"/>
  <c r="H758" i="20"/>
  <c r="H341" i="20"/>
  <c r="H168" i="20"/>
  <c r="H125" i="20"/>
  <c r="H76" i="20"/>
  <c r="H412" i="20"/>
  <c r="H136" i="20"/>
  <c r="H252" i="20"/>
  <c r="H561" i="20"/>
  <c r="H399" i="20"/>
  <c r="H398" i="20"/>
  <c r="H415" i="20"/>
  <c r="H708" i="20"/>
  <c r="H122" i="20"/>
  <c r="H222" i="20"/>
  <c r="H817" i="20"/>
  <c r="H211" i="20"/>
  <c r="H236" i="20"/>
  <c r="H89" i="20"/>
  <c r="H205" i="20"/>
  <c r="H278" i="20"/>
  <c r="H229" i="20"/>
  <c r="H109" i="20"/>
  <c r="H97" i="20"/>
  <c r="H745" i="20"/>
  <c r="H400" i="20"/>
  <c r="H435" i="20"/>
  <c r="H308" i="20"/>
  <c r="H481" i="20"/>
  <c r="H417" i="20"/>
  <c r="H197" i="20"/>
  <c r="H241" i="20"/>
  <c r="H408" i="20"/>
  <c r="H364" i="20"/>
  <c r="H279" i="20"/>
  <c r="H225" i="20"/>
  <c r="H427" i="20"/>
  <c r="H419" i="20"/>
  <c r="H119" i="20"/>
  <c r="H289" i="20"/>
  <c r="H702" i="20"/>
  <c r="H480" i="20"/>
  <c r="H465" i="20"/>
  <c r="H525" i="20"/>
  <c r="H387" i="20"/>
  <c r="H326" i="20"/>
  <c r="H379" i="20"/>
  <c r="H818" i="20"/>
  <c r="H505" i="20"/>
  <c r="H272" i="20"/>
  <c r="H434" i="20"/>
  <c r="H330" i="20"/>
  <c r="H527" i="20"/>
  <c r="H282" i="20"/>
  <c r="H214" i="20"/>
  <c r="H143" i="20"/>
  <c r="H616" i="20"/>
  <c r="H250" i="20"/>
  <c r="H258" i="20"/>
  <c r="H612" i="20"/>
  <c r="H366" i="20"/>
  <c r="H271" i="20"/>
  <c r="H293" i="20"/>
  <c r="H235" i="20"/>
  <c r="H277" i="20"/>
  <c r="H216" i="20"/>
  <c r="H154" i="20"/>
  <c r="H385" i="20"/>
  <c r="H423" i="20"/>
  <c r="H212" i="20"/>
  <c r="H201" i="20"/>
  <c r="H685" i="20"/>
  <c r="H755" i="20"/>
  <c r="H775" i="20"/>
  <c r="H812" i="20"/>
  <c r="H798" i="20"/>
  <c r="H553" i="20"/>
  <c r="H663" i="20"/>
  <c r="H129" i="20"/>
  <c r="H181" i="20"/>
  <c r="H178" i="20"/>
  <c r="H507" i="20"/>
  <c r="H425" i="20"/>
  <c r="H444" i="20"/>
  <c r="H737" i="20"/>
  <c r="H320" i="20"/>
  <c r="H544" i="20"/>
  <c r="H335" i="20"/>
  <c r="H391" i="20"/>
  <c r="H342" i="20"/>
  <c r="H382" i="20"/>
  <c r="H767" i="20"/>
  <c r="H159" i="20"/>
  <c r="H528" i="20"/>
  <c r="H301" i="20"/>
  <c r="H362" i="20"/>
  <c r="H284" i="20"/>
  <c r="H534" i="20"/>
  <c r="H639" i="20"/>
  <c r="H295" i="20"/>
  <c r="H316" i="20"/>
  <c r="H348" i="20"/>
  <c r="H322" i="20"/>
  <c r="H450" i="20"/>
  <c r="H407" i="20"/>
  <c r="H233" i="20"/>
  <c r="H280" i="20"/>
  <c r="H164" i="20"/>
  <c r="H596" i="20"/>
  <c r="H717" i="20"/>
  <c r="H381" i="20"/>
  <c r="H300" i="20"/>
  <c r="H397" i="20"/>
  <c r="H411" i="20"/>
  <c r="H75" i="20"/>
  <c r="H715" i="20"/>
  <c r="H346" i="20"/>
  <c r="H456" i="20"/>
  <c r="H200" i="20"/>
  <c r="H474" i="20"/>
  <c r="H332" i="20"/>
  <c r="H167" i="20"/>
  <c r="H499" i="20"/>
  <c r="H234" i="20"/>
  <c r="H191" i="20"/>
  <c r="H671" i="20"/>
  <c r="H312" i="20"/>
  <c r="H648" i="20"/>
  <c r="H257" i="20"/>
  <c r="H406" i="20"/>
  <c r="H594" i="20"/>
  <c r="H426" i="20"/>
  <c r="H449" i="20"/>
  <c r="H384" i="20"/>
  <c r="H221" i="20"/>
  <c r="H220" i="20"/>
  <c r="H242" i="20"/>
  <c r="H304" i="20"/>
  <c r="H369" i="20"/>
  <c r="H489" i="20"/>
  <c r="H210" i="20"/>
  <c r="H690" i="20"/>
  <c r="H193" i="20"/>
  <c r="H195" i="20"/>
  <c r="H794" i="20"/>
  <c r="H749" i="20"/>
  <c r="H247" i="20"/>
  <c r="H303" i="20"/>
  <c r="H692" i="20"/>
  <c r="H327" i="20"/>
  <c r="H208" i="20"/>
  <c r="H436" i="20"/>
  <c r="H172" i="20"/>
  <c r="H664" i="20"/>
  <c r="H637" i="20"/>
  <c r="H368" i="20"/>
  <c r="H376" i="20"/>
  <c r="H631" i="20"/>
  <c r="H645" i="20"/>
  <c r="H479" i="20"/>
  <c r="H180" i="20"/>
  <c r="H207" i="20"/>
  <c r="H151" i="20"/>
  <c r="H462" i="20"/>
  <c r="H373" i="20"/>
  <c r="H605" i="20"/>
  <c r="H508" i="20"/>
  <c r="H613" i="20"/>
  <c r="H689" i="20"/>
  <c r="H541" i="20"/>
  <c r="H171" i="20"/>
  <c r="H350" i="20"/>
  <c r="H819" i="20"/>
  <c r="H457" i="20"/>
  <c r="H820" i="20"/>
  <c r="H585" i="20"/>
  <c r="H485" i="20"/>
  <c r="H545" i="20"/>
  <c r="H676" i="20"/>
  <c r="H496" i="20"/>
  <c r="H378" i="20"/>
  <c r="H315" i="20"/>
  <c r="H772" i="20"/>
  <c r="H512" i="20"/>
  <c r="H404" i="20"/>
  <c r="H318" i="20"/>
  <c r="H429" i="20"/>
  <c r="H813" i="20"/>
  <c r="H524" i="20"/>
  <c r="H707" i="20"/>
  <c r="H551" i="20"/>
  <c r="H792" i="20"/>
  <c r="H532" i="20"/>
  <c r="H243" i="20"/>
  <c r="H334" i="20"/>
  <c r="H331" i="20"/>
  <c r="H623" i="20"/>
  <c r="H472" i="20"/>
  <c r="H460" i="20"/>
  <c r="H62" i="20"/>
  <c r="H302" i="20"/>
  <c r="H821" i="20"/>
  <c r="H297" i="20"/>
  <c r="H557" i="20"/>
  <c r="H253" i="20"/>
  <c r="H405" i="20"/>
  <c r="H548" i="20"/>
  <c r="H760" i="20"/>
  <c r="H714" i="20"/>
  <c r="H424" i="20"/>
  <c r="H377" i="20"/>
  <c r="H618" i="20"/>
  <c r="H822" i="20"/>
  <c r="H488" i="20"/>
  <c r="H323" i="20"/>
  <c r="H547" i="20"/>
  <c r="H823" i="20"/>
  <c r="H673" i="20"/>
  <c r="H579" i="20"/>
  <c r="H556" i="20"/>
  <c r="H448" i="20"/>
  <c r="H47" i="20"/>
  <c r="H608" i="20"/>
  <c r="H81" i="20"/>
  <c r="H339" i="20"/>
  <c r="H824" i="20"/>
  <c r="H446" i="20"/>
  <c r="H218" i="20"/>
  <c r="H401" i="20"/>
  <c r="H563" i="20"/>
  <c r="H483" i="20"/>
  <c r="H559" i="20"/>
  <c r="H453" i="20"/>
  <c r="H660" i="20"/>
  <c r="H223" i="20"/>
  <c r="H628" i="20"/>
  <c r="H144" i="20"/>
  <c r="H487" i="20"/>
  <c r="H495" i="20"/>
  <c r="H174" i="20"/>
  <c r="H640" i="20"/>
  <c r="H455" i="20"/>
  <c r="H600" i="20"/>
  <c r="H410" i="20"/>
  <c r="H500" i="20"/>
  <c r="H624" i="20"/>
  <c r="H774" i="20"/>
  <c r="H374" i="20"/>
  <c r="H520" i="20"/>
  <c r="H756" i="20"/>
  <c r="H526" i="20"/>
  <c r="H700" i="20"/>
  <c r="H255" i="20"/>
  <c r="H321" i="20"/>
  <c r="H615" i="20"/>
  <c r="H497" i="20"/>
  <c r="H94" i="20"/>
  <c r="H521" i="20"/>
  <c r="H584" i="20"/>
  <c r="H458" i="20"/>
  <c r="H55" i="20"/>
  <c r="H286" i="20"/>
  <c r="H22" i="20"/>
  <c r="H550" i="20"/>
  <c r="H466" i="20"/>
  <c r="H558" i="20"/>
  <c r="H336" i="20"/>
  <c r="H568" i="20"/>
  <c r="H155" i="20"/>
  <c r="H517" i="20"/>
  <c r="H177" i="20"/>
  <c r="H363" i="20"/>
  <c r="H268" i="20"/>
  <c r="H202" i="20"/>
  <c r="H609" i="20"/>
  <c r="H358" i="20"/>
  <c r="H535" i="20"/>
  <c r="H574" i="20"/>
  <c r="H650" i="20"/>
  <c r="H438" i="20"/>
  <c r="H825" i="20"/>
  <c r="H263" i="20"/>
  <c r="H540" i="20"/>
  <c r="H742" i="20"/>
  <c r="H416" i="20"/>
  <c r="H311" i="20"/>
  <c r="H428" i="20"/>
  <c r="H140" i="20"/>
  <c r="H468" i="20"/>
  <c r="H739" i="20"/>
  <c r="H562" i="20"/>
  <c r="H604" i="20"/>
  <c r="H459" i="20"/>
  <c r="H209" i="20"/>
  <c r="H826" i="20"/>
  <c r="H274" i="20"/>
  <c r="H583" i="20"/>
  <c r="H776" i="20"/>
  <c r="H482" i="20"/>
  <c r="H634" i="20"/>
  <c r="H552" i="20"/>
  <c r="H463" i="20"/>
  <c r="H652" i="20"/>
  <c r="H418" i="20"/>
  <c r="H668" i="20"/>
  <c r="H538" i="20"/>
  <c r="H805" i="20"/>
  <c r="H567" i="20"/>
  <c r="H662" i="20"/>
  <c r="H491" i="20"/>
  <c r="H370" i="20"/>
  <c r="H367" i="20"/>
  <c r="H599" i="20"/>
  <c r="H288" i="20"/>
  <c r="H127" i="20"/>
  <c r="H586" i="20"/>
  <c r="H566" i="20"/>
  <c r="H827" i="20"/>
  <c r="H179" i="20"/>
  <c r="H394" i="20"/>
  <c r="H515" i="20"/>
  <c r="H340" i="20"/>
  <c r="H443" i="20"/>
  <c r="H773" i="20"/>
  <c r="H392" i="20"/>
  <c r="H357" i="20"/>
  <c r="H625" i="20"/>
  <c r="H592" i="20"/>
  <c r="H86" i="20"/>
  <c r="H514" i="20"/>
  <c r="H804" i="20"/>
  <c r="H351" i="20"/>
  <c r="H529" i="20"/>
  <c r="H204" i="20"/>
  <c r="H409" i="20"/>
  <c r="H259" i="20"/>
  <c r="H518" i="20"/>
  <c r="H598" i="20"/>
  <c r="H678" i="20"/>
  <c r="H493" i="20"/>
  <c r="H620" i="20"/>
  <c r="H642" i="20"/>
  <c r="H787" i="20"/>
  <c r="H730" i="20"/>
  <c r="H653" i="20"/>
  <c r="H782" i="20"/>
  <c r="H519" i="20"/>
  <c r="H492" i="20"/>
  <c r="H498" i="20"/>
  <c r="H530" i="20"/>
  <c r="H790" i="20"/>
  <c r="H647" i="20"/>
  <c r="H621" i="20"/>
  <c r="H694" i="20"/>
  <c r="H273" i="20"/>
  <c r="H343" i="20"/>
  <c r="H555" i="20"/>
  <c r="H118" i="20"/>
  <c r="H469" i="20"/>
  <c r="H828" i="20"/>
  <c r="H476" i="20"/>
  <c r="H791" i="20"/>
  <c r="H546" i="20"/>
  <c r="H582" i="20"/>
  <c r="H646" i="20"/>
  <c r="H467" i="20"/>
  <c r="H703" i="20"/>
  <c r="H649" i="20"/>
  <c r="H445" i="20"/>
  <c r="H576" i="20"/>
  <c r="H461" i="20"/>
  <c r="H709" i="20"/>
  <c r="H780" i="20"/>
  <c r="H793" i="20"/>
  <c r="H230" i="20"/>
  <c r="H659" i="20"/>
  <c r="H314" i="20"/>
  <c r="H829" i="20"/>
  <c r="H734" i="20"/>
  <c r="H830" i="20"/>
  <c r="H622" i="20"/>
  <c r="H588" i="20"/>
  <c r="H686" i="20"/>
  <c r="H641" i="20"/>
  <c r="H808" i="20"/>
  <c r="H266" i="20"/>
  <c r="H565" i="20"/>
  <c r="H831" i="20"/>
  <c r="H611" i="20"/>
  <c r="H736" i="20"/>
  <c r="H680" i="20"/>
  <c r="H656" i="20"/>
  <c r="H389" i="20"/>
  <c r="H150" i="20"/>
  <c r="H516" i="20"/>
  <c r="H371" i="20"/>
  <c r="H617" i="20"/>
  <c r="H447" i="20"/>
  <c r="H832" i="20"/>
  <c r="H264" i="20"/>
  <c r="H833" i="20"/>
  <c r="H533" i="20"/>
  <c r="H834" i="20"/>
  <c r="H777" i="20"/>
  <c r="H554" i="20"/>
  <c r="H359" i="20"/>
  <c r="H572" i="20"/>
  <c r="H720" i="20"/>
  <c r="H835" i="20"/>
  <c r="H329" i="20"/>
  <c r="H669" i="20"/>
  <c r="H698" i="20"/>
  <c r="H355" i="20"/>
  <c r="H836" i="20"/>
  <c r="H477" i="20"/>
  <c r="H393" i="20"/>
  <c r="H196" i="20"/>
  <c r="H695" i="20"/>
  <c r="H139" i="20"/>
  <c r="H189" i="20"/>
  <c r="H421" i="20"/>
  <c r="H451" i="20"/>
  <c r="H571" i="20"/>
  <c r="H721" i="20"/>
  <c r="H602" i="20"/>
  <c r="H464" i="20"/>
  <c r="H626" i="20"/>
  <c r="H837" i="20"/>
  <c r="H719" i="20"/>
  <c r="H741" i="20"/>
  <c r="H386" i="20"/>
  <c r="H701" i="20"/>
  <c r="H354" i="20"/>
  <c r="H670" i="20"/>
  <c r="H677" i="20"/>
  <c r="H838" i="20"/>
  <c r="H657" i="20"/>
  <c r="H270" i="20"/>
  <c r="H839" i="20"/>
  <c r="H484" i="20"/>
  <c r="H683" i="20"/>
  <c r="H724" i="20"/>
  <c r="H840" i="20"/>
  <c r="H192" i="20"/>
  <c r="H667" i="20"/>
  <c r="H841" i="20"/>
  <c r="H573" i="20"/>
  <c r="H718" i="20"/>
  <c r="H531" i="20"/>
  <c r="H610" i="20"/>
  <c r="H597" i="20"/>
  <c r="H693" i="20"/>
  <c r="H681" i="20"/>
  <c r="H675" i="20"/>
  <c r="H723" i="20"/>
  <c r="H539" i="20"/>
  <c r="H338" i="20"/>
  <c r="H806" i="20"/>
  <c r="H237" i="20"/>
  <c r="H801" i="20"/>
  <c r="H672" i="20"/>
  <c r="H732" i="20"/>
  <c r="H536" i="20"/>
  <c r="H158" i="20"/>
  <c r="H665" i="20"/>
  <c r="H595" i="20"/>
  <c r="H420" i="20"/>
  <c r="H753" i="20"/>
  <c r="H422" i="20"/>
  <c r="H699" i="20"/>
  <c r="H442" i="20"/>
  <c r="H697" i="20"/>
  <c r="H587" i="20"/>
  <c r="H842" i="20"/>
  <c r="H577" i="20"/>
  <c r="H619" i="20"/>
  <c r="H688" i="20"/>
  <c r="H811" i="20"/>
  <c r="H691" i="20"/>
  <c r="H796" i="20"/>
  <c r="H433" i="20"/>
  <c r="H470" i="20"/>
  <c r="H589" i="20"/>
  <c r="H510" i="20"/>
  <c r="H722" i="20"/>
  <c r="H731" i="20"/>
  <c r="H843" i="20"/>
  <c r="H658" i="20"/>
  <c r="H601" i="20"/>
  <c r="H388" i="20"/>
  <c r="H607" i="20"/>
  <c r="H844" i="20"/>
  <c r="H795" i="20"/>
  <c r="H733" i="20"/>
  <c r="H635" i="20"/>
  <c r="H490" i="20"/>
  <c r="H344" i="20"/>
  <c r="H784" i="20"/>
  <c r="H746" i="20"/>
  <c r="H814" i="20"/>
  <c r="H651" i="20"/>
  <c r="H160" i="20"/>
  <c r="H743" i="20"/>
  <c r="H643" i="20"/>
  <c r="H744" i="20"/>
  <c r="H845" i="20"/>
  <c r="H696" i="20"/>
  <c r="H846" i="20"/>
  <c r="H103" i="20"/>
  <c r="H542" i="20"/>
  <c r="H751" i="20"/>
  <c r="H578" i="20"/>
  <c r="H593" i="20"/>
  <c r="H786" i="20"/>
  <c r="H847" i="20"/>
  <c r="H735" i="20"/>
  <c r="H310" i="20"/>
  <c r="H848" i="20"/>
  <c r="H452" i="20"/>
  <c r="H849" i="20"/>
  <c r="H807" i="20"/>
  <c r="H644" i="20"/>
  <c r="H850" i="20"/>
  <c r="H768" i="20"/>
  <c r="H851" i="20"/>
  <c r="H852" i="20"/>
  <c r="H706" i="20"/>
  <c r="H853" i="20"/>
  <c r="H537" i="20"/>
  <c r="H854" i="20"/>
  <c r="H855" i="20"/>
  <c r="H856" i="20"/>
  <c r="H614" i="20"/>
  <c r="H809" i="20"/>
  <c r="H785" i="20"/>
  <c r="H710" i="20"/>
  <c r="H454" i="20"/>
  <c r="H121" i="20"/>
  <c r="H502" i="20"/>
  <c r="H769" i="20"/>
  <c r="H857" i="20"/>
  <c r="H789" i="20"/>
  <c r="H858" i="20"/>
  <c r="H298" i="20"/>
  <c r="H591" i="20"/>
  <c r="H859" i="20"/>
  <c r="H860" i="20"/>
  <c r="H861" i="20"/>
  <c r="H862" i="20"/>
  <c r="H372" i="20"/>
  <c r="H581" i="20"/>
  <c r="H353" i="20"/>
  <c r="H863" i="20"/>
  <c r="H309" i="20"/>
  <c r="H864" i="20"/>
  <c r="H865" i="20"/>
  <c r="H866" i="20"/>
  <c r="H867" i="20"/>
  <c r="H590" i="20"/>
  <c r="H687" i="20"/>
  <c r="H868" i="20"/>
  <c r="H431" i="20"/>
  <c r="H869" i="20"/>
  <c r="H870" i="20"/>
  <c r="H747" i="20"/>
  <c r="H871" i="20"/>
  <c r="H872" i="20"/>
  <c r="H390" i="20"/>
  <c r="H716" i="20"/>
  <c r="H630" i="20"/>
  <c r="H873" i="20"/>
  <c r="H403" i="20"/>
  <c r="H874" i="20"/>
  <c r="H875" i="20"/>
  <c r="H705" i="20"/>
  <c r="H876" i="20"/>
  <c r="H349" i="20"/>
  <c r="H877" i="20"/>
  <c r="H636" i="20"/>
  <c r="H878" i="20"/>
  <c r="H504" i="20"/>
  <c r="H879" i="20"/>
  <c r="H815" i="20"/>
  <c r="H113" i="20"/>
  <c r="H383" i="20"/>
  <c r="H797" i="20"/>
  <c r="H880" i="20"/>
  <c r="H779" i="20"/>
  <c r="H881" i="20"/>
  <c r="H882" i="20"/>
  <c r="H156" i="20"/>
  <c r="H883" i="20"/>
  <c r="H802" i="20"/>
  <c r="H494" i="20"/>
  <c r="H101" i="20"/>
  <c r="H884" i="20"/>
  <c r="H885" i="20"/>
  <c r="H478" i="20"/>
  <c r="H886" i="20"/>
  <c r="H887" i="20"/>
  <c r="H888" i="20"/>
  <c r="H441" i="20"/>
  <c r="H889" i="20"/>
  <c r="H523" i="20"/>
  <c r="H219" i="20"/>
  <c r="H473" i="20"/>
  <c r="H890" i="20"/>
  <c r="H783" i="20"/>
  <c r="H333" i="20"/>
  <c r="H684" i="20"/>
  <c r="H766" i="20"/>
  <c r="H891" i="20"/>
  <c r="H892" i="20"/>
  <c r="H679" i="20"/>
  <c r="H803" i="20"/>
  <c r="H432" i="20"/>
  <c r="H727" i="20"/>
  <c r="H661" i="20"/>
  <c r="H430" i="20"/>
  <c r="H788" i="20"/>
  <c r="H893" i="20"/>
  <c r="H894" i="20"/>
  <c r="H800" i="20"/>
  <c r="H895" i="20"/>
  <c r="H395" i="20"/>
  <c r="H439" i="20"/>
  <c r="H896" i="20"/>
  <c r="H781" i="20"/>
  <c r="H763" i="20"/>
  <c r="H897" i="20"/>
  <c r="H898" i="20"/>
  <c r="H899" i="20"/>
  <c r="H900" i="20"/>
  <c r="H901" i="20"/>
  <c r="H902" i="20"/>
  <c r="H903" i="20"/>
  <c r="H904" i="20"/>
  <c r="H905" i="20"/>
  <c r="H575" i="20"/>
  <c r="H906" i="20"/>
  <c r="H907" i="20"/>
  <c r="H908" i="20"/>
  <c r="H909" i="20"/>
  <c r="H910" i="20"/>
  <c r="H911" i="20"/>
  <c r="H713" i="20"/>
  <c r="H712" i="20"/>
  <c r="H912" i="20"/>
  <c r="H757" i="20"/>
  <c r="H606" i="20"/>
  <c r="H486" i="20"/>
  <c r="H413" i="20"/>
  <c r="H770" i="20"/>
  <c r="H913" i="20"/>
  <c r="H914" i="20"/>
  <c r="H915" i="20"/>
  <c r="H916" i="20"/>
  <c r="H352" i="20"/>
  <c r="H666" i="20"/>
  <c r="H917" i="20"/>
  <c r="H918" i="20"/>
  <c r="H919" i="20"/>
  <c r="H920" i="20"/>
  <c r="H262" i="20"/>
  <c r="H799" i="20"/>
  <c r="H921" i="20"/>
  <c r="H922" i="20"/>
  <c r="H682" i="20"/>
  <c r="H923" i="20"/>
  <c r="H810" i="20"/>
  <c r="H924" i="20"/>
  <c r="H925" i="20"/>
  <c r="H926" i="20"/>
  <c r="H927" i="20"/>
  <c r="H440" i="20"/>
  <c r="H928" i="20"/>
  <c r="H929" i="20"/>
  <c r="H930" i="20"/>
  <c r="H655" i="20"/>
  <c r="H738" i="20"/>
  <c r="H931" i="20"/>
  <c r="H932" i="20"/>
  <c r="H933" i="20"/>
  <c r="H239" i="20"/>
  <c r="H513" i="20"/>
  <c r="H934" i="20"/>
  <c r="H935" i="20"/>
  <c r="H560" i="20"/>
  <c r="H213" i="20"/>
  <c r="H543" i="20"/>
  <c r="H936" i="20"/>
  <c r="H937" i="20"/>
  <c r="H938" i="20"/>
  <c r="H939" i="20"/>
  <c r="H940" i="20"/>
  <c r="H941" i="20"/>
  <c r="H942" i="20"/>
  <c r="H943" i="20"/>
  <c r="H944" i="20"/>
  <c r="H726" i="20"/>
  <c r="H475" i="20"/>
  <c r="H603" i="20"/>
  <c r="H725" i="20"/>
  <c r="H945" i="20"/>
  <c r="H946" i="20"/>
  <c r="H306" i="20"/>
  <c r="H356" i="20"/>
  <c r="H947" i="20"/>
  <c r="H948" i="20"/>
  <c r="H949" i="20"/>
  <c r="H950" i="20"/>
  <c r="H324" i="20"/>
  <c r="H951" i="20"/>
  <c r="H952" i="20"/>
  <c r="H953" i="20"/>
  <c r="H629" i="20"/>
  <c r="H704" i="20"/>
  <c r="H632" i="20"/>
  <c r="H762" i="20"/>
  <c r="H954" i="20"/>
  <c r="H740" i="20"/>
  <c r="H955" i="20"/>
  <c r="H956" i="20"/>
  <c r="H957" i="20"/>
  <c r="H958" i="20"/>
  <c r="H959" i="20"/>
  <c r="H729" i="20"/>
  <c r="H960" i="20"/>
  <c r="H437" i="20"/>
  <c r="H961" i="20"/>
  <c r="H962" i="20"/>
  <c r="H963" i="20"/>
  <c r="H964" i="20"/>
  <c r="H674" i="20"/>
  <c r="H965" i="20"/>
  <c r="H501" i="20"/>
  <c r="H503" i="20"/>
  <c r="H759" i="20"/>
  <c r="H966" i="20"/>
  <c r="H967" i="20"/>
  <c r="H968" i="20"/>
  <c r="H754" i="20"/>
  <c r="H969" i="20"/>
  <c r="H970" i="20"/>
  <c r="H971" i="20"/>
  <c r="H972" i="20"/>
  <c r="H973" i="20"/>
  <c r="H974" i="20"/>
  <c r="H750" i="20"/>
  <c r="H975" i="20"/>
  <c r="H976" i="20"/>
  <c r="H232" i="20"/>
  <c r="H654" i="20"/>
  <c r="H977" i="20"/>
  <c r="H978" i="20"/>
  <c r="H979" i="20"/>
  <c r="H980" i="20"/>
  <c r="H981" i="20"/>
  <c r="H982" i="20"/>
  <c r="H983" i="20"/>
  <c r="H984" i="20"/>
  <c r="H985" i="20"/>
  <c r="H986" i="20"/>
  <c r="H987" i="20"/>
  <c r="H988" i="20"/>
  <c r="H989" i="20"/>
  <c r="H990" i="20"/>
  <c r="H991" i="20"/>
  <c r="H992" i="20"/>
  <c r="H993" i="20"/>
  <c r="H994" i="20"/>
  <c r="H995" i="20"/>
  <c r="H996" i="20"/>
  <c r="H997" i="20"/>
  <c r="H761" i="20"/>
  <c r="H998" i="20"/>
  <c r="H999" i="20"/>
  <c r="H1000" i="20"/>
  <c r="H1001" i="20"/>
  <c r="H1002" i="20"/>
  <c r="H1003" i="20"/>
  <c r="H1004" i="20"/>
  <c r="H1005" i="20"/>
  <c r="H1006" i="20"/>
  <c r="H1007" i="20"/>
  <c r="H778" i="20"/>
  <c r="H1008" i="20"/>
  <c r="H1009" i="20"/>
  <c r="H1010" i="20"/>
  <c r="H1011" i="20"/>
  <c r="C275" i="21" l="1"/>
  <c r="F1021" i="15"/>
  <c r="J1011" i="15"/>
  <c r="F1011" i="15"/>
  <c r="I770" i="15" l="1"/>
  <c r="I818" i="15"/>
  <c r="I748" i="15"/>
  <c r="I900" i="15"/>
  <c r="I557" i="15"/>
  <c r="I256" i="15"/>
  <c r="I525" i="15"/>
  <c r="I317" i="15"/>
  <c r="I67" i="15"/>
  <c r="I22" i="15"/>
  <c r="I29" i="15"/>
  <c r="I62" i="15"/>
  <c r="I90" i="15"/>
  <c r="I279" i="15"/>
  <c r="I84" i="15"/>
  <c r="I116" i="15"/>
  <c r="I166" i="15"/>
  <c r="I115" i="15"/>
  <c r="I69" i="15"/>
  <c r="I184" i="15"/>
  <c r="I78" i="15"/>
  <c r="I128" i="15"/>
  <c r="I247" i="15"/>
  <c r="I276" i="15"/>
  <c r="I463" i="15"/>
  <c r="I178" i="15"/>
  <c r="I109" i="15"/>
  <c r="I223" i="15"/>
  <c r="I920" i="15"/>
  <c r="I308" i="15"/>
  <c r="I289" i="15"/>
  <c r="I124" i="15"/>
  <c r="I77" i="15"/>
  <c r="I131" i="15"/>
  <c r="I105" i="15"/>
  <c r="I781" i="15"/>
  <c r="I153" i="15"/>
  <c r="I263" i="15"/>
  <c r="I130" i="15"/>
  <c r="I121" i="15"/>
  <c r="I240" i="15"/>
  <c r="I371" i="15"/>
  <c r="I495" i="15"/>
  <c r="I420" i="15"/>
  <c r="I425" i="15"/>
  <c r="I202" i="15"/>
  <c r="I820" i="15"/>
  <c r="I656" i="15"/>
  <c r="I542" i="15"/>
  <c r="I537" i="15"/>
  <c r="I595" i="15"/>
  <c r="I285" i="15"/>
  <c r="I449" i="15"/>
  <c r="I103" i="15"/>
  <c r="I805" i="15"/>
  <c r="I364" i="15"/>
  <c r="I208" i="15"/>
  <c r="I545" i="15"/>
  <c r="I373" i="15"/>
  <c r="I532" i="15"/>
  <c r="I408" i="15"/>
  <c r="I565" i="15"/>
  <c r="I524" i="15"/>
  <c r="I679" i="15"/>
  <c r="I393" i="15"/>
  <c r="I493" i="15"/>
  <c r="I379" i="15"/>
  <c r="I503" i="15"/>
  <c r="I866" i="15"/>
  <c r="I574" i="15"/>
  <c r="I483" i="15"/>
  <c r="I798" i="15"/>
  <c r="I348" i="15"/>
  <c r="I528" i="15"/>
  <c r="I407" i="15"/>
  <c r="I886" i="15"/>
  <c r="I563" i="15"/>
  <c r="I677" i="15"/>
  <c r="I949" i="15"/>
  <c r="I599" i="15"/>
  <c r="I971" i="15"/>
  <c r="I747" i="15"/>
  <c r="I666" i="15"/>
  <c r="I613" i="15"/>
  <c r="I941" i="15"/>
  <c r="I362" i="15"/>
  <c r="I793" i="15"/>
  <c r="I155" i="15"/>
  <c r="I937" i="15"/>
  <c r="I181" i="15"/>
  <c r="I723" i="15"/>
  <c r="I657" i="15"/>
  <c r="I612" i="15"/>
  <c r="I36" i="15"/>
  <c r="I42" i="15"/>
  <c r="I70" i="15"/>
  <c r="I86" i="15"/>
  <c r="I41" i="15"/>
  <c r="I162" i="15"/>
  <c r="I85" i="15"/>
  <c r="I93" i="15"/>
  <c r="I123" i="15"/>
  <c r="I203" i="15"/>
  <c r="I147" i="15"/>
  <c r="I209" i="15"/>
  <c r="I290" i="15"/>
  <c r="I280" i="15"/>
  <c r="I114" i="15"/>
  <c r="I210" i="15"/>
  <c r="I206" i="15"/>
  <c r="I139" i="15"/>
  <c r="I118" i="15"/>
  <c r="I112" i="15"/>
  <c r="I135" i="15"/>
  <c r="I161" i="15"/>
  <c r="I367" i="15"/>
  <c r="I567" i="15"/>
  <c r="I444" i="15"/>
  <c r="I81" i="15"/>
  <c r="I249" i="15"/>
  <c r="I429" i="15"/>
  <c r="I144" i="15"/>
  <c r="I336" i="15"/>
  <c r="I514" i="15"/>
  <c r="I360" i="15"/>
  <c r="I598" i="15"/>
  <c r="I294" i="15"/>
  <c r="I380" i="15"/>
  <c r="I277" i="15"/>
  <c r="I318" i="15"/>
  <c r="I282" i="15"/>
  <c r="I489" i="15"/>
  <c r="I87" i="15"/>
  <c r="I231" i="15"/>
  <c r="I271" i="15"/>
  <c r="I506" i="15"/>
  <c r="I947" i="15"/>
  <c r="I400" i="15"/>
  <c r="I387" i="15"/>
  <c r="I456" i="15"/>
  <c r="I804" i="15"/>
  <c r="I604" i="15"/>
  <c r="I296" i="15"/>
  <c r="I291" i="15"/>
  <c r="I566" i="15"/>
  <c r="I424" i="15"/>
  <c r="I401" i="15"/>
  <c r="I370" i="15"/>
  <c r="I197" i="15"/>
  <c r="I632" i="15"/>
  <c r="I21" i="15"/>
  <c r="I111" i="15"/>
  <c r="I122" i="15"/>
  <c r="I108" i="15"/>
  <c r="I180" i="15"/>
  <c r="I80" i="15"/>
  <c r="I212" i="15"/>
  <c r="I158" i="15"/>
  <c r="I386" i="15"/>
  <c r="I327" i="15"/>
  <c r="I225" i="15"/>
  <c r="I437" i="15"/>
  <c r="I466" i="15"/>
  <c r="I529" i="15"/>
  <c r="I919" i="15"/>
  <c r="I355" i="15"/>
  <c r="I397" i="15"/>
  <c r="I938" i="15"/>
  <c r="I340" i="15"/>
  <c r="I260" i="15"/>
  <c r="I477" i="15"/>
  <c r="I113" i="15"/>
  <c r="I332" i="15"/>
  <c r="I505" i="15"/>
  <c r="I924" i="15"/>
  <c r="I696" i="15"/>
  <c r="I754" i="15"/>
  <c r="I43" i="15"/>
  <c r="I65" i="15"/>
  <c r="I423" i="15"/>
  <c r="I99" i="15"/>
  <c r="I196" i="15"/>
  <c r="I188" i="15"/>
  <c r="I74" i="15"/>
  <c r="I102" i="15"/>
  <c r="I255" i="15"/>
  <c r="I301" i="15"/>
  <c r="I82" i="15"/>
  <c r="I494" i="15"/>
  <c r="I106" i="15"/>
  <c r="I199" i="15"/>
  <c r="I608" i="15"/>
  <c r="I198" i="15"/>
  <c r="I391" i="15"/>
  <c r="I523" i="15"/>
  <c r="I464" i="15"/>
  <c r="I777" i="15"/>
  <c r="I297" i="15"/>
  <c r="I349" i="15"/>
  <c r="I310" i="15"/>
  <c r="I309" i="15"/>
  <c r="I870" i="15"/>
  <c r="I258" i="15"/>
  <c r="I509" i="15"/>
  <c r="I426" i="15"/>
  <c r="I433" i="15"/>
  <c r="I347" i="15"/>
  <c r="I265" i="15"/>
  <c r="I452" i="15"/>
  <c r="I534" i="15"/>
  <c r="I680" i="15"/>
  <c r="I411" i="15"/>
  <c r="I687" i="15"/>
  <c r="I547" i="15"/>
  <c r="I603" i="15"/>
  <c r="I575" i="15"/>
  <c r="I833" i="15"/>
  <c r="I620" i="15"/>
  <c r="I1006" i="15"/>
  <c r="I635" i="15"/>
  <c r="I700" i="15"/>
  <c r="I517" i="15"/>
  <c r="I551" i="15"/>
  <c r="I419" i="15"/>
  <c r="I683" i="15"/>
  <c r="I785" i="15"/>
  <c r="I964" i="15"/>
  <c r="I808" i="15"/>
  <c r="I361" i="15"/>
  <c r="I922" i="15"/>
  <c r="I745" i="15"/>
  <c r="I987" i="15"/>
  <c r="I935" i="15"/>
  <c r="I758" i="15"/>
  <c r="I966" i="15"/>
  <c r="I837" i="15"/>
  <c r="I929" i="15"/>
  <c r="I965" i="15"/>
  <c r="I892" i="15"/>
  <c r="I487" i="15"/>
  <c r="I749" i="15"/>
  <c r="I912" i="15"/>
  <c r="I910" i="15"/>
  <c r="I460" i="15"/>
  <c r="I472" i="15"/>
  <c r="I734" i="15"/>
  <c r="I926" i="15"/>
  <c r="I475" i="15"/>
  <c r="I953" i="15"/>
  <c r="I1005" i="15"/>
  <c r="I884" i="15"/>
  <c r="I945" i="15"/>
  <c r="I897" i="15"/>
  <c r="I973" i="15"/>
  <c r="I925" i="15"/>
  <c r="I992" i="15"/>
  <c r="I26" i="15"/>
  <c r="I31" i="15"/>
  <c r="I75" i="15"/>
  <c r="I40" i="15"/>
  <c r="I292" i="15"/>
  <c r="I177" i="15"/>
  <c r="I257" i="15"/>
  <c r="I322" i="15"/>
  <c r="I413" i="15"/>
  <c r="I329" i="15"/>
  <c r="I243" i="15"/>
  <c r="I593" i="15"/>
  <c r="I303" i="15"/>
  <c r="I642" i="15"/>
  <c r="I398" i="15"/>
  <c r="I562" i="15"/>
  <c r="I867" i="15"/>
  <c r="I772" i="15"/>
  <c r="I623" i="15"/>
  <c r="I663" i="15"/>
  <c r="I403" i="15"/>
  <c r="I797" i="15"/>
  <c r="I527" i="15"/>
  <c r="I727" i="15"/>
  <c r="I538" i="15"/>
  <c r="I697" i="15"/>
  <c r="I395" i="15"/>
  <c r="I384" i="15"/>
  <c r="I962" i="15"/>
  <c r="I458" i="15"/>
  <c r="I38" i="15"/>
  <c r="I61" i="15"/>
  <c r="I117" i="15"/>
  <c r="I45" i="15"/>
  <c r="I269" i="15"/>
  <c r="I274" i="15"/>
  <c r="I156" i="15"/>
  <c r="I193" i="15"/>
  <c r="I331" i="15"/>
  <c r="I443" i="15"/>
  <c r="I259" i="15"/>
  <c r="I307" i="15"/>
  <c r="I138" i="15"/>
  <c r="I165" i="15"/>
  <c r="I110" i="15"/>
  <c r="I151" i="15"/>
  <c r="I554" i="15"/>
  <c r="I351" i="15"/>
  <c r="I246" i="15"/>
  <c r="I137" i="15"/>
  <c r="I171" i="15"/>
  <c r="I375" i="15"/>
  <c r="I646" i="15"/>
  <c r="I659" i="15"/>
  <c r="I448" i="15"/>
  <c r="I681" i="15"/>
  <c r="I316" i="15"/>
  <c r="I498" i="15"/>
  <c r="I306" i="15"/>
  <c r="I795" i="15"/>
  <c r="I442" i="15"/>
  <c r="I621" i="15"/>
  <c r="I521" i="15"/>
  <c r="I674" i="15"/>
  <c r="I729" i="15"/>
  <c r="I819" i="15"/>
  <c r="I591" i="15"/>
  <c r="I439" i="15"/>
  <c r="I633" i="15"/>
  <c r="I667" i="15"/>
  <c r="I672" i="15"/>
  <c r="I796" i="15"/>
  <c r="I453" i="15"/>
  <c r="I883" i="15"/>
  <c r="I496" i="15"/>
  <c r="I343" i="15"/>
  <c r="I676" i="15"/>
  <c r="I825" i="15"/>
  <c r="I788" i="15"/>
  <c r="I592" i="15"/>
  <c r="I980" i="15"/>
  <c r="I845" i="15"/>
  <c r="I689" i="15"/>
  <c r="I803" i="15"/>
  <c r="I801" i="15"/>
  <c r="I731" i="15"/>
  <c r="I879" i="15"/>
  <c r="I755" i="15"/>
  <c r="I694" i="15"/>
  <c r="I602" i="15"/>
  <c r="I513" i="15"/>
  <c r="I552" i="15"/>
  <c r="I944" i="15"/>
  <c r="I887" i="15"/>
  <c r="I905" i="15"/>
  <c r="I1003" i="15"/>
  <c r="I928" i="15"/>
  <c r="I891" i="15"/>
  <c r="I626" i="15"/>
  <c r="I856" i="15"/>
  <c r="I997" i="15"/>
  <c r="I661" i="15"/>
  <c r="I518" i="15"/>
  <c r="I976" i="15"/>
  <c r="I895" i="15"/>
  <c r="I983" i="15"/>
  <c r="I737" i="15"/>
  <c r="I955" i="15"/>
  <c r="I56" i="15"/>
  <c r="I51" i="15"/>
  <c r="I95" i="15"/>
  <c r="I190" i="15"/>
  <c r="I96" i="15"/>
  <c r="I47" i="15"/>
  <c r="I381" i="15"/>
  <c r="I352" i="15"/>
  <c r="I205" i="15"/>
  <c r="I314" i="15"/>
  <c r="I479" i="15"/>
  <c r="I98" i="15"/>
  <c r="I244" i="15"/>
  <c r="I730" i="15"/>
  <c r="I850" i="15"/>
  <c r="I450" i="15"/>
  <c r="I465" i="15"/>
  <c r="I516" i="15"/>
  <c r="I490" i="15"/>
  <c r="I590" i="15"/>
  <c r="I860" i="15"/>
  <c r="I522" i="15"/>
  <c r="I989" i="15"/>
  <c r="I645" i="15"/>
  <c r="I872" i="15"/>
  <c r="I715" i="15"/>
  <c r="I54" i="15"/>
  <c r="I48" i="15"/>
  <c r="I59" i="15"/>
  <c r="I44" i="15"/>
  <c r="I176" i="15"/>
  <c r="I63" i="15"/>
  <c r="I24" i="15"/>
  <c r="I92" i="15"/>
  <c r="I216" i="15"/>
  <c r="I142" i="15"/>
  <c r="I293" i="15"/>
  <c r="I60" i="15"/>
  <c r="I168" i="15"/>
  <c r="I217" i="15"/>
  <c r="I508" i="15"/>
  <c r="I669" i="15"/>
  <c r="I821" i="15"/>
  <c r="I218" i="15"/>
  <c r="I239" i="15"/>
  <c r="I132" i="15"/>
  <c r="I214" i="15"/>
  <c r="I655" i="15"/>
  <c r="I470" i="15"/>
  <c r="I649" i="15"/>
  <c r="I589" i="15"/>
  <c r="I382" i="15"/>
  <c r="I441" i="15"/>
  <c r="I422" i="15"/>
  <c r="I378" i="15"/>
  <c r="I281" i="15"/>
  <c r="I852" i="15"/>
  <c r="I569" i="15"/>
  <c r="I605" i="15"/>
  <c r="I320" i="15"/>
  <c r="I616" i="15"/>
  <c r="I530" i="15"/>
  <c r="I625" i="15"/>
  <c r="I478" i="15"/>
  <c r="I960" i="15"/>
  <c r="I634" i="15"/>
  <c r="I650" i="15"/>
  <c r="I716" i="15"/>
  <c r="I735" i="15"/>
  <c r="I520" i="15"/>
  <c r="I859" i="15"/>
  <c r="I469" i="15"/>
  <c r="I720" i="15"/>
  <c r="I588" i="15"/>
  <c r="I750" i="15"/>
  <c r="I549" i="15"/>
  <c r="I864" i="15"/>
  <c r="I782" i="15"/>
  <c r="I863" i="15"/>
  <c r="I1002" i="15"/>
  <c r="I615" i="15"/>
  <c r="I890" i="15"/>
  <c r="I827" i="15"/>
  <c r="I167" i="15"/>
  <c r="I826" i="15"/>
  <c r="I686" i="15"/>
  <c r="I991" i="15"/>
  <c r="I839" i="15"/>
  <c r="I865" i="15"/>
  <c r="I768" i="15"/>
  <c r="I662" i="15"/>
  <c r="I908" i="15"/>
  <c r="I671" i="15"/>
  <c r="I974" i="15"/>
  <c r="I934" i="15"/>
  <c r="I930" i="15"/>
  <c r="I1007" i="15"/>
  <c r="I725" i="15"/>
  <c r="I984" i="15"/>
  <c r="I1009" i="15"/>
  <c r="I998" i="15"/>
  <c r="I982" i="15"/>
  <c r="I959" i="15"/>
  <c r="I951" i="15"/>
  <c r="I855" i="15"/>
  <c r="I319" i="15"/>
  <c r="I394" i="15"/>
  <c r="I787" i="15"/>
  <c r="I853" i="15"/>
  <c r="I789" i="15"/>
  <c r="I88" i="15"/>
  <c r="I224" i="15"/>
  <c r="I101" i="15"/>
  <c r="I173" i="15"/>
  <c r="I321" i="15"/>
  <c r="I366" i="15"/>
  <c r="I376" i="15"/>
  <c r="I187" i="15"/>
  <c r="I252" i="15"/>
  <c r="I609" i="15"/>
  <c r="I668" i="15"/>
  <c r="I404" i="15"/>
  <c r="I324" i="15"/>
  <c r="I882" i="15"/>
  <c r="I619" i="15"/>
  <c r="I560" i="15"/>
  <c r="I958" i="15"/>
  <c r="I1010" i="15"/>
  <c r="I744" i="15"/>
  <c r="I675" i="15"/>
  <c r="I548" i="15"/>
  <c r="I434" i="15"/>
  <c r="I278" i="15"/>
  <c r="I751" i="15"/>
  <c r="I753" i="15"/>
  <c r="I972" i="15"/>
  <c r="I34" i="15"/>
  <c r="I37" i="15"/>
  <c r="I33" i="15"/>
  <c r="I46" i="15"/>
  <c r="I107" i="15"/>
  <c r="I100" i="15"/>
  <c r="I164" i="15"/>
  <c r="I234" i="15"/>
  <c r="I191" i="15"/>
  <c r="I154" i="15"/>
  <c r="I219" i="15"/>
  <c r="I284" i="15"/>
  <c r="I335" i="15"/>
  <c r="I215" i="15"/>
  <c r="I337" i="15"/>
  <c r="I497" i="15"/>
  <c r="I228" i="15"/>
  <c r="I264" i="15"/>
  <c r="I651" i="15"/>
  <c r="I221" i="15"/>
  <c r="I418" i="15"/>
  <c r="I402" i="15"/>
  <c r="I229" i="15"/>
  <c r="I396" i="15"/>
  <c r="I933" i="15"/>
  <c r="I275" i="15"/>
  <c r="I104" i="15"/>
  <c r="I553" i="15"/>
  <c r="I368" i="15"/>
  <c r="I639" i="15"/>
  <c r="I266" i="15"/>
  <c r="I578" i="15"/>
  <c r="I779" i="15"/>
  <c r="I409" i="15"/>
  <c r="I436" i="15"/>
  <c r="I390" i="15"/>
  <c r="I432" i="15"/>
  <c r="I491" i="15"/>
  <c r="I885" i="15"/>
  <c r="I585" i="15"/>
  <c r="I738" i="15"/>
  <c r="I353" i="15"/>
  <c r="I658" i="15"/>
  <c r="I58" i="15"/>
  <c r="I89" i="15"/>
  <c r="I150" i="15"/>
  <c r="I160" i="15"/>
  <c r="I126" i="15"/>
  <c r="I133" i="15"/>
  <c r="I272" i="15"/>
  <c r="I270" i="15"/>
  <c r="I194" i="15"/>
  <c r="I140" i="15"/>
  <c r="I721" i="15"/>
  <c r="I911" i="15"/>
  <c r="I587" i="15"/>
  <c r="I544" i="15"/>
  <c r="I421" i="15"/>
  <c r="I627" i="15"/>
  <c r="I447" i="15"/>
  <c r="I773" i="15"/>
  <c r="I685" i="15"/>
  <c r="I388" i="15"/>
  <c r="I377" i="15"/>
  <c r="I502" i="15"/>
  <c r="I986" i="15"/>
  <c r="I961" i="15"/>
  <c r="I474" i="15"/>
  <c r="I762" i="15"/>
  <c r="I27" i="15"/>
  <c r="I35" i="15"/>
  <c r="I261" i="15"/>
  <c r="I66" i="15"/>
  <c r="I119" i="15"/>
  <c r="I79" i="15"/>
  <c r="I305" i="15"/>
  <c r="I141" i="15"/>
  <c r="I134" i="15"/>
  <c r="I211" i="15"/>
  <c r="I91" i="15"/>
  <c r="I149" i="15"/>
  <c r="I163" i="15"/>
  <c r="I183" i="15"/>
  <c r="I665" i="15"/>
  <c r="I267" i="15"/>
  <c r="I286" i="15"/>
  <c r="I300" i="15"/>
  <c r="I136" i="15"/>
  <c r="I57" i="15"/>
  <c r="I903" i="15"/>
  <c r="I350" i="15"/>
  <c r="I511" i="15"/>
  <c r="I500" i="15"/>
  <c r="I200" i="15"/>
  <c r="I757" i="15"/>
  <c r="I323" i="15"/>
  <c r="I829" i="15"/>
  <c r="I653" i="15"/>
  <c r="I484" i="15"/>
  <c r="I601" i="15"/>
  <c r="I673" i="15"/>
  <c r="I733" i="15"/>
  <c r="I783" i="15"/>
  <c r="I765" i="15"/>
  <c r="I836" i="15"/>
  <c r="I977" i="15"/>
  <c r="I610" i="15"/>
  <c r="I918" i="15"/>
  <c r="I849" i="15"/>
  <c r="I586" i="15"/>
  <c r="I792" i="15"/>
  <c r="I927" i="15"/>
  <c r="I963" i="15"/>
  <c r="I295" i="15"/>
  <c r="I894" i="15"/>
  <c r="I630" i="15"/>
  <c r="I389" i="15"/>
  <c r="I273" i="15"/>
  <c r="I342" i="15"/>
  <c r="I618" i="15"/>
  <c r="I811" i="15"/>
  <c r="I471" i="15"/>
  <c r="I904" i="15"/>
  <c r="I607" i="15"/>
  <c r="I172" i="15"/>
  <c r="I767" i="15"/>
  <c r="I710" i="15"/>
  <c r="I245" i="15"/>
  <c r="I39" i="15"/>
  <c r="I254" i="15"/>
  <c r="I71" i="15"/>
  <c r="I237" i="15"/>
  <c r="I810" i="15"/>
  <c r="I629" i="15"/>
  <c r="I159" i="15"/>
  <c r="I717" i="15"/>
  <c r="I414" i="15"/>
  <c r="I480" i="15"/>
  <c r="I435" i="15"/>
  <c r="I346" i="15"/>
  <c r="I877" i="15"/>
  <c r="I501" i="15"/>
  <c r="I410" i="15"/>
  <c r="I652" i="15"/>
  <c r="I889" i="15"/>
  <c r="I806" i="15"/>
  <c r="I868" i="15"/>
  <c r="I1004" i="15"/>
  <c r="I814" i="15"/>
  <c r="I943" i="15"/>
  <c r="I899" i="15"/>
  <c r="I948" i="15"/>
  <c r="I993" i="15"/>
  <c r="I969" i="15"/>
  <c r="I994" i="15"/>
  <c r="I129" i="15"/>
  <c r="I644" i="15"/>
  <c r="I913" i="15"/>
  <c r="I207" i="15"/>
  <c r="I125" i="15"/>
  <c r="I445" i="15"/>
  <c r="I204" i="15"/>
  <c r="I440" i="15"/>
  <c r="I325" i="15"/>
  <c r="I581" i="15"/>
  <c r="I313" i="15"/>
  <c r="I454" i="15"/>
  <c r="I648" i="15"/>
  <c r="I515" i="15"/>
  <c r="I628" i="15"/>
  <c r="I848" i="15"/>
  <c r="I728" i="15"/>
  <c r="I844" i="15"/>
  <c r="I334" i="15"/>
  <c r="I791" i="15"/>
  <c r="I712" i="15"/>
  <c r="I847" i="15"/>
  <c r="I550" i="15"/>
  <c r="I743" i="15"/>
  <c r="I776" i="15"/>
  <c r="I968" i="15"/>
  <c r="I838" i="15"/>
  <c r="I740" i="15"/>
  <c r="I338" i="15"/>
  <c r="I406" i="15"/>
  <c r="I823" i="15"/>
  <c r="I979" i="15"/>
  <c r="I946" i="15"/>
  <c r="I504" i="15"/>
  <c r="I939" i="15"/>
  <c r="I430" i="15"/>
  <c r="I724" i="15"/>
  <c r="I784" i="15"/>
  <c r="I764" i="15"/>
  <c r="I546" i="15"/>
  <c r="I995" i="15"/>
  <c r="I660" i="15"/>
  <c r="I143" i="15"/>
  <c r="I746" i="15"/>
  <c r="I76" i="15"/>
  <c r="I185" i="15"/>
  <c r="I169" i="15"/>
  <c r="I312" i="15"/>
  <c r="I304" i="15"/>
  <c r="I690" i="15"/>
  <c r="I354" i="15"/>
  <c r="I499" i="15"/>
  <c r="I268" i="15"/>
  <c r="I580" i="15"/>
  <c r="I541" i="15"/>
  <c r="I577" i="15"/>
  <c r="I288" i="15"/>
  <c r="I824" i="15"/>
  <c r="I692" i="15"/>
  <c r="I978" i="15"/>
  <c r="I851" i="15"/>
  <c r="I893" i="15"/>
  <c r="I817" i="15"/>
  <c r="I896" i="15"/>
  <c r="I957" i="15"/>
  <c r="I53" i="15"/>
  <c r="I606" i="15"/>
  <c r="I670" i="15"/>
  <c r="I488" i="15"/>
  <c r="I311" i="15"/>
  <c r="I451" i="15"/>
  <c r="I369" i="15"/>
  <c r="I774" i="15"/>
  <c r="I533" i="15"/>
  <c r="I417" i="15"/>
  <c r="I328" i="15"/>
  <c r="I875" i="15"/>
  <c r="I940" i="15"/>
  <c r="I507" i="15"/>
  <c r="I614" i="15"/>
  <c r="I695" i="15"/>
  <c r="I813" i="15"/>
  <c r="I775" i="15"/>
  <c r="I759" i="15"/>
  <c r="I726" i="15"/>
  <c r="I201" i="15"/>
  <c r="I617" i="15"/>
  <c r="I874" i="15"/>
  <c r="I952" i="15"/>
  <c r="I572" i="15"/>
  <c r="I917" i="15"/>
  <c r="I636" i="15"/>
  <c r="I932" i="15"/>
  <c r="I880" i="15"/>
  <c r="I485" i="15"/>
  <c r="I786" i="15"/>
  <c r="I186" i="15"/>
  <c r="I19" i="15"/>
  <c r="I68" i="15"/>
  <c r="I72" i="15"/>
  <c r="I226" i="15"/>
  <c r="I182" i="15"/>
  <c r="I238" i="15"/>
  <c r="I298" i="15"/>
  <c r="I416" i="15"/>
  <c r="I467" i="15"/>
  <c r="I576" i="15"/>
  <c r="I719" i="15"/>
  <c r="I539" i="15"/>
  <c r="I561" i="15"/>
  <c r="I641" i="15"/>
  <c r="I392" i="15"/>
  <c r="I684" i="15"/>
  <c r="I950" i="15"/>
  <c r="I438" i="15"/>
  <c r="I405" i="15"/>
  <c r="I873" i="15"/>
  <c r="I876" i="15"/>
  <c r="I956" i="15"/>
  <c r="I718" i="15"/>
  <c r="I857" i="15"/>
  <c r="I999" i="15"/>
  <c r="I698" i="15"/>
  <c r="I83" i="15"/>
  <c r="I251" i="15"/>
  <c r="I510" i="15"/>
  <c r="I780" i="15"/>
  <c r="I582" i="15"/>
  <c r="I921" i="15"/>
  <c r="I17" i="15"/>
  <c r="I233" i="15"/>
  <c r="I302" i="15"/>
  <c r="I622" i="15"/>
  <c r="I559" i="15"/>
  <c r="I573" i="15"/>
  <c r="I468" i="15"/>
  <c r="I571" i="15"/>
  <c r="I916" i="15"/>
  <c r="I326" i="15"/>
  <c r="I713" i="15"/>
  <c r="I399" i="15"/>
  <c r="I709" i="15"/>
  <c r="I536" i="15"/>
  <c r="I800" i="15"/>
  <c r="I942" i="15"/>
  <c r="I822" i="15"/>
  <c r="I778" i="15"/>
  <c r="I842" i="15"/>
  <c r="I831" i="15"/>
  <c r="I871" i="15"/>
  <c r="I909" i="15"/>
  <c r="I970" i="15"/>
  <c r="I703" i="15"/>
  <c r="I931" i="15"/>
  <c r="I967" i="15"/>
  <c r="I915" i="15"/>
  <c r="I431" i="15"/>
  <c r="I412" i="15"/>
  <c r="I220" i="15"/>
  <c r="I120" i="15"/>
  <c r="I631" i="15"/>
  <c r="I170" i="15"/>
  <c r="I345" i="15"/>
  <c r="I356" i="15"/>
  <c r="I583" i="15"/>
  <c r="I531" i="15"/>
  <c r="I236" i="15"/>
  <c r="I708" i="15"/>
  <c r="I830" i="15"/>
  <c r="I756" i="15"/>
  <c r="I299" i="15"/>
  <c r="I385" i="15"/>
  <c r="I482" i="15"/>
  <c r="I558" i="15"/>
  <c r="I809" i="15"/>
  <c r="I828" i="15"/>
  <c r="I596" i="15"/>
  <c r="I556" i="15"/>
  <c r="I936" i="15"/>
  <c r="I1008" i="15"/>
  <c r="I981" i="15"/>
  <c r="I1001" i="15"/>
  <c r="I647" i="15"/>
  <c r="I52" i="15"/>
  <c r="I64" i="15"/>
  <c r="I241" i="15"/>
  <c r="I174" i="15"/>
  <c r="I372" i="15"/>
  <c r="I222" i="15"/>
  <c r="I145" i="15"/>
  <c r="I287" i="15"/>
  <c r="I363" i="15"/>
  <c r="I175" i="15"/>
  <c r="I543" i="15"/>
  <c r="I526" i="15"/>
  <c r="I540" i="15"/>
  <c r="I579" i="15"/>
  <c r="I624" i="15"/>
  <c r="I481" i="15"/>
  <c r="I742" i="15"/>
  <c r="I705" i="15"/>
  <c r="I707" i="15"/>
  <c r="I462" i="15"/>
  <c r="I570" i="15"/>
  <c r="I878" i="15"/>
  <c r="I881" i="15"/>
  <c r="I736" i="15"/>
  <c r="I664" i="15"/>
  <c r="I761" i="15"/>
  <c r="I907" i="15"/>
  <c r="I861" i="15"/>
  <c r="I722" i="15"/>
  <c r="I94" i="15"/>
  <c r="I702" i="15"/>
  <c r="I359" i="15"/>
  <c r="I584" i="15"/>
  <c r="I28" i="15"/>
  <c r="I50" i="15"/>
  <c r="I600" i="15"/>
  <c r="I253" i="15"/>
  <c r="I455" i="15"/>
  <c r="I330" i="15"/>
  <c r="I192" i="15"/>
  <c r="I365" i="15"/>
  <c r="I643" i="15"/>
  <c r="I232" i="15"/>
  <c r="I640" i="15"/>
  <c r="I923" i="15"/>
  <c r="I799" i="15"/>
  <c r="I597" i="15"/>
  <c r="I869" i="15"/>
  <c r="I835" i="15"/>
  <c r="I1000" i="15"/>
  <c r="I49" i="15"/>
  <c r="I97" i="15"/>
  <c r="I157" i="15"/>
  <c r="I148" i="15"/>
  <c r="I230" i="15"/>
  <c r="I358" i="15"/>
  <c r="I771" i="15"/>
  <c r="I594" i="15"/>
  <c r="I512" i="15"/>
  <c r="I568" i="15"/>
  <c r="I638" i="15"/>
  <c r="I333" i="15"/>
  <c r="I862" i="15"/>
  <c r="I739" i="15"/>
  <c r="I794" i="15"/>
  <c r="I654" i="15"/>
  <c r="I473" i="15"/>
  <c r="I858" i="15"/>
  <c r="I843" i="15"/>
  <c r="I812" i="15"/>
  <c r="I732" i="15"/>
  <c r="I846" i="15"/>
  <c r="I834" i="15"/>
  <c r="I535" i="15"/>
  <c r="I902" i="15"/>
  <c r="I802" i="15"/>
  <c r="I990" i="15"/>
  <c r="I127" i="15"/>
  <c r="I32" i="15"/>
  <c r="I179" i="15"/>
  <c r="I344" i="15"/>
  <c r="I283" i="15"/>
  <c r="I213" i="15"/>
  <c r="I235" i="15"/>
  <c r="I678" i="15"/>
  <c r="I476" i="15"/>
  <c r="I415" i="15"/>
  <c r="I699" i="15"/>
  <c r="I446" i="15"/>
  <c r="I189" i="15"/>
  <c r="I815" i="15"/>
  <c r="I637" i="15"/>
  <c r="I711" i="15"/>
  <c r="I816" i="15"/>
  <c r="I752" i="15"/>
  <c r="I840" i="15"/>
  <c r="I555" i="15"/>
  <c r="I706" i="15"/>
  <c r="I341" i="15"/>
  <c r="I898" i="15"/>
  <c r="I975" i="15"/>
  <c r="I73" i="15"/>
  <c r="I152" i="15"/>
  <c r="I250" i="15"/>
  <c r="I315" i="15"/>
  <c r="I248" i="15"/>
  <c r="I146" i="15"/>
  <c r="I357" i="15"/>
  <c r="I492" i="15"/>
  <c r="I486" i="15"/>
  <c r="I459" i="15"/>
  <c r="I564" i="15"/>
  <c r="I374" i="15"/>
  <c r="I682" i="15"/>
  <c r="I262" i="15"/>
  <c r="I832" i="15"/>
  <c r="I691" i="15"/>
  <c r="I766" i="15"/>
  <c r="I790" i="15"/>
  <c r="I996" i="15"/>
  <c r="I841" i="15"/>
  <c r="I519" i="15"/>
  <c r="I693" i="15"/>
  <c r="I985" i="15"/>
  <c r="I854" i="15"/>
  <c r="I914" i="15"/>
  <c r="I988" i="15"/>
  <c r="I760" i="15"/>
  <c r="I55" i="15"/>
  <c r="I195" i="15"/>
  <c r="I227" i="15"/>
  <c r="I339" i="15"/>
  <c r="I242" i="15"/>
  <c r="I704" i="15"/>
  <c r="I427" i="15"/>
  <c r="I714" i="15"/>
  <c r="I807" i="15"/>
  <c r="I428" i="15"/>
  <c r="I383" i="15"/>
  <c r="I701" i="15"/>
  <c r="I461" i="15"/>
  <c r="I611" i="15"/>
  <c r="I688" i="15"/>
  <c r="I763" i="15"/>
  <c r="I906" i="15"/>
  <c r="I741" i="15"/>
  <c r="I888" i="15"/>
  <c r="I769" i="15"/>
  <c r="I457" i="15"/>
  <c r="I901" i="15"/>
  <c r="I954" i="15"/>
  <c r="K1020" i="20" l="1"/>
  <c r="K1019" i="20"/>
  <c r="L1019" i="20"/>
  <c r="L1022" i="20"/>
  <c r="M224" i="21" l="1"/>
  <c r="L224" i="21"/>
  <c r="E224" i="21"/>
  <c r="J1021" i="15" l="1"/>
  <c r="E53" i="22" l="1"/>
  <c r="E65" i="22"/>
  <c r="E39" i="22"/>
  <c r="E40" i="22"/>
  <c r="E66" i="22"/>
  <c r="E38" i="22"/>
  <c r="E64" i="22"/>
  <c r="E67" i="22"/>
  <c r="E77" i="22"/>
  <c r="E28" i="22"/>
  <c r="E8" i="22"/>
  <c r="E78" i="22"/>
  <c r="E10" i="22"/>
  <c r="E79" i="22"/>
  <c r="E80" i="22"/>
  <c r="E81" i="22"/>
  <c r="E82" i="22"/>
  <c r="E83" i="22"/>
  <c r="E7" i="22"/>
  <c r="E63" i="22"/>
  <c r="E19" i="22"/>
  <c r="E84" i="22"/>
  <c r="E37" i="22"/>
  <c r="E13" i="22"/>
  <c r="E54" i="22"/>
  <c r="E52" i="22"/>
  <c r="E85" i="22"/>
  <c r="E73" i="22"/>
  <c r="E31" i="22"/>
  <c r="E26" i="22"/>
  <c r="E86" i="22"/>
  <c r="E87" i="22"/>
  <c r="E88" i="22"/>
  <c r="E24" i="22"/>
  <c r="E89" i="22"/>
  <c r="E90" i="22"/>
  <c r="E23" i="22"/>
  <c r="E91" i="22"/>
  <c r="E92" i="22"/>
  <c r="E93" i="22"/>
  <c r="E94" i="22"/>
  <c r="E74" i="22"/>
  <c r="E95" i="22"/>
  <c r="E96" i="22"/>
  <c r="E97" i="22"/>
  <c r="E98" i="22"/>
  <c r="E99" i="22"/>
  <c r="E100" i="22"/>
  <c r="E101" i="22"/>
  <c r="E9" i="22"/>
  <c r="E18" i="22"/>
  <c r="E43" i="22"/>
  <c r="E11" i="22"/>
  <c r="E61" i="22"/>
  <c r="E102" i="22"/>
  <c r="E20" i="22"/>
  <c r="E103" i="22"/>
  <c r="E59" i="22"/>
  <c r="E56" i="22"/>
  <c r="E104" i="22"/>
  <c r="E105" i="22"/>
  <c r="E106" i="22"/>
  <c r="E107" i="22"/>
  <c r="E108" i="22"/>
  <c r="E109" i="22"/>
  <c r="E110" i="22"/>
  <c r="E47" i="22"/>
  <c r="E70" i="22"/>
  <c r="E35" i="22"/>
  <c r="E25" i="22"/>
  <c r="E69" i="22"/>
  <c r="E50" i="22"/>
  <c r="E42" i="22"/>
  <c r="E29" i="22"/>
  <c r="E111" i="22"/>
  <c r="E112" i="22"/>
  <c r="E113" i="22"/>
  <c r="E46" i="22"/>
  <c r="E114" i="22"/>
  <c r="E15" i="22"/>
  <c r="E115" i="22"/>
  <c r="E30" i="22"/>
  <c r="E116" i="22"/>
  <c r="E49" i="22"/>
  <c r="E76" i="22"/>
  <c r="E72" i="22"/>
  <c r="E117" i="22"/>
  <c r="E118" i="22"/>
  <c r="E119" i="22"/>
  <c r="E120" i="22"/>
  <c r="E121" i="22"/>
  <c r="E71" i="22"/>
  <c r="E34" i="22"/>
  <c r="E60" i="22"/>
  <c r="E48" i="22"/>
  <c r="E33" i="22"/>
  <c r="E12" i="22"/>
  <c r="E122" i="22"/>
  <c r="E57" i="22"/>
  <c r="E22" i="22"/>
  <c r="E75" i="22"/>
  <c r="E51" i="22"/>
  <c r="E45" i="22"/>
  <c r="E68" i="22"/>
  <c r="E123" i="22"/>
  <c r="E124" i="22"/>
  <c r="E44" i="22"/>
  <c r="E55" i="22"/>
  <c r="E125" i="22"/>
  <c r="E32" i="22"/>
  <c r="E58" i="22"/>
  <c r="E126" i="22"/>
  <c r="E16" i="22"/>
  <c r="E127" i="22"/>
  <c r="E36" i="22"/>
  <c r="E62" i="22"/>
  <c r="E128" i="22"/>
  <c r="E129" i="22"/>
  <c r="E17" i="22"/>
  <c r="E130" i="22"/>
  <c r="E131" i="22"/>
  <c r="E132" i="22"/>
  <c r="E133" i="22"/>
  <c r="E134" i="22"/>
  <c r="E21" i="22"/>
  <c r="E41" i="22"/>
  <c r="E135" i="22"/>
  <c r="E136" i="22"/>
  <c r="E137" i="22"/>
  <c r="E138" i="22"/>
  <c r="E27" i="22"/>
  <c r="E139" i="22"/>
  <c r="E140" i="22"/>
  <c r="K33" i="20"/>
  <c r="L33" i="20"/>
  <c r="K9" i="20"/>
  <c r="L9" i="20"/>
  <c r="K10" i="20"/>
  <c r="L10" i="20"/>
  <c r="K12" i="20"/>
  <c r="L12" i="20"/>
  <c r="K8" i="20"/>
  <c r="L8" i="20"/>
  <c r="K16" i="20"/>
  <c r="L16" i="20"/>
  <c r="I1023" i="20"/>
  <c r="H1020" i="20"/>
  <c r="H1019" i="20"/>
  <c r="H1021" i="20"/>
  <c r="H1022" i="20"/>
  <c r="F1023" i="20"/>
  <c r="B1023" i="20"/>
  <c r="H9" i="20" l="1"/>
  <c r="H10" i="20"/>
  <c r="H8" i="20"/>
  <c r="H16" i="20"/>
  <c r="H12" i="20"/>
  <c r="H1018" i="15" l="1"/>
  <c r="H1019" i="15"/>
  <c r="H1020" i="15"/>
  <c r="H1016" i="15"/>
  <c r="H30" i="15"/>
  <c r="H18" i="15"/>
  <c r="H15" i="15"/>
  <c r="H11" i="15"/>
  <c r="H7" i="15"/>
  <c r="H8" i="15"/>
  <c r="H23" i="15"/>
  <c r="H20" i="15"/>
  <c r="H13" i="15"/>
  <c r="H12" i="15"/>
  <c r="H14" i="15"/>
  <c r="H16" i="15"/>
  <c r="H10" i="15"/>
  <c r="H25" i="15"/>
  <c r="H9" i="15"/>
  <c r="I1018" i="15"/>
  <c r="B1021" i="15"/>
  <c r="I1016" i="15" l="1"/>
  <c r="I1017" i="15"/>
  <c r="I1020" i="15"/>
  <c r="I1019" i="15"/>
  <c r="M135" i="21"/>
  <c r="M243" i="21"/>
  <c r="M179" i="21"/>
  <c r="M41" i="21"/>
  <c r="M201" i="21"/>
  <c r="M217" i="21"/>
  <c r="M234" i="21"/>
  <c r="M163" i="21"/>
  <c r="M174" i="21"/>
  <c r="M89" i="21"/>
  <c r="M262" i="21"/>
  <c r="M51" i="21"/>
  <c r="M273" i="21"/>
  <c r="M196" i="21"/>
  <c r="H1018" i="20"/>
  <c r="I1021" i="15" l="1"/>
  <c r="I15" i="15"/>
  <c r="I18" i="15"/>
  <c r="I30" i="15"/>
  <c r="I8" i="15"/>
  <c r="I23" i="15"/>
  <c r="I20" i="15"/>
  <c r="I13" i="15"/>
  <c r="I7" i="15"/>
  <c r="I16" i="15"/>
  <c r="I10" i="15"/>
  <c r="I9" i="15"/>
  <c r="I14" i="15"/>
  <c r="I25" i="15"/>
  <c r="I11" i="15"/>
  <c r="I12" i="15"/>
  <c r="H1021" i="15"/>
  <c r="K1018" i="20"/>
  <c r="M237" i="21" l="1"/>
  <c r="M191" i="21"/>
  <c r="M29" i="21"/>
  <c r="M112" i="21"/>
  <c r="M221" i="21"/>
  <c r="M193" i="21"/>
  <c r="M165" i="21"/>
  <c r="M73" i="21"/>
  <c r="M43" i="21"/>
  <c r="M84" i="21"/>
  <c r="M211" i="21"/>
  <c r="M257" i="21"/>
  <c r="M247" i="21"/>
  <c r="M52" i="21"/>
  <c r="M32" i="21"/>
  <c r="M116" i="21"/>
  <c r="M202" i="21"/>
  <c r="M69" i="21"/>
  <c r="M110" i="21"/>
  <c r="M162" i="21"/>
  <c r="M66" i="21"/>
  <c r="M44" i="21"/>
  <c r="M233" i="21"/>
  <c r="M206" i="21"/>
  <c r="M169" i="21"/>
  <c r="M48" i="21"/>
  <c r="M91" i="21"/>
  <c r="M16" i="21"/>
  <c r="M20" i="21"/>
  <c r="M111" i="21"/>
  <c r="M176" i="21"/>
  <c r="M62" i="21"/>
  <c r="M63" i="21"/>
  <c r="M92" i="21"/>
  <c r="M81" i="21"/>
  <c r="M244" i="21"/>
  <c r="M248" i="21"/>
  <c r="M141" i="21"/>
  <c r="M177" i="21"/>
  <c r="M238" i="21"/>
  <c r="M157" i="21"/>
  <c r="M72" i="21"/>
  <c r="M82" i="21"/>
  <c r="M189" i="21"/>
  <c r="M10" i="21"/>
  <c r="M197" i="21"/>
  <c r="M105" i="21"/>
  <c r="M11" i="21"/>
  <c r="M23" i="21"/>
  <c r="M40" i="21"/>
  <c r="M58" i="21"/>
  <c r="M18" i="21"/>
  <c r="M121" i="21"/>
  <c r="M123" i="21"/>
  <c r="M245" i="21"/>
  <c r="M114" i="21"/>
  <c r="M49" i="21"/>
  <c r="M147" i="21"/>
  <c r="M170" i="21"/>
  <c r="M152" i="21"/>
  <c r="M71" i="21"/>
  <c r="M213" i="21"/>
  <c r="M78" i="21"/>
  <c r="M94" i="21"/>
  <c r="M218" i="21"/>
  <c r="M80" i="21"/>
  <c r="M266" i="21"/>
  <c r="M250" i="21"/>
  <c r="M38" i="21"/>
  <c r="M57" i="21"/>
  <c r="M14" i="21"/>
  <c r="M36" i="21"/>
  <c r="M222" i="21"/>
  <c r="M118" i="21"/>
  <c r="M172" i="21"/>
  <c r="M93" i="21"/>
  <c r="M146" i="21"/>
  <c r="M252" i="21"/>
  <c r="M99" i="21"/>
  <c r="M134" i="21"/>
  <c r="M85" i="21"/>
  <c r="M209" i="21"/>
  <c r="M198" i="21"/>
  <c r="M230" i="21"/>
  <c r="M107" i="21"/>
  <c r="M229" i="21"/>
  <c r="M228" i="21"/>
  <c r="M168" i="21"/>
  <c r="M100" i="21"/>
  <c r="M65" i="21"/>
  <c r="M87" i="21"/>
  <c r="M214" i="21"/>
  <c r="M133" i="21"/>
  <c r="M7" i="21"/>
  <c r="M195" i="21"/>
  <c r="M136" i="21"/>
  <c r="M251" i="21"/>
  <c r="M186" i="21"/>
  <c r="M34" i="21"/>
  <c r="M148" i="21"/>
  <c r="M267" i="21"/>
  <c r="M101" i="21"/>
  <c r="M117" i="21"/>
  <c r="M79" i="21"/>
  <c r="M144" i="21"/>
  <c r="M75" i="21"/>
  <c r="M25" i="21"/>
  <c r="M239" i="21"/>
  <c r="M231" i="21"/>
  <c r="M97" i="21"/>
  <c r="M125" i="21"/>
  <c r="M8" i="21"/>
  <c r="M261" i="21"/>
  <c r="M268" i="21"/>
  <c r="M242" i="21"/>
  <c r="M190" i="21"/>
  <c r="M140" i="21"/>
  <c r="M102" i="21"/>
  <c r="M95" i="21"/>
  <c r="M130" i="21"/>
  <c r="M129" i="21"/>
  <c r="M159" i="21"/>
  <c r="M119" i="21"/>
  <c r="M269" i="21"/>
  <c r="M164" i="21"/>
  <c r="M9" i="21"/>
  <c r="M96" i="21"/>
  <c r="M46" i="21"/>
  <c r="M127" i="21"/>
  <c r="M235" i="21"/>
  <c r="M208" i="21"/>
  <c r="M151" i="21"/>
  <c r="M45" i="21"/>
  <c r="M83" i="21"/>
  <c r="M204" i="21"/>
  <c r="M138" i="21"/>
  <c r="M161" i="21"/>
  <c r="M59" i="21"/>
  <c r="M108" i="21"/>
  <c r="M192" i="21"/>
  <c r="M253" i="21"/>
  <c r="M256" i="21"/>
  <c r="M47" i="21"/>
  <c r="M42" i="21"/>
  <c r="M145" i="21"/>
  <c r="M185" i="21"/>
  <c r="M249" i="21"/>
  <c r="M17" i="21"/>
  <c r="M12" i="21"/>
  <c r="M265" i="21"/>
  <c r="M270" i="21"/>
  <c r="M137" i="21"/>
  <c r="M240" i="21"/>
  <c r="M155" i="21"/>
  <c r="M178" i="21"/>
  <c r="M232" i="21"/>
  <c r="M271" i="21"/>
  <c r="M54" i="21"/>
  <c r="M26" i="21"/>
  <c r="M225" i="21"/>
  <c r="M68" i="21"/>
  <c r="M255" i="21"/>
  <c r="M39" i="21"/>
  <c r="M272" i="21"/>
  <c r="M27" i="21"/>
  <c r="M246" i="21"/>
  <c r="M194" i="21"/>
  <c r="M153" i="21"/>
  <c r="M139" i="21"/>
  <c r="M33" i="21"/>
  <c r="M88" i="21"/>
  <c r="M70" i="21"/>
  <c r="M126" i="21"/>
  <c r="M223" i="21"/>
  <c r="M128" i="21"/>
  <c r="M154" i="21"/>
  <c r="M156" i="21"/>
  <c r="M64" i="21"/>
  <c r="M124" i="21"/>
  <c r="M210" i="21"/>
  <c r="M109" i="21"/>
  <c r="M258" i="21"/>
  <c r="M98" i="21"/>
  <c r="M76" i="21"/>
  <c r="M200" i="21"/>
  <c r="M219" i="21"/>
  <c r="M142" i="21"/>
  <c r="M22" i="21"/>
  <c r="M212" i="21"/>
  <c r="M264" i="21"/>
  <c r="M184" i="21"/>
  <c r="M103" i="21"/>
  <c r="M260" i="21"/>
  <c r="M158" i="21"/>
  <c r="M21" i="21"/>
  <c r="M115" i="21"/>
  <c r="M30" i="21"/>
  <c r="M86" i="21"/>
  <c r="M131" i="21"/>
  <c r="M180" i="21"/>
  <c r="M35" i="21"/>
  <c r="M132" i="21"/>
  <c r="M60" i="21"/>
  <c r="M24" i="21"/>
  <c r="M236" i="21"/>
  <c r="M13" i="21"/>
  <c r="M274" i="21"/>
  <c r="M167" i="21"/>
  <c r="M166" i="21"/>
  <c r="M149" i="21"/>
  <c r="M106" i="21"/>
  <c r="M150" i="21"/>
  <c r="M205" i="21"/>
  <c r="M28" i="21"/>
  <c r="M113" i="21"/>
  <c r="M120" i="21"/>
  <c r="M216" i="21"/>
  <c r="M61" i="21"/>
  <c r="M171" i="21"/>
  <c r="M175" i="21"/>
  <c r="M215" i="21"/>
  <c r="M263" i="21"/>
  <c r="M226" i="21"/>
  <c r="M15" i="21"/>
  <c r="M207" i="21"/>
  <c r="M220" i="21"/>
  <c r="M259" i="21"/>
  <c r="M241" i="21"/>
  <c r="M182" i="21"/>
  <c r="M187" i="21"/>
  <c r="M160" i="21"/>
  <c r="M199" i="21"/>
  <c r="M74" i="21"/>
  <c r="M67" i="21"/>
  <c r="M50" i="21"/>
  <c r="M203" i="21"/>
  <c r="M122" i="21"/>
  <c r="M56" i="21"/>
  <c r="M173" i="21"/>
  <c r="M37" i="21"/>
  <c r="M181" i="21"/>
  <c r="M77" i="21"/>
  <c r="M183" i="21"/>
  <c r="M55" i="21"/>
  <c r="M254" i="21"/>
  <c r="M31" i="21"/>
  <c r="M53" i="21"/>
  <c r="M104" i="21"/>
  <c r="M90" i="21"/>
  <c r="M19" i="21"/>
  <c r="M143" i="21"/>
  <c r="M227" i="21"/>
  <c r="M188" i="21"/>
  <c r="I1013" i="20" l="1"/>
  <c r="L1018" i="20"/>
  <c r="K1023" i="20" l="1"/>
  <c r="F1013" i="20"/>
  <c r="H1023" i="20" s="1"/>
  <c r="L1023" i="20" l="1"/>
  <c r="E14" i="22"/>
  <c r="L112" i="21"/>
  <c r="L99" i="21"/>
  <c r="L71" i="21"/>
  <c r="L172" i="21"/>
  <c r="L238" i="21"/>
  <c r="L94" i="21"/>
  <c r="L96" i="21"/>
  <c r="L202" i="21"/>
  <c r="L221" i="21"/>
  <c r="L206" i="21"/>
  <c r="L265" i="21"/>
  <c r="L237" i="21"/>
  <c r="L243" i="21"/>
  <c r="L105" i="21"/>
  <c r="L43" i="21"/>
  <c r="L44" i="21"/>
  <c r="L55" i="21"/>
  <c r="L176" i="21"/>
  <c r="L47" i="21"/>
  <c r="L66" i="21"/>
  <c r="L111" i="21"/>
  <c r="L249" i="21"/>
  <c r="L140" i="21"/>
  <c r="L233" i="21"/>
  <c r="L155" i="21"/>
  <c r="L186" i="21"/>
  <c r="L88" i="21"/>
  <c r="L130" i="21"/>
  <c r="L118" i="21"/>
  <c r="L143" i="21"/>
  <c r="L19" i="21"/>
  <c r="L247" i="21"/>
  <c r="L84" i="21"/>
  <c r="L90" i="21"/>
  <c r="L254" i="21"/>
  <c r="L95" i="21"/>
  <c r="L27" i="21"/>
  <c r="L14" i="21"/>
  <c r="L23" i="21"/>
  <c r="L179" i="21"/>
  <c r="L25" i="21"/>
  <c r="L261" i="21"/>
  <c r="L146" i="21"/>
  <c r="L41" i="21"/>
  <c r="L201" i="21"/>
  <c r="L53" i="21"/>
  <c r="L141" i="21"/>
  <c r="L218" i="21"/>
  <c r="L40" i="21"/>
  <c r="L10" i="21"/>
  <c r="L7" i="21"/>
  <c r="L58" i="21"/>
  <c r="L177" i="21"/>
  <c r="L211" i="21"/>
  <c r="L33" i="21"/>
  <c r="L38" i="21"/>
  <c r="L217" i="21"/>
  <c r="L204" i="21"/>
  <c r="L234" i="21"/>
  <c r="L193" i="21"/>
  <c r="L164" i="21"/>
  <c r="L48" i="21"/>
  <c r="L272" i="21"/>
  <c r="L69" i="21"/>
  <c r="L59" i="21"/>
  <c r="L12" i="21"/>
  <c r="L245" i="21"/>
  <c r="L163" i="21"/>
  <c r="L174" i="21"/>
  <c r="L252" i="21"/>
  <c r="L32" i="21"/>
  <c r="L89" i="21"/>
  <c r="L151" i="21"/>
  <c r="L197" i="21"/>
  <c r="L255" i="21"/>
  <c r="L125" i="21"/>
  <c r="L262" i="21"/>
  <c r="L229" i="21"/>
  <c r="L51" i="21"/>
  <c r="L114" i="21"/>
  <c r="L189" i="21"/>
  <c r="L78" i="21"/>
  <c r="L248" i="21"/>
  <c r="L136" i="21"/>
  <c r="L266" i="21"/>
  <c r="L80" i="21"/>
  <c r="L116" i="21"/>
  <c r="L232" i="21"/>
  <c r="L230" i="21"/>
  <c r="L273" i="21"/>
  <c r="L253" i="21"/>
  <c r="L196" i="21"/>
  <c r="L77" i="21"/>
  <c r="L110" i="21"/>
  <c r="L29" i="21"/>
  <c r="L191" i="21"/>
  <c r="L45" i="21"/>
  <c r="L194" i="21"/>
  <c r="L73" i="21"/>
  <c r="L195" i="21"/>
  <c r="L156" i="21"/>
  <c r="L228" i="21"/>
  <c r="L75" i="21"/>
  <c r="L70" i="21"/>
  <c r="L222" i="21"/>
  <c r="L26" i="21"/>
  <c r="L98" i="21"/>
  <c r="L145" i="21"/>
  <c r="L39" i="21"/>
  <c r="L214" i="21"/>
  <c r="L250" i="21"/>
  <c r="L119" i="21"/>
  <c r="L62" i="21"/>
  <c r="L192" i="21"/>
  <c r="L91" i="21"/>
  <c r="L178" i="21"/>
  <c r="L108" i="21"/>
  <c r="L256" i="21"/>
  <c r="L135" i="21"/>
  <c r="L242" i="21"/>
  <c r="L92" i="21"/>
  <c r="L165" i="21"/>
  <c r="L270" i="21"/>
  <c r="L210" i="21"/>
  <c r="L235" i="21"/>
  <c r="L17" i="21"/>
  <c r="L65" i="21"/>
  <c r="L76" i="21"/>
  <c r="L16" i="21"/>
  <c r="L52" i="21"/>
  <c r="L200" i="21"/>
  <c r="L148" i="21"/>
  <c r="L219" i="21"/>
  <c r="L142" i="21"/>
  <c r="L181" i="21"/>
  <c r="L22" i="21"/>
  <c r="L212" i="21"/>
  <c r="L85" i="21"/>
  <c r="L129" i="21"/>
  <c r="L264" i="21"/>
  <c r="L137" i="21"/>
  <c r="L184" i="21"/>
  <c r="L103" i="21"/>
  <c r="L260" i="21"/>
  <c r="L208" i="21"/>
  <c r="L227" i="21"/>
  <c r="L20" i="21"/>
  <c r="L46" i="21"/>
  <c r="L123" i="21"/>
  <c r="L54" i="21"/>
  <c r="L93" i="21"/>
  <c r="L83" i="21"/>
  <c r="L209" i="21"/>
  <c r="L169" i="21"/>
  <c r="L133" i="21"/>
  <c r="L158" i="21"/>
  <c r="L124" i="21"/>
  <c r="L153" i="21"/>
  <c r="L18" i="21"/>
  <c r="L102" i="21"/>
  <c r="L21" i="21"/>
  <c r="L185" i="21"/>
  <c r="L115" i="21"/>
  <c r="L30" i="21"/>
  <c r="L225" i="21"/>
  <c r="L188" i="21"/>
  <c r="L56" i="21"/>
  <c r="L162" i="21"/>
  <c r="L244" i="21"/>
  <c r="L104" i="21"/>
  <c r="L37" i="21"/>
  <c r="L231" i="21"/>
  <c r="L173" i="21"/>
  <c r="L239" i="21"/>
  <c r="L9" i="21"/>
  <c r="L86" i="21"/>
  <c r="L8" i="21"/>
  <c r="L101" i="21"/>
  <c r="L131" i="21"/>
  <c r="L246" i="21"/>
  <c r="L271" i="21"/>
  <c r="L147" i="21"/>
  <c r="L170" i="21"/>
  <c r="L42" i="21"/>
  <c r="L100" i="21"/>
  <c r="L157" i="21"/>
  <c r="L159" i="21"/>
  <c r="L34" i="21"/>
  <c r="L168" i="21"/>
  <c r="L134" i="21"/>
  <c r="L31" i="21"/>
  <c r="L63" i="21"/>
  <c r="L87" i="21"/>
  <c r="L180" i="21"/>
  <c r="L223" i="21"/>
  <c r="L144" i="21"/>
  <c r="L35" i="21"/>
  <c r="L132" i="21"/>
  <c r="L267" i="21"/>
  <c r="L139" i="21"/>
  <c r="L107" i="21"/>
  <c r="L60" i="21"/>
  <c r="L24" i="21"/>
  <c r="L117" i="21"/>
  <c r="L64" i="21"/>
  <c r="L154" i="21"/>
  <c r="L236" i="21"/>
  <c r="L97" i="21"/>
  <c r="L121" i="21"/>
  <c r="L57" i="21"/>
  <c r="L13" i="21"/>
  <c r="L269" i="21"/>
  <c r="L274" i="21"/>
  <c r="L127" i="21"/>
  <c r="L268" i="21"/>
  <c r="L152" i="21"/>
  <c r="L167" i="21"/>
  <c r="L36" i="21"/>
  <c r="L258" i="21"/>
  <c r="L166" i="21"/>
  <c r="L149" i="21"/>
  <c r="L240" i="21"/>
  <c r="L106" i="21"/>
  <c r="L150" i="21"/>
  <c r="L205" i="21"/>
  <c r="L198" i="21"/>
  <c r="L79" i="21"/>
  <c r="L126" i="21"/>
  <c r="L138" i="21"/>
  <c r="L28" i="21"/>
  <c r="L113" i="21"/>
  <c r="L120" i="21"/>
  <c r="L216" i="21"/>
  <c r="L161" i="21"/>
  <c r="L61" i="21"/>
  <c r="L171" i="21"/>
  <c r="L175" i="21"/>
  <c r="L128" i="21"/>
  <c r="L215" i="21"/>
  <c r="L213" i="21"/>
  <c r="L72" i="21"/>
  <c r="L263" i="21"/>
  <c r="L226" i="21"/>
  <c r="L15" i="21"/>
  <c r="L68" i="21"/>
  <c r="L251" i="21"/>
  <c r="L207" i="21"/>
  <c r="L109" i="21"/>
  <c r="L220" i="21"/>
  <c r="L259" i="21"/>
  <c r="L241" i="21"/>
  <c r="L190" i="21"/>
  <c r="L182" i="21"/>
  <c r="L257" i="21"/>
  <c r="L187" i="21"/>
  <c r="L160" i="21"/>
  <c r="L199" i="21"/>
  <c r="L74" i="21"/>
  <c r="L67" i="21"/>
  <c r="L50" i="21"/>
  <c r="L203" i="21"/>
  <c r="L122" i="21"/>
  <c r="L11" i="21"/>
  <c r="L82" i="21"/>
  <c r="L49" i="21"/>
  <c r="L81" i="21"/>
  <c r="L183" i="21"/>
  <c r="E171" i="21"/>
  <c r="E44" i="21"/>
  <c r="E272" i="21"/>
  <c r="E142" i="21"/>
  <c r="E61" i="21"/>
  <c r="E175" i="21"/>
  <c r="E191" i="21"/>
  <c r="E82" i="21"/>
  <c r="E83" i="21"/>
  <c r="E49" i="21"/>
  <c r="E168" i="21"/>
  <c r="E174" i="21"/>
  <c r="E105" i="21"/>
  <c r="E177" i="21"/>
  <c r="E33" i="21"/>
  <c r="E28" i="21"/>
  <c r="E119" i="21"/>
  <c r="E160" i="21"/>
  <c r="E154" i="21"/>
  <c r="E165" i="21"/>
  <c r="E153" i="21"/>
  <c r="E22" i="21"/>
  <c r="E239" i="21"/>
  <c r="E63" i="21"/>
  <c r="E209" i="21"/>
  <c r="E147" i="21"/>
  <c r="E264" i="21"/>
  <c r="E130" i="21"/>
  <c r="E135" i="21"/>
  <c r="E108" i="21"/>
  <c r="E143" i="21"/>
  <c r="E96" i="21"/>
  <c r="E97" i="21"/>
  <c r="E93" i="21"/>
  <c r="E87" i="21"/>
  <c r="E170" i="21"/>
  <c r="E156" i="21"/>
  <c r="E150" i="21"/>
  <c r="E129" i="21"/>
  <c r="E219" i="21"/>
  <c r="E102" i="21"/>
  <c r="E241" i="21"/>
  <c r="E43" i="21"/>
  <c r="E54" i="21"/>
  <c r="E39" i="21"/>
  <c r="E60" i="21"/>
  <c r="E227" i="21"/>
  <c r="E65" i="21"/>
  <c r="E138" i="21"/>
  <c r="E109" i="21"/>
  <c r="E71" i="21"/>
  <c r="E95" i="21"/>
  <c r="E151" i="21"/>
  <c r="E31" i="21"/>
  <c r="E73" i="21"/>
  <c r="E66" i="21"/>
  <c r="E190" i="21"/>
  <c r="E250" i="21"/>
  <c r="E37" i="21"/>
  <c r="E217" i="21"/>
  <c r="E162" i="21"/>
  <c r="E118" i="21"/>
  <c r="E13" i="21"/>
  <c r="E79" i="21"/>
  <c r="E207" i="21"/>
  <c r="E246" i="21"/>
  <c r="E258" i="21"/>
  <c r="E157" i="21"/>
  <c r="E80" i="21"/>
  <c r="E26" i="21"/>
  <c r="E121" i="21"/>
  <c r="E41" i="21"/>
  <c r="E234" i="21"/>
  <c r="E98" i="21"/>
  <c r="E232" i="21"/>
  <c r="E8" i="21"/>
  <c r="E20" i="21"/>
  <c r="E107" i="21"/>
  <c r="E152" i="21"/>
  <c r="E110" i="21"/>
  <c r="E101" i="21"/>
  <c r="E32" i="21"/>
  <c r="E25" i="21"/>
  <c r="E36" i="21"/>
  <c r="E183" i="21"/>
  <c r="E248" i="21"/>
  <c r="E78" i="21"/>
  <c r="E203" i="21"/>
  <c r="E159" i="21"/>
  <c r="E85" i="21"/>
  <c r="E94" i="21"/>
  <c r="E124" i="21"/>
  <c r="E255" i="21"/>
  <c r="E215" i="21"/>
  <c r="E120" i="21"/>
  <c r="E257" i="21"/>
  <c r="E263" i="21"/>
  <c r="E59" i="21"/>
  <c r="E197" i="21"/>
  <c r="E68" i="21"/>
  <c r="E46" i="21"/>
  <c r="E210" i="21"/>
  <c r="E86" i="21"/>
  <c r="E166" i="21"/>
  <c r="E52" i="21"/>
  <c r="E254" i="21"/>
  <c r="E145" i="21"/>
  <c r="E163" i="21"/>
  <c r="E48" i="21"/>
  <c r="E122" i="21"/>
  <c r="E189" i="21"/>
  <c r="E238" i="21"/>
  <c r="E231" i="21"/>
  <c r="E268" i="21"/>
  <c r="E131" i="21"/>
  <c r="E269" i="21"/>
  <c r="E229" i="21"/>
  <c r="E265" i="21"/>
  <c r="E141" i="21"/>
  <c r="E178" i="21"/>
  <c r="E243" i="21"/>
  <c r="E111" i="21"/>
  <c r="E115" i="21"/>
  <c r="E274" i="21"/>
  <c r="E230" i="21"/>
  <c r="E16" i="21"/>
  <c r="E185" i="21"/>
  <c r="E18" i="21"/>
  <c r="E155" i="21"/>
  <c r="E88" i="21"/>
  <c r="E116" i="21"/>
  <c r="E42" i="21"/>
  <c r="E247" i="21"/>
  <c r="E222" i="21"/>
  <c r="E51" i="21"/>
  <c r="E245" i="21"/>
  <c r="E17" i="21"/>
  <c r="E99" i="21"/>
  <c r="E218" i="21"/>
  <c r="E134" i="21"/>
  <c r="E202" i="21"/>
  <c r="E200" i="21"/>
  <c r="E261" i="21"/>
  <c r="E14" i="21"/>
  <c r="E199" i="21"/>
  <c r="E10" i="21"/>
  <c r="E223" i="21"/>
  <c r="E128" i="21"/>
  <c r="E206" i="21"/>
  <c r="E182" i="21"/>
  <c r="E23" i="21"/>
  <c r="E172" i="21"/>
  <c r="E114" i="21"/>
  <c r="E187" i="21"/>
  <c r="E9" i="21"/>
  <c r="E211" i="21"/>
  <c r="E113" i="21"/>
  <c r="E64" i="21"/>
  <c r="E103" i="21"/>
  <c r="E253" i="21"/>
  <c r="E137" i="21"/>
  <c r="E252" i="21"/>
  <c r="E38" i="21"/>
  <c r="E164" i="21"/>
  <c r="E242" i="21"/>
  <c r="E40" i="21"/>
  <c r="E72" i="21"/>
  <c r="E179" i="21"/>
  <c r="E235" i="21"/>
  <c r="E204" i="21"/>
  <c r="E240" i="21"/>
  <c r="E158" i="21"/>
  <c r="E126" i="21"/>
  <c r="E53" i="21"/>
  <c r="E271" i="21"/>
  <c r="E132" i="21"/>
  <c r="E186" i="21"/>
  <c r="E104" i="21"/>
  <c r="E117" i="21"/>
  <c r="E55" i="21"/>
  <c r="E90" i="21"/>
  <c r="E15" i="21"/>
  <c r="E205" i="21"/>
  <c r="E180" i="21"/>
  <c r="E259" i="21"/>
  <c r="E220" i="21"/>
  <c r="E74" i="21"/>
  <c r="E50" i="21"/>
  <c r="E192" i="21"/>
  <c r="E24" i="21"/>
  <c r="E176" i="21"/>
  <c r="E12" i="21"/>
  <c r="E212" i="21"/>
  <c r="E214" i="21"/>
  <c r="E251" i="21"/>
  <c r="E256" i="21"/>
  <c r="E27" i="21"/>
  <c r="E194" i="21"/>
  <c r="E139" i="21"/>
  <c r="E112" i="21"/>
  <c r="E225" i="21"/>
  <c r="E7" i="21"/>
  <c r="E198" i="21"/>
  <c r="E136" i="21"/>
  <c r="E161" i="21"/>
  <c r="E140" i="21"/>
  <c r="E123" i="21"/>
  <c r="E208" i="21"/>
  <c r="E169" i="21"/>
  <c r="E69" i="21"/>
  <c r="E30" i="21"/>
  <c r="E106" i="21"/>
  <c r="E260" i="21"/>
  <c r="E249" i="21"/>
  <c r="E167" i="21"/>
  <c r="E144" i="21"/>
  <c r="E184" i="21"/>
  <c r="E149" i="21"/>
  <c r="E21" i="21"/>
  <c r="E221" i="21"/>
  <c r="E57" i="21"/>
  <c r="E193" i="21"/>
  <c r="E266" i="21"/>
  <c r="E244" i="21"/>
  <c r="E133" i="21"/>
  <c r="E76" i="21"/>
  <c r="E91" i="21"/>
  <c r="E181" i="21"/>
  <c r="E237" i="21"/>
  <c r="E228" i="21"/>
  <c r="E267" i="21"/>
  <c r="E70" i="21"/>
  <c r="E226" i="21"/>
  <c r="E89" i="21"/>
  <c r="E236" i="21"/>
  <c r="E45" i="21"/>
  <c r="E56" i="21"/>
  <c r="E11" i="21"/>
  <c r="E216" i="21"/>
  <c r="E77" i="21"/>
  <c r="E75" i="21"/>
  <c r="E35" i="21"/>
  <c r="E81" i="21"/>
  <c r="E196" i="21"/>
  <c r="E213" i="21"/>
  <c r="E148" i="21"/>
  <c r="E19" i="21"/>
  <c r="E188" i="21"/>
  <c r="E262" i="21"/>
  <c r="E100" i="21"/>
  <c r="E173" i="21"/>
  <c r="E47" i="21"/>
  <c r="E127" i="21"/>
  <c r="E67" i="21"/>
  <c r="E29" i="21"/>
  <c r="E273" i="21"/>
  <c r="E233" i="21"/>
  <c r="E201" i="21"/>
  <c r="E146" i="21"/>
  <c r="E125" i="21"/>
  <c r="E92" i="21"/>
  <c r="E62" i="21"/>
  <c r="E270" i="21"/>
  <c r="E34" i="21"/>
  <c r="E195" i="21"/>
  <c r="E58" i="21"/>
  <c r="E84" i="21"/>
  <c r="G141" i="22" l="1"/>
  <c r="D141" i="22"/>
  <c r="B141" i="22"/>
  <c r="K275" i="21"/>
  <c r="J275" i="21"/>
  <c r="G275" i="21"/>
  <c r="D275" i="21"/>
  <c r="F224" i="21"/>
  <c r="F135" i="22" l="1"/>
  <c r="E141" i="22"/>
  <c r="F38" i="22"/>
  <c r="F80" i="22"/>
  <c r="F11" i="22"/>
  <c r="F61" i="22"/>
  <c r="F42" i="22"/>
  <c r="F112" i="22"/>
  <c r="F118" i="22"/>
  <c r="F52" i="22"/>
  <c r="F8" i="22"/>
  <c r="F60" i="22"/>
  <c r="F119" i="22"/>
  <c r="F82" i="22"/>
  <c r="F31" i="22"/>
  <c r="F48" i="22"/>
  <c r="F97" i="22"/>
  <c r="F57" i="22"/>
  <c r="F99" i="22"/>
  <c r="F13" i="22"/>
  <c r="F28" i="22"/>
  <c r="F95" i="22"/>
  <c r="F110" i="22"/>
  <c r="F19" i="22"/>
  <c r="F85" i="22"/>
  <c r="F77" i="22"/>
  <c r="F93" i="22"/>
  <c r="F24" i="22"/>
  <c r="F67" i="22"/>
  <c r="F47" i="22"/>
  <c r="F14" i="22"/>
  <c r="F70" i="22"/>
  <c r="F39" i="22"/>
  <c r="F25" i="22"/>
  <c r="F103" i="22"/>
  <c r="F114" i="22"/>
  <c r="F125" i="22"/>
  <c r="F91" i="22"/>
  <c r="F51" i="22"/>
  <c r="F73" i="22"/>
  <c r="F23" i="22"/>
  <c r="F104" i="22"/>
  <c r="F53" i="22"/>
  <c r="F105" i="22"/>
  <c r="F83" i="22"/>
  <c r="F86" i="22"/>
  <c r="F15" i="22"/>
  <c r="F113" i="22"/>
  <c r="F90" i="22"/>
  <c r="F37" i="22"/>
  <c r="F98" i="22"/>
  <c r="F92" i="22"/>
  <c r="F115" i="22"/>
  <c r="F65" i="22"/>
  <c r="F30" i="22"/>
  <c r="F81" i="22"/>
  <c r="F43" i="22"/>
  <c r="F106" i="22"/>
  <c r="F49" i="22"/>
  <c r="F63" i="22"/>
  <c r="F84" i="22"/>
  <c r="F107" i="22"/>
  <c r="F117" i="22"/>
  <c r="F32" i="22"/>
  <c r="F128" i="22"/>
  <c r="F109" i="22"/>
  <c r="F72" i="22"/>
  <c r="F129" i="22"/>
  <c r="F102" i="22"/>
  <c r="F69" i="22"/>
  <c r="F71" i="22"/>
  <c r="F94" i="22"/>
  <c r="F29" i="22"/>
  <c r="F66" i="22"/>
  <c r="F132" i="22"/>
  <c r="F59" i="22"/>
  <c r="F111" i="22"/>
  <c r="F120" i="22"/>
  <c r="F137" i="22"/>
  <c r="F40" i="22"/>
  <c r="F100" i="22"/>
  <c r="F10" i="22"/>
  <c r="F33" i="22"/>
  <c r="F45" i="21"/>
  <c r="F47" i="21"/>
  <c r="F44" i="21"/>
  <c r="F119" i="21"/>
  <c r="F97" i="21"/>
  <c r="F138" i="21"/>
  <c r="F79" i="21"/>
  <c r="F110" i="21"/>
  <c r="F257" i="21"/>
  <c r="F189" i="21"/>
  <c r="F185" i="21"/>
  <c r="F261" i="21"/>
  <c r="F103" i="21"/>
  <c r="F271" i="21"/>
  <c r="F176" i="21"/>
  <c r="F123" i="21"/>
  <c r="F57" i="21"/>
  <c r="F56" i="21"/>
  <c r="F127" i="21"/>
  <c r="F272" i="21"/>
  <c r="F160" i="21"/>
  <c r="F93" i="21"/>
  <c r="F109" i="21"/>
  <c r="F207" i="21"/>
  <c r="F101" i="21"/>
  <c r="F238" i="21"/>
  <c r="F18" i="21"/>
  <c r="F14" i="21"/>
  <c r="F253" i="21"/>
  <c r="F132" i="21"/>
  <c r="F12" i="21"/>
  <c r="F193" i="21"/>
  <c r="F11" i="21"/>
  <c r="F67" i="21"/>
  <c r="F142" i="21"/>
  <c r="F154" i="21"/>
  <c r="F87" i="21"/>
  <c r="F71" i="21"/>
  <c r="F246" i="21"/>
  <c r="F32" i="21"/>
  <c r="F263" i="21"/>
  <c r="F231" i="21"/>
  <c r="F155" i="21"/>
  <c r="F199" i="21"/>
  <c r="F137" i="21"/>
  <c r="F186" i="21"/>
  <c r="F212" i="21"/>
  <c r="F208" i="21"/>
  <c r="F266" i="21"/>
  <c r="F216" i="21"/>
  <c r="F29" i="21"/>
  <c r="F61" i="21"/>
  <c r="F165" i="21"/>
  <c r="F170" i="21"/>
  <c r="F95" i="21"/>
  <c r="F258" i="21"/>
  <c r="F25" i="21"/>
  <c r="F59" i="21"/>
  <c r="F268" i="21"/>
  <c r="F88" i="21"/>
  <c r="F10" i="21"/>
  <c r="F252" i="21"/>
  <c r="F104" i="21"/>
  <c r="F214" i="21"/>
  <c r="F169" i="21"/>
  <c r="F244" i="21"/>
  <c r="F77" i="21"/>
  <c r="F273" i="21"/>
  <c r="F175" i="21"/>
  <c r="F153" i="21"/>
  <c r="F156" i="21"/>
  <c r="F151" i="21"/>
  <c r="F157" i="21"/>
  <c r="F36" i="21"/>
  <c r="F197" i="21"/>
  <c r="F131" i="21"/>
  <c r="F116" i="21"/>
  <c r="F223" i="21"/>
  <c r="F38" i="21"/>
  <c r="F117" i="21"/>
  <c r="F251" i="21"/>
  <c r="F69" i="21"/>
  <c r="F133" i="21"/>
  <c r="F75" i="21"/>
  <c r="F233" i="21"/>
  <c r="F191" i="21"/>
  <c r="F22" i="21"/>
  <c r="F150" i="21"/>
  <c r="F31" i="21"/>
  <c r="F80" i="21"/>
  <c r="F183" i="21"/>
  <c r="F68" i="21"/>
  <c r="F269" i="21"/>
  <c r="F42" i="21"/>
  <c r="F128" i="21"/>
  <c r="F164" i="21"/>
  <c r="F55" i="21"/>
  <c r="F256" i="21"/>
  <c r="F30" i="21"/>
  <c r="F76" i="21"/>
  <c r="F35" i="21"/>
  <c r="F201" i="21"/>
  <c r="F82" i="21"/>
  <c r="F239" i="21"/>
  <c r="F129" i="21"/>
  <c r="F26" i="21"/>
  <c r="F248" i="21"/>
  <c r="F46" i="21"/>
  <c r="F229" i="21"/>
  <c r="F247" i="21"/>
  <c r="F206" i="21"/>
  <c r="F242" i="21"/>
  <c r="F90" i="21"/>
  <c r="F27" i="21"/>
  <c r="F106" i="21"/>
  <c r="F91" i="21"/>
  <c r="F181" i="21"/>
  <c r="F81" i="21"/>
  <c r="F146" i="21"/>
  <c r="F83" i="21"/>
  <c r="F63" i="21"/>
  <c r="F219" i="21"/>
  <c r="F73" i="21"/>
  <c r="F121" i="21"/>
  <c r="F78" i="21"/>
  <c r="F210" i="21"/>
  <c r="F265" i="21"/>
  <c r="F222" i="21"/>
  <c r="F182" i="21"/>
  <c r="F40" i="21"/>
  <c r="F15" i="21"/>
  <c r="F194" i="21"/>
  <c r="F260" i="21"/>
  <c r="F237" i="21"/>
  <c r="F196" i="21"/>
  <c r="F125" i="21"/>
  <c r="F49" i="21"/>
  <c r="F209" i="21"/>
  <c r="F102" i="21"/>
  <c r="F66" i="21"/>
  <c r="F41" i="21"/>
  <c r="F203" i="21"/>
  <c r="F86" i="21"/>
  <c r="F141" i="21"/>
  <c r="F51" i="21"/>
  <c r="F23" i="21"/>
  <c r="F72" i="21"/>
  <c r="F205" i="21"/>
  <c r="F139" i="21"/>
  <c r="F249" i="21"/>
  <c r="F228" i="21"/>
  <c r="F213" i="21"/>
  <c r="F92" i="21"/>
  <c r="F168" i="21"/>
  <c r="F147" i="21"/>
  <c r="F241" i="21"/>
  <c r="F190" i="21"/>
  <c r="F234" i="21"/>
  <c r="F159" i="21"/>
  <c r="F166" i="21"/>
  <c r="F178" i="21"/>
  <c r="F245" i="21"/>
  <c r="F172" i="21"/>
  <c r="F179" i="21"/>
  <c r="F180" i="21"/>
  <c r="F112" i="21"/>
  <c r="F167" i="21"/>
  <c r="F267" i="21"/>
  <c r="F148" i="21"/>
  <c r="F62" i="21"/>
  <c r="F174" i="21"/>
  <c r="F264" i="21"/>
  <c r="F43" i="21"/>
  <c r="F250" i="21"/>
  <c r="F98" i="21"/>
  <c r="F85" i="21"/>
  <c r="F52" i="21"/>
  <c r="F243" i="21"/>
  <c r="F17" i="21"/>
  <c r="F114" i="21"/>
  <c r="F235" i="21"/>
  <c r="F259" i="21"/>
  <c r="F225" i="21"/>
  <c r="F144" i="21"/>
  <c r="F84" i="21"/>
  <c r="F70" i="21"/>
  <c r="F19" i="21"/>
  <c r="F270" i="21"/>
  <c r="F130" i="21"/>
  <c r="F54" i="21"/>
  <c r="F37" i="21"/>
  <c r="F232" i="21"/>
  <c r="F94" i="21"/>
  <c r="F254" i="21"/>
  <c r="F111" i="21"/>
  <c r="F99" i="21"/>
  <c r="F187" i="21"/>
  <c r="F204" i="21"/>
  <c r="F220" i="21"/>
  <c r="F7" i="21"/>
  <c r="F184" i="21"/>
  <c r="F226" i="21"/>
  <c r="F188" i="21"/>
  <c r="F34" i="21"/>
  <c r="F105" i="21"/>
  <c r="F135" i="21"/>
  <c r="F39" i="21"/>
  <c r="F217" i="21"/>
  <c r="F8" i="21"/>
  <c r="F124" i="21"/>
  <c r="F145" i="21"/>
  <c r="F115" i="21"/>
  <c r="F218" i="21"/>
  <c r="F9" i="21"/>
  <c r="F240" i="21"/>
  <c r="F74" i="21"/>
  <c r="F198" i="21"/>
  <c r="F149" i="21"/>
  <c r="F89" i="21"/>
  <c r="F262" i="21"/>
  <c r="F195" i="21"/>
  <c r="F177" i="21"/>
  <c r="F108" i="21"/>
  <c r="F60" i="21"/>
  <c r="F162" i="21"/>
  <c r="F20" i="21"/>
  <c r="F255" i="21"/>
  <c r="F163" i="21"/>
  <c r="F274" i="21"/>
  <c r="F134" i="21"/>
  <c r="F211" i="21"/>
  <c r="F158" i="21"/>
  <c r="F50" i="21"/>
  <c r="F136" i="21"/>
  <c r="F21" i="21"/>
  <c r="F100" i="21"/>
  <c r="F58" i="21"/>
  <c r="F33" i="21"/>
  <c r="F143" i="21"/>
  <c r="F227" i="21"/>
  <c r="F118" i="21"/>
  <c r="F107" i="21"/>
  <c r="F215" i="21"/>
  <c r="F48" i="21"/>
  <c r="F230" i="21"/>
  <c r="F202" i="21"/>
  <c r="F113" i="21"/>
  <c r="F126" i="21"/>
  <c r="F192" i="21"/>
  <c r="F161" i="21"/>
  <c r="F236" i="21"/>
  <c r="F173" i="21"/>
  <c r="F171" i="21"/>
  <c r="F28" i="21"/>
  <c r="F96" i="21"/>
  <c r="F65" i="21"/>
  <c r="F13" i="21"/>
  <c r="F152" i="21"/>
  <c r="F120" i="21"/>
  <c r="F122" i="21"/>
  <c r="F16" i="21"/>
  <c r="F200" i="21"/>
  <c r="F64" i="21"/>
  <c r="F53" i="21"/>
  <c r="F24" i="21"/>
  <c r="F140" i="21"/>
  <c r="F221" i="21"/>
  <c r="F45" i="22"/>
  <c r="F89" i="22"/>
  <c r="F18" i="22"/>
  <c r="F20" i="22"/>
  <c r="F35" i="22"/>
  <c r="F116" i="22"/>
  <c r="F96" i="22"/>
  <c r="F133" i="22"/>
  <c r="F36" i="22"/>
  <c r="F41" i="22"/>
  <c r="F27" i="22"/>
  <c r="F139" i="22"/>
  <c r="F44" i="22"/>
  <c r="F101" i="22"/>
  <c r="F134" i="22"/>
  <c r="F140" i="22"/>
  <c r="F7" i="22"/>
  <c r="F55" i="22"/>
  <c r="F62" i="22"/>
  <c r="F21" i="22"/>
  <c r="F34" i="22"/>
  <c r="F12" i="22"/>
  <c r="F68" i="22"/>
  <c r="F58" i="22"/>
  <c r="F17" i="22"/>
  <c r="F87" i="22"/>
  <c r="F122" i="22"/>
  <c r="F88" i="22"/>
  <c r="F126" i="22"/>
  <c r="F138" i="22"/>
  <c r="M275" i="21"/>
  <c r="H1013" i="20"/>
  <c r="L1013" i="20"/>
  <c r="E275" i="21"/>
  <c r="K1013" i="20"/>
  <c r="L275" i="21"/>
  <c r="F74" i="22"/>
  <c r="F22" i="22"/>
  <c r="F123" i="22"/>
  <c r="F16" i="22"/>
  <c r="F130" i="22"/>
  <c r="F136" i="22"/>
  <c r="F64" i="22"/>
  <c r="F79" i="22"/>
  <c r="F9" i="22"/>
  <c r="F78" i="22"/>
  <c r="F26" i="22"/>
  <c r="F56" i="22"/>
  <c r="F108" i="22"/>
  <c r="F50" i="22"/>
  <c r="F46" i="22"/>
  <c r="F76" i="22"/>
  <c r="F121" i="22"/>
  <c r="F54" i="22"/>
  <c r="F75" i="22"/>
  <c r="F124" i="22"/>
  <c r="F127" i="22"/>
  <c r="F131" i="22"/>
  <c r="F141" i="22" l="1"/>
  <c r="F275" i="21"/>
  <c r="I1011" i="15" l="1"/>
  <c r="H1011" i="15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16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<sst xmlns="http://schemas.openxmlformats.org/spreadsheetml/2006/main" count="17979" uniqueCount="2921">
  <si>
    <t>ETFS Leveraged Ex-Energy DJ-UBSCI</t>
  </si>
  <si>
    <t>ETFS Leveraged Livestock DJ-UBSCI</t>
  </si>
  <si>
    <t xml:space="preserve">S&amp;P GSCI Precious Metals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</si>
  <si>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</si>
  <si>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</si>
  <si>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</si>
  <si>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</si>
  <si>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</si>
  <si>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</si>
  <si>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</si>
  <si>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</si>
  <si>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</si>
  <si>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</si>
  <si>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</si>
  <si>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</si>
  <si>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</si>
  <si>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</si>
  <si>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</si>
  <si>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</si>
  <si>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</si>
  <si>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</si>
  <si>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</si>
  <si>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</si>
  <si>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</si>
  <si>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</si>
  <si>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</si>
  <si>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</si>
  <si>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</si>
  <si>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</si>
  <si>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</si>
  <si>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</si>
  <si>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</si>
  <si>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</si>
  <si>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</si>
  <si>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</si>
  <si>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</si>
  <si>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</si>
  <si>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ETFlab DAX (Preisindex)</t>
  </si>
  <si>
    <t>iShares DJ Asia Pacific Select Dividend 30 (DE)</t>
  </si>
  <si>
    <t>Lyxor ETF DAXplus Protective Put</t>
  </si>
  <si>
    <t>Lyxor ETF South Africa (FTSE JSE Top 40)</t>
  </si>
  <si>
    <t>db x-trackers II iTraxx HiVol 5-year TR Index ETF</t>
  </si>
  <si>
    <t>iShares S&amp;P Global Timber&amp;Forestry</t>
  </si>
  <si>
    <t>ETFX DAXglobal Alternative Energy Fund</t>
  </si>
  <si>
    <t>ETFX S-Net ITG Global Agri Business Fund</t>
  </si>
  <si>
    <t>ETFX WNA Global Nuclear Energy Fund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</si>
  <si>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</si>
  <si>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</si>
  <si>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</si>
  <si>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</si>
  <si>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</si>
  <si>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</si>
  <si>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</si>
  <si>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</si>
  <si>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</si>
  <si>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</si>
  <si>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</si>
  <si>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</si>
  <si>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</si>
  <si>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</si>
  <si>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</si>
  <si>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</si>
  <si>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</si>
  <si>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</si>
  <si>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</si>
  <si>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</si>
  <si>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</si>
  <si>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</si>
  <si>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</si>
  <si>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</si>
  <si>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</si>
  <si>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</si>
  <si>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</si>
  <si>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</si>
  <si>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</si>
  <si>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</si>
  <si>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</si>
  <si>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</si>
  <si>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</si>
  <si>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</si>
  <si>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</si>
  <si>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</si>
  <si>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</si>
  <si>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</si>
  <si>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</si>
  <si>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</si>
  <si>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</si>
  <si>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</si>
  <si>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</si>
  <si>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</si>
  <si>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</si>
  <si>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</si>
  <si>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</si>
  <si>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</si>
  <si>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</si>
  <si>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</si>
  <si>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</si>
  <si>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</si>
  <si>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</si>
  <si>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</si>
  <si>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</si>
  <si>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</si>
  <si>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</si>
  <si>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</si>
  <si>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</si>
  <si>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</si>
  <si>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</si>
  <si>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</si>
  <si>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</si>
  <si>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</si>
  <si>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</si>
  <si>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</si>
  <si>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</si>
  <si>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</si>
  <si>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</si>
  <si>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</si>
  <si>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</si>
  <si>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</si>
  <si>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</si>
  <si>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</si>
  <si>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FR0010718841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</si>
  <si>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</si>
  <si>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</si>
  <si>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</si>
  <si>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</si>
  <si>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</si>
  <si>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</si>
  <si>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</si>
  <si>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</si>
  <si>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</si>
  <si>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</si>
  <si>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</si>
  <si>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</si>
  <si>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</si>
  <si>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</si>
  <si>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</si>
  <si>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</si>
  <si>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</si>
  <si>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</si>
  <si>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</si>
  <si>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</si>
  <si>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</si>
  <si>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</si>
  <si>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</si>
  <si>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</si>
  <si>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</si>
  <si>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</si>
  <si>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</si>
  <si>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</si>
  <si>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</si>
  <si>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</si>
  <si>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</si>
  <si>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</si>
  <si>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</si>
  <si>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</si>
  <si>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</si>
  <si>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</si>
  <si>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</si>
  <si>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</si>
  <si>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</si>
  <si>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</si>
  <si>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</si>
  <si>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</si>
  <si>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</si>
  <si>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</si>
  <si>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</si>
  <si>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</si>
  <si>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</si>
  <si>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</si>
  <si>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</si>
  <si>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</si>
  <si>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</si>
  <si>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LU0328474126</t>
  </si>
  <si>
    <t>LU0328474043</t>
  </si>
  <si>
    <t>LU0328474472</t>
  </si>
  <si>
    <t>LU0328473748</t>
  </si>
  <si>
    <t>db x-trackers DAX ETF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</si>
  <si>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</si>
  <si>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</si>
  <si>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</si>
  <si>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</si>
  <si>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</si>
  <si>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</si>
  <si>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</si>
  <si>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</si>
  <si>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</si>
  <si>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</si>
  <si>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</si>
  <si>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</si>
  <si>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</si>
  <si>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</si>
  <si>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</si>
  <si>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</si>
  <si>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</si>
  <si>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</si>
  <si>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</si>
  <si>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</si>
  <si>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</si>
  <si>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</si>
  <si>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</si>
  <si>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</si>
  <si>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</si>
  <si>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</si>
  <si>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</si>
  <si>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</si>
  <si>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</si>
  <si>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</si>
  <si>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</si>
  <si>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</si>
  <si>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</si>
  <si>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</si>
  <si>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</si>
  <si>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</si>
  <si>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</si>
  <si>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</si>
  <si>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</si>
  <si>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</si>
  <si>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</si>
  <si>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</si>
  <si>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Lyxor ETF China Enterprise (HSCEI)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</si>
  <si>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</si>
  <si>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</si>
  <si>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</si>
  <si>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</si>
  <si>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</si>
  <si>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</si>
  <si>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</si>
  <si>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</si>
  <si>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</si>
  <si>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</si>
  <si>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</si>
  <si>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</si>
  <si>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</si>
  <si>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</si>
  <si>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</si>
  <si>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</si>
  <si>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</si>
  <si>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</si>
  <si>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</si>
  <si>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</si>
  <si>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</si>
  <si>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</si>
  <si>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</si>
  <si>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</si>
  <si>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</si>
  <si>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</si>
  <si>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</si>
  <si>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</si>
  <si>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</si>
  <si>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</si>
  <si>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</si>
  <si>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</si>
  <si>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</si>
  <si>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</si>
  <si>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</si>
  <si>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</si>
  <si>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</si>
  <si>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</si>
  <si>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</si>
  <si>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</si>
  <si>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db x-trackers MSCI Indonesia TRN Index ETF</t>
  </si>
  <si>
    <t>UBS-ETF MSCI Emerging Markets A</t>
  </si>
  <si>
    <t>UBS ETFs plc - HFRX Global Hedge Index SF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</si>
  <si>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</si>
  <si>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</si>
  <si>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</si>
  <si>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</si>
  <si>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</si>
  <si>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</si>
  <si>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IE00B52TX001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</si>
  <si>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</si>
  <si>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</si>
  <si>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</si>
  <si>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</si>
  <si>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</si>
  <si>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</si>
  <si>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</si>
  <si>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</si>
  <si>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</si>
  <si>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</si>
  <si>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</si>
  <si>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</si>
  <si>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</si>
  <si>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</si>
  <si>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</si>
  <si>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</si>
  <si>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</si>
  <si>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</si>
  <si>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</si>
  <si>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</si>
  <si>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</si>
  <si>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</si>
  <si>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</si>
  <si>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</si>
  <si>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</si>
  <si>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</si>
  <si>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</si>
  <si>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</si>
  <si>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</si>
  <si>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DE000A1C8QT0</t>
  </si>
  <si>
    <t>SPDR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</si>
  <si>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</si>
  <si>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</si>
  <si>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</si>
  <si>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</si>
  <si>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</si>
  <si>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</si>
  <si>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</si>
  <si>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</si>
  <si>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</si>
  <si>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</si>
  <si>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</si>
  <si>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</si>
  <si>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</si>
  <si>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</si>
  <si>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</si>
  <si>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</si>
  <si>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</si>
  <si>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</si>
  <si>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</si>
  <si>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</si>
  <si>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</si>
  <si>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</si>
  <si>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</si>
  <si>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</si>
  <si>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</si>
  <si>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</si>
  <si>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</si>
  <si>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</si>
  <si>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</si>
  <si>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</si>
  <si>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</si>
  <si>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</si>
  <si>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</si>
  <si>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</si>
  <si>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</si>
  <si>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</si>
  <si>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</si>
  <si>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</si>
  <si>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</si>
  <si>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</si>
  <si>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</si>
  <si>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</si>
  <si>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</si>
  <si>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</si>
  <si>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</si>
  <si>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II iBoxx € Germany Total Return Index ETF</t>
  </si>
  <si>
    <t>LU0468896575</t>
  </si>
  <si>
    <t>LU0468897110</t>
  </si>
  <si>
    <t>XLM*</t>
  </si>
  <si>
    <t>LU0478205379</t>
  </si>
  <si>
    <t>ETFlab iBoxx € Liquid Corporates Diversified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</si>
  <si>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</si>
  <si>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</si>
  <si>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</si>
  <si>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</si>
  <si>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</si>
  <si>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</si>
  <si>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</si>
  <si>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</si>
  <si>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</si>
  <si>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</si>
  <si>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</si>
  <si>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</si>
  <si>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</si>
  <si>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</si>
  <si>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</si>
  <si>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</si>
  <si>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</si>
  <si>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</si>
  <si>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</si>
  <si>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</si>
  <si>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</si>
  <si>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</si>
  <si>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</si>
  <si>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</si>
  <si>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</si>
  <si>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</si>
  <si>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</si>
  <si>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</si>
  <si>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</si>
  <si>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</si>
  <si>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</si>
  <si>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</si>
  <si>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</si>
  <si>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</si>
  <si>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</si>
  <si>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</si>
  <si>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</si>
  <si>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</si>
  <si>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</si>
  <si>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</si>
  <si>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</si>
  <si>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</si>
  <si>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</si>
  <si>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</si>
  <si>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</si>
  <si>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</si>
  <si>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</si>
  <si>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</si>
  <si>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</si>
  <si>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</si>
  <si>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</si>
  <si>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</si>
  <si>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</si>
  <si>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</si>
  <si>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</si>
  <si>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</si>
  <si>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</si>
  <si>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</si>
  <si>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</si>
  <si>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</si>
  <si>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</si>
  <si>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</si>
  <si>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</si>
  <si>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</si>
  <si>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</si>
  <si>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</si>
  <si>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</si>
  <si>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</si>
  <si>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</si>
  <si>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</si>
  <si>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</si>
  <si>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</si>
  <si>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db x-trackers S&amp;P U.S. Carbon Efficient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</si>
  <si>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</si>
  <si>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</si>
  <si>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</si>
  <si>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</si>
  <si>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</si>
  <si>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</si>
  <si>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</si>
  <si>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</si>
  <si>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</si>
  <si>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</si>
  <si>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</si>
  <si>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</si>
  <si>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</si>
  <si>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</si>
  <si>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</si>
  <si>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</si>
  <si>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</si>
  <si>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</si>
  <si>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</si>
  <si>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</si>
  <si>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</si>
  <si>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</si>
  <si>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</si>
  <si>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</si>
  <si>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</si>
  <si>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</si>
  <si>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</si>
  <si>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</si>
  <si>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</si>
  <si>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</si>
  <si>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</si>
  <si>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</si>
  <si>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</si>
  <si>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</si>
  <si>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</si>
  <si>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</si>
  <si>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</si>
  <si>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ETFlab MSCI Japan LC</t>
  </si>
  <si>
    <t>DE000ETFL102</t>
  </si>
  <si>
    <t>ComStage ETF Commerzbank Bund-Future TR</t>
  </si>
  <si>
    <t>LU0508799334</t>
  </si>
  <si>
    <t>LU0524480265</t>
  </si>
  <si>
    <t>HSBC FTSE 100 ETF</t>
  </si>
  <si>
    <t>DE000A1C0BC5</t>
  </si>
  <si>
    <t xml:space="preserve">CREDIT AGRICOLE CHEUVREUX               </t>
  </si>
  <si>
    <t xml:space="preserve">SOCIETE GENERALE S.A. FRANKFURT         </t>
  </si>
  <si>
    <t xml:space="preserve">HSBC BANK PLC                           </t>
  </si>
  <si>
    <t xml:space="preserve">DEKABANK DEUTSCHE GIROZENTRALE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</si>
  <si>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</si>
  <si>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</si>
  <si>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</si>
  <si>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</si>
  <si>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</si>
  <si>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</si>
  <si>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</si>
  <si>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</si>
  <si>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</si>
  <si>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</si>
  <si>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</si>
  <si>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</si>
  <si>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</si>
  <si>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</si>
  <si>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</si>
  <si>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</si>
  <si>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</si>
  <si>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</si>
  <si>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</si>
  <si>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</si>
  <si>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</si>
  <si>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</si>
  <si>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</si>
  <si>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</si>
  <si>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</si>
  <si>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</si>
  <si>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</si>
  <si>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</si>
  <si>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</si>
  <si>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</si>
  <si>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</si>
  <si>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</si>
  <si>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</si>
  <si>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</si>
  <si>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>db x-trackers SMI Short Daily ETF</t>
  </si>
  <si>
    <t xml:space="preserve">BNP PARIBAS ARBITRAGE SNC               </t>
  </si>
  <si>
    <t xml:space="preserve">SUSQUEHANNA INTERNATIONAL SECURITIES    </t>
  </si>
  <si>
    <t>Lyxor ETF STOXX Europe 600 Daily Short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</si>
  <si>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</si>
  <si>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</si>
  <si>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</si>
  <si>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</si>
  <si>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</si>
  <si>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</si>
  <si>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</si>
  <si>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</si>
  <si>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</si>
  <si>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</si>
  <si>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</si>
  <si>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</si>
  <si>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</si>
  <si>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</si>
  <si>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</si>
  <si>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</si>
  <si>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</si>
  <si>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</si>
  <si>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</si>
  <si>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DE000A1C22P6</t>
  </si>
  <si>
    <t>LU0484969463</t>
  </si>
  <si>
    <t>HSBC MSCI EM Far East</t>
  </si>
  <si>
    <t>DE000A1C22Q4</t>
  </si>
  <si>
    <t>HSBC EURO STOXX 50 ETF</t>
  </si>
  <si>
    <t>DE000A1C0BB7</t>
  </si>
  <si>
    <t>HSBC MSCI USA ETF</t>
  </si>
  <si>
    <t>DE000A1C22K7</t>
  </si>
  <si>
    <t>LU0484968655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</si>
  <si>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</si>
  <si>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</si>
  <si>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</si>
  <si>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</si>
  <si>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</si>
  <si>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</si>
  <si>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</si>
  <si>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</si>
  <si>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</si>
  <si>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</si>
  <si>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</si>
  <si>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</si>
  <si>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</si>
  <si>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</si>
  <si>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</si>
  <si>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</si>
  <si>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</si>
  <si>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</si>
  <si>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</si>
  <si>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</si>
  <si>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</si>
  <si>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</si>
  <si>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</si>
  <si>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</si>
  <si>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</si>
  <si>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</si>
  <si>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</si>
  <si>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</si>
  <si>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</si>
  <si>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</si>
  <si>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</si>
  <si>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</si>
  <si>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</si>
  <si>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</si>
  <si>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</si>
  <si>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</si>
  <si>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</si>
  <si>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</si>
  <si>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</si>
  <si>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</si>
  <si>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</si>
  <si>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</si>
  <si>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</si>
  <si>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</si>
  <si>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</si>
  <si>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</si>
  <si>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</si>
  <si>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FR0010892216</t>
  </si>
  <si>
    <t>FR0010892224</t>
  </si>
  <si>
    <t>CS ETF (IE) on MSCI Korea</t>
  </si>
  <si>
    <t>IE00B5W4TY14</t>
  </si>
  <si>
    <t>CS ETF (IE) on CSI 300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</si>
  <si>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</si>
  <si>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</si>
  <si>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</si>
  <si>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</si>
  <si>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</si>
  <si>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</si>
  <si>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</si>
  <si>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</si>
  <si>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</si>
  <si>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</si>
  <si>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IE00B59L7C92</t>
  </si>
  <si>
    <t>FR0010900076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</si>
  <si>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</si>
  <si>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</si>
  <si>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</si>
  <si>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</si>
  <si>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</si>
  <si>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</si>
  <si>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</si>
  <si>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FR0010892190</t>
  </si>
  <si>
    <t>CS ETF (IE) on MSCI EM EMEA</t>
  </si>
  <si>
    <t>IE00B5W0VQ55</t>
  </si>
  <si>
    <t>FR0007080973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</si>
  <si>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</si>
  <si>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</si>
  <si>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</si>
  <si>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</si>
  <si>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</si>
  <si>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</si>
  <si>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</si>
  <si>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</si>
  <si>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</si>
  <si>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</si>
  <si>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</si>
  <si>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</si>
  <si>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</si>
  <si>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</si>
  <si>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</si>
  <si>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</si>
  <si>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</si>
  <si>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</si>
  <si>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</si>
  <si>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</si>
  <si>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</si>
  <si>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</si>
  <si>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</si>
  <si>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</si>
  <si>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</si>
  <si>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</si>
  <si>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</si>
  <si>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</si>
  <si>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</si>
  <si>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</si>
  <si>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</si>
  <si>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</si>
  <si>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</si>
  <si>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</si>
  <si>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</si>
  <si>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</si>
  <si>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</si>
  <si>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</si>
  <si>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</si>
  <si>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</si>
  <si>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</si>
  <si>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</si>
  <si>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</si>
  <si>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</si>
  <si>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</si>
  <si>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</si>
  <si>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</si>
  <si>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</si>
  <si>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</si>
  <si>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</si>
  <si>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</si>
  <si>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LU0274212538</t>
  </si>
  <si>
    <t>LU0292106241</t>
  </si>
  <si>
    <t>db x-trackers SLI ETF</t>
  </si>
  <si>
    <t>LU0322248146</t>
  </si>
  <si>
    <t>db x-trackers SMI ETF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</si>
  <si>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</si>
  <si>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</si>
  <si>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</si>
  <si>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</si>
  <si>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</si>
  <si>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</si>
  <si>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LU0203243414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</si>
  <si>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</si>
  <si>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</si>
  <si>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</si>
  <si>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</si>
  <si>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</si>
  <si>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</si>
  <si>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</si>
  <si>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</si>
  <si>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</si>
  <si>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</si>
  <si>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</si>
  <si>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</si>
  <si>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</si>
  <si>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</si>
  <si>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</si>
  <si>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</si>
  <si>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</si>
  <si>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</si>
  <si>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</si>
  <si>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</si>
  <si>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</si>
  <si>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</si>
  <si>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</si>
  <si>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</si>
  <si>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</si>
  <si>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</si>
  <si>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</si>
  <si>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</si>
  <si>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LU0340285161</t>
  </si>
  <si>
    <t>FR0010589101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</si>
  <si>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</si>
  <si>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</si>
  <si>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</si>
  <si>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</si>
  <si>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</si>
  <si>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</si>
  <si>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</si>
  <si>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</si>
  <si>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</si>
  <si>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</si>
  <si>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</si>
  <si>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</si>
  <si>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</si>
  <si>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</si>
  <si>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</si>
  <si>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</si>
  <si>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</si>
  <si>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</si>
  <si>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</si>
  <si>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</si>
  <si>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</si>
  <si>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</si>
  <si>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</si>
  <si>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</si>
  <si>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</si>
  <si>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</si>
  <si>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</si>
  <si>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</si>
  <si>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</si>
  <si>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</si>
  <si>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</si>
  <si>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</si>
  <si>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</si>
  <si>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</si>
  <si>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</si>
  <si>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</si>
  <si>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</si>
  <si>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</si>
  <si>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</si>
  <si>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</si>
  <si>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</si>
  <si>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</si>
  <si>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</si>
  <si>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</si>
  <si>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</si>
  <si>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</si>
  <si>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</si>
  <si>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</si>
  <si>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</si>
  <si>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</si>
  <si>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</si>
  <si>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</si>
  <si>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</si>
  <si>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</si>
  <si>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</si>
  <si>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</si>
  <si>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</si>
  <si>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</si>
  <si>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</si>
  <si>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</si>
  <si>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</si>
  <si>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</si>
  <si>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</si>
  <si>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</si>
  <si>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</si>
  <si>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</si>
  <si>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</si>
  <si>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</si>
  <si>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</si>
  <si>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</si>
  <si>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</si>
  <si>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</si>
  <si>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</si>
  <si>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</si>
  <si>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</si>
  <si>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</si>
  <si>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</si>
  <si>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</si>
  <si>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</si>
  <si>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</si>
  <si>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</si>
  <si>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</si>
  <si>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</si>
  <si>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</si>
  <si>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</si>
  <si>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</si>
  <si>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</si>
  <si>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</si>
  <si>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</si>
  <si>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</si>
  <si>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</si>
  <si>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</si>
  <si>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</si>
  <si>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</si>
  <si>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</si>
  <si>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</si>
  <si>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</si>
  <si>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</si>
  <si>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</si>
  <si>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</si>
  <si>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</si>
  <si>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</si>
  <si>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</si>
  <si>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</si>
  <si>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</si>
  <si>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</si>
  <si>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</si>
  <si>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</si>
  <si>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</si>
  <si>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</si>
  <si>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</si>
  <si>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</si>
  <si>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</si>
  <si>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</si>
  <si>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</si>
  <si>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</si>
  <si>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</si>
  <si>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</si>
  <si>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</si>
  <si>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</si>
  <si>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</si>
  <si>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</si>
  <si>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</si>
  <si>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</si>
  <si>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</si>
  <si>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</si>
  <si>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</si>
  <si>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</si>
  <si>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</si>
  <si>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</si>
  <si>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</si>
  <si>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</si>
  <si>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</si>
  <si>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</si>
  <si>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</si>
  <si>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</si>
  <si>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</si>
  <si>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</si>
  <si>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</si>
  <si>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</si>
  <si>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</si>
  <si>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</si>
  <si>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</si>
  <si>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</si>
  <si>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</si>
  <si>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</si>
  <si>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</si>
  <si>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</si>
  <si>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</si>
  <si>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</si>
  <si>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</si>
  <si>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</si>
  <si>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</si>
  <si>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ComStage ETF Nikkei 225</t>
  </si>
  <si>
    <t>LU0378453376</t>
  </si>
  <si>
    <t>ComStage ETF Commerzbank EONIA Index TR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</si>
  <si>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</si>
  <si>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</si>
  <si>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</si>
  <si>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</si>
  <si>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</si>
  <si>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</si>
  <si>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</si>
  <si>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</si>
  <si>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FR0010930644</t>
  </si>
  <si>
    <t>db x-trackers Stiftungs-ETF Wachstum</t>
  </si>
  <si>
    <t>IE00B3Y8D011</t>
  </si>
  <si>
    <t>db x-trackers Stiftungs-ETF Stabilität</t>
  </si>
  <si>
    <t>IE00B4WRDS59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</si>
  <si>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</si>
  <si>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</si>
  <si>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</si>
  <si>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</si>
  <si>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</si>
  <si>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</si>
  <si>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</si>
  <si>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</si>
  <si>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</si>
  <si>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</si>
  <si>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</si>
  <si>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</si>
  <si>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iShares MSCI Canada</t>
  </si>
  <si>
    <t>RBS Market Access South-East Europe Traded Index ETF</t>
  </si>
  <si>
    <t>RBS Market Access</t>
  </si>
  <si>
    <t>db x-trackers STOXX Global Select Dividend 100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</si>
  <si>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</si>
  <si>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</si>
  <si>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</si>
  <si>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</si>
  <si>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</si>
  <si>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</si>
  <si>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</si>
  <si>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</si>
  <si>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</si>
  <si>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</si>
  <si>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</si>
  <si>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</si>
  <si>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</si>
  <si>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</si>
  <si>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</si>
  <si>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</si>
  <si>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</si>
  <si>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</si>
  <si>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</si>
  <si>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</si>
  <si>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</si>
  <si>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</si>
  <si>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</si>
  <si>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</si>
  <si>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</si>
  <si>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</si>
  <si>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</si>
  <si>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</si>
  <si>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</si>
  <si>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</si>
  <si>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</si>
  <si>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</si>
  <si>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</si>
  <si>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</si>
  <si>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</si>
  <si>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</si>
  <si>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</si>
  <si>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</si>
  <si>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</si>
  <si>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</si>
  <si>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</si>
  <si>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</si>
  <si>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</si>
  <si>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</si>
  <si>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</si>
  <si>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</si>
  <si>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</si>
  <si>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</si>
  <si>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</si>
  <si>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</si>
  <si>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</si>
  <si>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</si>
  <si>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</si>
  <si>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</si>
  <si>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</si>
  <si>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</si>
  <si>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</si>
  <si>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</si>
  <si>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</si>
  <si>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</si>
  <si>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</si>
  <si>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</si>
  <si>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DE000A0NA0K7</t>
  </si>
  <si>
    <t>DE000A0J2060</t>
  </si>
  <si>
    <t>iShares MSCI Taiwan</t>
  </si>
  <si>
    <t>DE000A0HG2K5</t>
  </si>
  <si>
    <t>iShares MSCI Turkey</t>
  </si>
  <si>
    <t>DE000A0LGQN1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</si>
  <si>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</si>
  <si>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</si>
  <si>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</si>
  <si>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</si>
  <si>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</si>
  <si>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</si>
  <si>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</si>
  <si>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</si>
  <si>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</si>
  <si>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</si>
  <si>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</si>
  <si>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</si>
  <si>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LU0490619193</t>
  </si>
  <si>
    <t>IE00B54DDP56</t>
  </si>
  <si>
    <t>IE00B5VJLZ27</t>
  </si>
  <si>
    <t>IE00B53PTF40</t>
  </si>
  <si>
    <t>IE00B55LFL81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</si>
  <si>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</si>
  <si>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</si>
  <si>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</si>
  <si>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</si>
  <si>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</si>
  <si>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</si>
  <si>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</si>
  <si>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</si>
  <si>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</si>
  <si>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</si>
  <si>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</si>
  <si>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</si>
  <si>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</si>
  <si>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</si>
  <si>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</si>
  <si>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</si>
  <si>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</si>
  <si>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</si>
  <si>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DE000A0Q8NA2</t>
  </si>
  <si>
    <t>DE000A0Q8M94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</si>
  <si>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</si>
  <si>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</si>
  <si>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</si>
  <si>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</si>
  <si>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</si>
  <si>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</si>
  <si>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</si>
  <si>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</si>
  <si>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</si>
  <si>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</si>
  <si>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</si>
  <si>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</si>
  <si>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</si>
  <si>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</si>
  <si>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</si>
  <si>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</si>
  <si>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</si>
  <si>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</si>
  <si>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</si>
  <si>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</si>
  <si>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</si>
  <si>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</si>
  <si>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</si>
  <si>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</si>
  <si>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</si>
  <si>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</si>
  <si>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</si>
  <si>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</si>
  <si>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</si>
  <si>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</si>
  <si>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</si>
  <si>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</si>
  <si>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</si>
  <si>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</si>
  <si>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</si>
  <si>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</si>
  <si>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</si>
  <si>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</si>
  <si>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</si>
  <si>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</si>
  <si>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</si>
  <si>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</si>
  <si>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</si>
  <si>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</si>
  <si>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</si>
  <si>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</si>
  <si>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</si>
  <si>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</si>
  <si>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</si>
  <si>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</si>
  <si>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</si>
  <si>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</si>
  <si>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</si>
  <si>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DE000A0X8994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</si>
  <si>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</si>
  <si>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</si>
  <si>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</si>
  <si>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</si>
  <si>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</si>
  <si>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</si>
  <si>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</si>
  <si>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</si>
  <si>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</si>
  <si>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</si>
  <si>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</si>
  <si>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</si>
  <si>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</si>
  <si>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</si>
  <si>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</si>
  <si>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</si>
  <si>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</si>
  <si>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</si>
  <si>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</si>
  <si>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</si>
  <si>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</si>
  <si>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</si>
  <si>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</si>
  <si>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</si>
  <si>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</si>
  <si>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</si>
  <si>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</si>
  <si>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</si>
  <si>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</si>
  <si>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</si>
  <si>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</si>
  <si>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</si>
  <si>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</si>
  <si>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</si>
  <si>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</si>
  <si>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</si>
  <si>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</si>
  <si>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</si>
  <si>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</si>
  <si>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</si>
  <si>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</si>
  <si>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</si>
  <si>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</si>
  <si>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</si>
  <si>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</si>
  <si>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</si>
  <si>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</si>
  <si>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</si>
  <si>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</si>
  <si>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</si>
  <si>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</si>
  <si>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</si>
  <si>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</si>
  <si>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</si>
  <si>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</si>
  <si>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</si>
  <si>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</si>
  <si>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</si>
  <si>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</si>
  <si>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</si>
  <si>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</si>
  <si>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</si>
  <si>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</si>
  <si>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</si>
  <si>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</si>
  <si>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</si>
  <si>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</si>
  <si>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</si>
  <si>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</si>
  <si>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</si>
  <si>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</si>
  <si>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</si>
  <si>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</si>
  <si>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</si>
  <si>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</si>
  <si>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</si>
  <si>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</si>
  <si>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</si>
  <si>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</si>
  <si>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</si>
  <si>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</si>
  <si>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</si>
  <si>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</si>
  <si>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</si>
  <si>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</si>
  <si>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</si>
  <si>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</si>
  <si>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</si>
  <si>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</si>
  <si>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</si>
  <si>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</si>
  <si>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</si>
  <si>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</si>
  <si>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</si>
  <si>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</si>
  <si>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</si>
  <si>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</si>
  <si>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</si>
  <si>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</si>
  <si>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</si>
  <si>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</si>
  <si>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</si>
  <si>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</si>
  <si>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</si>
  <si>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</si>
  <si>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</si>
  <si>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</si>
  <si>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</si>
  <si>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</si>
  <si>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</si>
  <si>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</si>
  <si>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</si>
  <si>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</si>
  <si>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</si>
  <si>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</si>
  <si>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</si>
  <si>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</si>
  <si>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</si>
  <si>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</si>
  <si>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</si>
  <si>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</si>
  <si>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</si>
  <si>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</si>
  <si>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</si>
  <si>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</si>
  <si>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</si>
  <si>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iShares Nikkei 225 (DE)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</si>
  <si>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</si>
  <si>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</si>
  <si>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</si>
  <si>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</si>
  <si>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</si>
  <si>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</si>
  <si>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</si>
  <si>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</si>
  <si>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</si>
  <si>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</si>
  <si>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</si>
  <si>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</si>
  <si>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</si>
  <si>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</si>
  <si>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</si>
  <si>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</si>
  <si>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</si>
  <si>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</si>
  <si>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</si>
  <si>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</si>
  <si>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</si>
  <si>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</si>
  <si>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</si>
  <si>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</si>
  <si>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</si>
  <si>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</si>
  <si>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</si>
  <si>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</si>
  <si>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</si>
  <si>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</si>
  <si>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</si>
  <si>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</si>
  <si>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</si>
  <si>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</si>
  <si>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</si>
  <si>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</si>
  <si>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</si>
  <si>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</si>
  <si>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</si>
  <si>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</si>
  <si>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</si>
  <si>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</si>
  <si>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</si>
  <si>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</si>
  <si>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</si>
  <si>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</si>
  <si>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</si>
  <si>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</si>
  <si>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</si>
  <si>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</si>
  <si>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</si>
  <si>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</si>
  <si>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</si>
  <si>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</si>
  <si>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</si>
  <si>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</si>
  <si>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</si>
  <si>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</si>
  <si>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</si>
  <si>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</si>
  <si>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</si>
  <si>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</si>
  <si>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</si>
  <si>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</si>
  <si>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</si>
  <si>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</si>
  <si>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</si>
  <si>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</si>
  <si>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</si>
  <si>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</si>
  <si>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</si>
  <si>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</si>
  <si>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</si>
  <si>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</si>
  <si>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</si>
  <si>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</si>
  <si>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</si>
  <si>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</si>
  <si>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</si>
  <si>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</si>
  <si>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</si>
  <si>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</si>
  <si>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</si>
  <si>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</si>
  <si>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</si>
  <si>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</si>
  <si>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</si>
  <si>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</si>
  <si>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</si>
  <si>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</si>
  <si>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</si>
  <si>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</si>
  <si>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</si>
  <si>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</si>
  <si>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</si>
  <si>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</si>
  <si>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</si>
  <si>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</si>
  <si>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</si>
  <si>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</si>
  <si>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</si>
  <si>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</si>
  <si>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</si>
  <si>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</si>
  <si>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</si>
  <si>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</si>
  <si>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</si>
  <si>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</si>
  <si>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</si>
  <si>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</si>
  <si>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</si>
  <si>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</si>
  <si>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</si>
  <si>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</si>
  <si>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</si>
  <si>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</si>
  <si>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</si>
  <si>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</si>
  <si>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</si>
  <si>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</si>
  <si>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</si>
  <si>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</si>
  <si>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</si>
  <si>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</si>
  <si>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</si>
  <si>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</si>
  <si>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</si>
  <si>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</si>
  <si>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</si>
  <si>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</si>
  <si>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</si>
  <si>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</si>
  <si>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</si>
  <si>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</si>
  <si>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</si>
  <si>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</si>
  <si>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</si>
  <si>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</si>
  <si>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</si>
  <si>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</si>
  <si>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</si>
  <si>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</si>
  <si>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</si>
  <si>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</si>
  <si>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</si>
  <si>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</si>
  <si>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</si>
  <si>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</si>
  <si>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</si>
  <si>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</si>
  <si>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</si>
  <si>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</si>
  <si>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</si>
  <si>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</si>
  <si>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</si>
  <si>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</si>
  <si>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</si>
  <si>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</si>
  <si>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</si>
  <si>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</si>
  <si>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</si>
  <si>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</si>
  <si>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</si>
  <si>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</si>
  <si>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</si>
  <si>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</si>
  <si>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</si>
  <si>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</si>
  <si>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</si>
  <si>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</si>
  <si>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</si>
  <si>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</si>
  <si>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</si>
  <si>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XS0417152781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</si>
  <si>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</si>
  <si>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</si>
  <si>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</si>
  <si>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</si>
  <si>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</si>
  <si>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</si>
  <si>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S&amp;P GSCI Corn Total Return T-ETC </t>
  </si>
  <si>
    <t xml:space="preserve">ETFS Precious Metals DJ-UBSCI </t>
  </si>
  <si>
    <t>ETFS Agriculture DJ-UBSCI</t>
  </si>
  <si>
    <t xml:space="preserve">S&amp;P GSCI Sugar Total Return T-ETC </t>
  </si>
  <si>
    <t xml:space="preserve">S&amp;P GSCI Gold Total Return T-ETC </t>
  </si>
  <si>
    <t xml:space="preserve">S&amp;P GSCI Silver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</si>
  <si>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</si>
  <si>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</si>
  <si>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</si>
  <si>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</si>
  <si>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</si>
  <si>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</si>
  <si>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 xml:space="preserve">S&amp;P GSCI Grains Total Return T-ETC </t>
  </si>
  <si>
    <t>ETFS Physical Palladium</t>
  </si>
  <si>
    <t>ETFS Wheat</t>
  </si>
  <si>
    <t>ETFS Industrial Metals DJ-UBSCI</t>
  </si>
  <si>
    <t>ETFS Leveraged Platinum DJ-UBSCI</t>
  </si>
  <si>
    <t xml:space="preserve">S&amp;P GSCI Softs Total Return T-ETC </t>
  </si>
  <si>
    <t>ETFS Gold</t>
  </si>
  <si>
    <t xml:space="preserve">S&amp;P GSCI Natural Gas Total Return T-ETC 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</si>
  <si>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</si>
  <si>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</si>
  <si>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</si>
  <si>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</si>
  <si>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</si>
  <si>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</si>
  <si>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</si>
  <si>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</si>
  <si>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</si>
  <si>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S&amp;P GSCI Aluminum Source T-ETC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</si>
  <si>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</si>
  <si>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</si>
  <si>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</si>
  <si>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</si>
  <si>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</si>
  <si>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</si>
  <si>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</si>
  <si>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</si>
  <si>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</si>
  <si>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IE00B4JY5R22</t>
  </si>
  <si>
    <t>IE00B3VSBW23</t>
  </si>
  <si>
    <t>CS ETF (IE) on FED Funds Effective Rate</t>
  </si>
  <si>
    <t>IE00B3XDJG53</t>
  </si>
  <si>
    <t>IE00B3RJTD64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</si>
  <si>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</si>
  <si>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</si>
  <si>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</si>
  <si>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</si>
  <si>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</si>
  <si>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</si>
  <si>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</si>
  <si>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</si>
  <si>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</si>
  <si>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</si>
  <si>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</si>
  <si>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</si>
  <si>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</si>
  <si>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</si>
  <si>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</si>
  <si>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</si>
  <si>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</si>
  <si>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</si>
  <si>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</si>
  <si>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</si>
  <si>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</si>
  <si>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</si>
  <si>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</si>
  <si>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</si>
  <si>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</si>
  <si>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</si>
  <si>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</si>
  <si>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</si>
  <si>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</si>
  <si>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</si>
  <si>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</si>
  <si>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</si>
  <si>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</si>
  <si>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</si>
  <si>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</si>
  <si>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</si>
  <si>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</si>
  <si>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</si>
  <si>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</si>
  <si>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</si>
  <si>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</si>
  <si>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</si>
  <si>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</si>
  <si>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</si>
  <si>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</si>
  <si>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</si>
  <si>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</si>
  <si>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</si>
  <si>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</si>
  <si>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</si>
  <si>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</si>
  <si>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</si>
  <si>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</si>
  <si>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</si>
  <si>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</si>
  <si>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</si>
  <si>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</si>
  <si>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</si>
  <si>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</si>
  <si>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</si>
  <si>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</si>
  <si>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</si>
  <si>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LU0603946798</t>
  </si>
  <si>
    <t>ComStage ETF DivDAX® TR</t>
  </si>
  <si>
    <t>LU0603933895</t>
  </si>
  <si>
    <t>SPDR MSCI Emerging Markets Small Cap ETF</t>
  </si>
  <si>
    <t>IE00B48X4842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</si>
  <si>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</si>
  <si>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</si>
  <si>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</si>
  <si>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</si>
  <si>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</si>
  <si>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</si>
  <si>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</si>
  <si>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</si>
  <si>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</si>
  <si>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</si>
  <si>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</si>
  <si>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</si>
  <si>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</si>
  <si>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</si>
  <si>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</si>
  <si>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</si>
  <si>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</si>
  <si>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</si>
  <si>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</si>
  <si>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</si>
  <si>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</si>
  <si>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</si>
  <si>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 xml:space="preserve">S&amp;P GSCI Light Energy Total Return T-ETC </t>
  </si>
  <si>
    <t>ETFS Short Energy DJ-UBSCI</t>
  </si>
  <si>
    <t>ETFS Leveraged Petroleum DJ-UBSCI</t>
  </si>
  <si>
    <t>ETFS Lean Hogs</t>
  </si>
  <si>
    <t>ETFS Leveraged All Commodities DJ-UBSCI</t>
  </si>
  <si>
    <t>ETFS Forward Natural Gas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</si>
  <si>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</si>
  <si>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</si>
  <si>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</si>
  <si>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</si>
  <si>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</si>
  <si>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</si>
  <si>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</si>
  <si>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</si>
  <si>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</si>
  <si>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</si>
  <si>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</si>
  <si>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</si>
  <si>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</si>
  <si>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</si>
  <si>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 xml:space="preserve">S&amp;P GSCI Soybeans Total Return T-ETC 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</si>
  <si>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</si>
  <si>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</si>
  <si>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</si>
  <si>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</si>
  <si>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</si>
  <si>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 xml:space="preserve">S&amp;P GSCI Wheat Total Return T-ETC </t>
  </si>
  <si>
    <t>ETFS Short Precious Metals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</si>
  <si>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</si>
  <si>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</si>
  <si>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</si>
  <si>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</si>
  <si>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</si>
  <si>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</si>
  <si>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</si>
  <si>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</si>
  <si>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</si>
  <si>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</si>
  <si>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</si>
  <si>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</si>
  <si>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</si>
  <si>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</si>
  <si>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</si>
  <si>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</si>
  <si>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</si>
  <si>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</si>
  <si>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</si>
  <si>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</si>
  <si>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</si>
  <si>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</si>
  <si>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</si>
  <si>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</si>
  <si>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</si>
  <si>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</si>
  <si>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</si>
  <si>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</si>
  <si>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</si>
  <si>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</si>
  <si>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</si>
  <si>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</si>
  <si>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</si>
  <si>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</si>
  <si>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</si>
  <si>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</si>
  <si>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</si>
  <si>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</si>
  <si>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</si>
  <si>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</si>
  <si>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</si>
  <si>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</si>
  <si>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</si>
  <si>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</si>
  <si>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</si>
  <si>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</si>
  <si>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</si>
  <si>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</si>
  <si>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</si>
  <si>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</si>
  <si>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</si>
  <si>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</si>
  <si>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</si>
  <si>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</si>
  <si>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</si>
  <si>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</si>
  <si>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</si>
  <si>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</si>
  <si>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</si>
  <si>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</si>
  <si>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db x-trackers EURO STOXX 50 Double Short Daily ETF</t>
  </si>
  <si>
    <t>db x-trackers EURO STOXX 50 ETF</t>
  </si>
  <si>
    <t>db x-trackers EURO STOXX 50 Leveraged Daily ETF</t>
  </si>
  <si>
    <t>db x-trackers EURO STOXX Select Dividend 30 ETF</t>
  </si>
  <si>
    <t>EasyETF EURO STOXX 50 (A share)</t>
  </si>
  <si>
    <t>EasyETF EURO STOXX 50 Double Short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</si>
  <si>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</si>
  <si>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</si>
  <si>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</si>
  <si>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</si>
  <si>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</si>
  <si>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</si>
  <si>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</si>
  <si>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</si>
  <si>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</si>
  <si>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</si>
  <si>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</si>
  <si>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</si>
  <si>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</si>
  <si>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</si>
  <si>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</si>
  <si>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</si>
  <si>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</si>
  <si>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</si>
  <si>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</si>
  <si>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</si>
  <si>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</si>
  <si>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</si>
  <si>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</si>
  <si>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</si>
  <si>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</si>
  <si>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</si>
  <si>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</si>
  <si>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</si>
  <si>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</si>
  <si>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</si>
  <si>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</si>
  <si>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</si>
  <si>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</si>
  <si>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</si>
  <si>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</si>
  <si>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</si>
  <si>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</si>
  <si>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</si>
  <si>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</si>
  <si>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</si>
  <si>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</si>
  <si>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</si>
  <si>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</si>
  <si>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</si>
  <si>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</si>
  <si>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</si>
  <si>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</si>
  <si>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</si>
  <si>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</si>
  <si>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</si>
  <si>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</si>
  <si>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</si>
  <si>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</si>
  <si>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</si>
  <si>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</si>
  <si>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</si>
  <si>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</si>
  <si>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</si>
  <si>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</si>
  <si>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</si>
  <si>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</si>
  <si>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</si>
  <si>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</si>
  <si>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</si>
  <si>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</si>
  <si>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</si>
  <si>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</si>
  <si>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</si>
  <si>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</si>
  <si>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</si>
  <si>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</si>
  <si>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</si>
  <si>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</si>
  <si>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</si>
  <si>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</si>
  <si>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</si>
  <si>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</si>
  <si>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</si>
  <si>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</si>
  <si>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</si>
  <si>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</si>
  <si>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</si>
  <si>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</si>
  <si>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</si>
  <si>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</si>
  <si>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</si>
  <si>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</si>
  <si>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 xml:space="preserve">ETFlab STOXX Europe 50 </t>
  </si>
  <si>
    <t>db x-trackers MSCI Pan-Euro TRN Index ETF</t>
  </si>
  <si>
    <t>iShares Barclays Capital EURO Aggregate Bond ETF</t>
  </si>
  <si>
    <t>iShares Barclays Capital EURO Treasury Bond 0-1 ETF</t>
  </si>
  <si>
    <t>iShares Barclays Capital EURO Corporate Bond ETF</t>
  </si>
  <si>
    <t>db x-trackers II EURO Inflation Swap 5 year TRI ETF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</si>
  <si>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</si>
  <si>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</si>
  <si>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</si>
  <si>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</si>
  <si>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</si>
  <si>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</si>
  <si>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</si>
  <si>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</si>
  <si>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</si>
  <si>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</si>
  <si>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</si>
  <si>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</si>
  <si>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</si>
  <si>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</si>
  <si>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</si>
  <si>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</si>
  <si>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</si>
  <si>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</si>
  <si>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</si>
  <si>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</si>
  <si>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</si>
  <si>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</si>
  <si>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</si>
  <si>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</si>
  <si>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</si>
  <si>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</si>
  <si>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</si>
  <si>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</si>
  <si>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</si>
  <si>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</si>
  <si>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</si>
  <si>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</si>
  <si>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</si>
  <si>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</si>
  <si>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</si>
  <si>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</si>
  <si>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</si>
  <si>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</si>
  <si>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</si>
  <si>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</si>
  <si>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</si>
  <si>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</si>
  <si>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</si>
  <si>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</si>
  <si>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</si>
  <si>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</si>
  <si>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</si>
  <si>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</si>
  <si>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</si>
  <si>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</si>
  <si>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</si>
  <si>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</si>
  <si>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</si>
  <si>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</si>
  <si>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</si>
  <si>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</si>
  <si>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</si>
  <si>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</si>
  <si>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</si>
  <si>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</si>
  <si>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</si>
  <si>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</si>
  <si>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</si>
  <si>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</si>
  <si>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</si>
  <si>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</si>
  <si>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</si>
  <si>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</si>
  <si>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</si>
  <si>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</si>
  <si>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</si>
  <si>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</si>
  <si>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</si>
  <si>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</si>
  <si>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</si>
  <si>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</si>
  <si>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</si>
  <si>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</si>
  <si>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</si>
  <si>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</si>
  <si>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</si>
  <si>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</si>
  <si>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</si>
  <si>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</si>
  <si>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</si>
  <si>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</si>
  <si>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</si>
  <si>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</si>
  <si>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</si>
  <si>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</si>
  <si>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</si>
  <si>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</si>
  <si>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</si>
  <si>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</si>
  <si>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</si>
  <si>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</si>
  <si>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</si>
  <si>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</si>
  <si>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PIMCO European Advantage Government Bond Index Source ETF</t>
  </si>
  <si>
    <t>Ossiam ETF US Minimum Variance NR (EUR share class)</t>
  </si>
  <si>
    <t>LU0599612685</t>
  </si>
  <si>
    <t>Ossiam</t>
  </si>
  <si>
    <t>Ossiam ETF STOXX® Europe 600 Equal Weight NR</t>
  </si>
  <si>
    <t>LU0599613147</t>
  </si>
  <si>
    <t>FR0010949479</t>
  </si>
  <si>
    <t>SPDR Barclays Capital Sterling Aggregate Bond ETF</t>
  </si>
  <si>
    <t>IE00B3T8LK23</t>
  </si>
  <si>
    <t>SPDR Barclays Capital US Aggregate Bond ETF</t>
  </si>
  <si>
    <t>IE00B459R192</t>
  </si>
  <si>
    <t>SPDR Barclays Capital US Treasury Bond ETF</t>
  </si>
  <si>
    <t>IE00B44CND37</t>
  </si>
  <si>
    <t>Ossiam ETF EURO STOXX 50® Equal Weight NR</t>
  </si>
  <si>
    <t>LU0599613063</t>
  </si>
  <si>
    <t>LU0599612842</t>
  </si>
  <si>
    <t>Ossiam ETF US Minimum Variance NR (USD share class)</t>
  </si>
  <si>
    <t>LU0599612412</t>
  </si>
  <si>
    <t>FR0011020957</t>
  </si>
  <si>
    <t>FR0011020940</t>
  </si>
  <si>
    <t>db x-trackers db Equity Strategies Hedge Fund Index ETF</t>
  </si>
  <si>
    <t>LU0519153489</t>
  </si>
  <si>
    <t>db x-trackers MSCI Emerging Market Short Daily Index ETF</t>
  </si>
  <si>
    <t>LU0518622286</t>
  </si>
  <si>
    <t>db x-trackers MSCI Emerging Markets Consumer Discretionary TRN Index ETF</t>
  </si>
  <si>
    <t>LU0592216476</t>
  </si>
  <si>
    <t>db x-trackers MSCI Emerging Markets Consumer Staples TRN Index ETF</t>
  </si>
  <si>
    <t>LU0592216559</t>
  </si>
  <si>
    <t>db x-trackers MSCI Emerging Markets Energy TRN Index ETF</t>
  </si>
  <si>
    <t>LU0592216633</t>
  </si>
  <si>
    <t>db x-trackers MSCI Emerging Markets Financials TRN Index ETF</t>
  </si>
  <si>
    <t>LU0592216807</t>
  </si>
  <si>
    <t>db x-trackers MSCI Emerging Markets Healthcare TRN Index ETF</t>
  </si>
  <si>
    <t>LU0592216989</t>
  </si>
  <si>
    <t>db x-trackers MSCI Emerging Markets Industrials TRN Index ETF</t>
  </si>
  <si>
    <t>LU0592217011</t>
  </si>
  <si>
    <t>db x-trackers MSCI Emerging Markets Information Technology TRN Index ETF</t>
  </si>
  <si>
    <t>LU0592217102</t>
  </si>
  <si>
    <t>db x-trackers MSCI Emerging Markets Materials TRN Index ETF</t>
  </si>
  <si>
    <t>LU0592217284</t>
  </si>
  <si>
    <t>db x-trackers MSCI Emerging Markets Telecommunication Services TRN Index ETF</t>
  </si>
  <si>
    <t>LU0592217367</t>
  </si>
  <si>
    <t>db x-trackers MSCI Emerging Markets Utilities TRN Index ETF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</si>
  <si>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</si>
  <si>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</si>
  <si>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</si>
  <si>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</si>
  <si>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</si>
  <si>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</si>
  <si>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</si>
  <si>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</si>
  <si>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</si>
  <si>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</si>
  <si>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</si>
  <si>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</si>
  <si>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iShares Barclays Capital Emerging Market Local Govt Bond</t>
  </si>
  <si>
    <t>iShares Dow Jones Europe Sustainability Screened</t>
  </si>
  <si>
    <t>iShares Dow Jones Global Sustainability Screened</t>
  </si>
  <si>
    <t>db x-trackers MSCI World Consumer Discretionary TRN Index ETF</t>
  </si>
  <si>
    <t>db x-trackers MSCI World Consumer Staples TRN Index ETF</t>
  </si>
  <si>
    <t>db x-trackers MSCI World Financials TRN Index ETF</t>
  </si>
  <si>
    <t>db x-trackers MSCI World Health Care TRN Index ETF</t>
  </si>
  <si>
    <t>db x-trackers MSCI World Information Technology TRN Index ETF</t>
  </si>
  <si>
    <t>db x-trackers MSCI World Telecommunication Services TRN Index ETF</t>
  </si>
  <si>
    <t>db x-trackers MSCI World Utilities TRN Index ETF</t>
  </si>
  <si>
    <t>db x-trackers MSCI World Energy TRN Index ETF</t>
  </si>
  <si>
    <t>db x-trackers MSCI World Industrials TRN Index ETF</t>
  </si>
  <si>
    <t>db x-trackers MSCI World Materials TRN Index ETF</t>
  </si>
  <si>
    <t>db x-trackers MSCI EFM Africa Top 50 Capped TRN Index ETF</t>
  </si>
  <si>
    <t>db x-trackers Russell Midcap Index ETF</t>
  </si>
  <si>
    <t>db x-trackers MSCI EM Eastern Europe 10/40 TRN Index ETF</t>
  </si>
  <si>
    <t>db x-trackers MSCI Malaysia TRN Index ETF</t>
  </si>
  <si>
    <t>db x-trackers MSCI Thailand TRN Index ETF</t>
  </si>
  <si>
    <t>db x-trackers MSCI India TRN Index ETF</t>
  </si>
  <si>
    <t>db x-trackers MSCI China TRN Index ETF</t>
  </si>
  <si>
    <t>db x-trackers MSCI Chile TRN Index ETF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</si>
  <si>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</si>
  <si>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</si>
  <si>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</si>
  <si>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</si>
  <si>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</si>
  <si>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</si>
  <si>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</si>
  <si>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</si>
  <si>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</si>
  <si>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</si>
  <si>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</si>
  <si>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</si>
  <si>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</si>
  <si>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</si>
  <si>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</si>
  <si>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</si>
  <si>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</si>
  <si>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</si>
  <si>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</si>
  <si>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</si>
  <si>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</si>
  <si>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</si>
  <si>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ComStage ETF CAC 40 Short GR</t>
  </si>
  <si>
    <t>CS ETF (IE) on EURO STOXX 50</t>
  </si>
  <si>
    <t>db x-trackers EURO STOXX 50 Short Daily ETF</t>
  </si>
  <si>
    <t>db x-trackers FTSE MIB Index ETF</t>
  </si>
  <si>
    <t>db x-trackers II Euro Interest Rate Volatility Total Return</t>
  </si>
  <si>
    <t>db x-trackers MSCI BRIC TRN Index ETF</t>
  </si>
  <si>
    <t>LU0589685956</t>
  </si>
  <si>
    <t>db x-trackers S&amp;P 500 Inverse Daily ETF</t>
  </si>
  <si>
    <t>EasyETF EURO STOXX 50 (C share)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</si>
  <si>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</si>
  <si>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</si>
  <si>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</si>
  <si>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</si>
  <si>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iShares Markit iBoxx EURO Covered Bond</t>
  </si>
  <si>
    <t>iShares MSCI EM Latin America</t>
  </si>
  <si>
    <t>iShares MSCI Emerging Market Islamic</t>
  </si>
  <si>
    <t>iShares MSCI USA Islamic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</si>
  <si>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</si>
  <si>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</si>
  <si>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</si>
  <si>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</si>
  <si>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</si>
  <si>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</si>
  <si>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</si>
  <si>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Ossiam ETF Europe Minimum Variance NR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</si>
  <si>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</si>
  <si>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</si>
  <si>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</si>
  <si>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</si>
  <si>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</si>
  <si>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</si>
  <si>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</si>
  <si>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</si>
  <si>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</si>
  <si>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</si>
  <si>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</si>
  <si>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</si>
  <si>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</si>
  <si>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</si>
  <si>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</si>
  <si>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</si>
  <si>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</si>
  <si>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</si>
  <si>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</si>
  <si>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</si>
  <si>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</si>
  <si>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</si>
  <si>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</si>
  <si>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</si>
  <si>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 ETFs plc MSCI USA TRN Index SF-A</t>
  </si>
  <si>
    <t>UBS ETFs plc MSCI USA TRN Index SF-I</t>
  </si>
  <si>
    <t>UBS ETFs plc S&amp;P 500 TRN Index SF A</t>
  </si>
  <si>
    <t>UBS ETFs plc S&amp;P 500 TRN Index SF I</t>
  </si>
  <si>
    <t>UBS-ETF MSCI Japan A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</si>
  <si>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</si>
  <si>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</si>
  <si>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</si>
  <si>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</si>
  <si>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</si>
  <si>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</si>
  <si>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</si>
  <si>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</si>
  <si>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</si>
  <si>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</si>
  <si>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</si>
  <si>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</si>
  <si>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</si>
  <si>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</si>
  <si>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</si>
  <si>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</si>
  <si>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</si>
  <si>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</si>
  <si>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</si>
  <si>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</si>
  <si>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</si>
  <si>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</si>
  <si>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</si>
  <si>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</si>
  <si>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</si>
  <si>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</si>
  <si>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</si>
  <si>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</si>
  <si>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</si>
  <si>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</si>
  <si>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</si>
  <si>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</si>
  <si>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</si>
  <si>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</si>
  <si>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</si>
  <si>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</si>
  <si>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</si>
  <si>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</si>
  <si>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</si>
  <si>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</si>
  <si>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</si>
  <si>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</si>
  <si>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</si>
  <si>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</si>
  <si>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</si>
  <si>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</si>
  <si>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</si>
  <si>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</si>
  <si>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</si>
  <si>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</si>
  <si>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AMUNDI ETF MSCI EMU HIGH DIVIDEND</t>
  </si>
  <si>
    <t>AMUNDI ETF MSCI EUROPE BANKS</t>
  </si>
  <si>
    <t>AMUNDI ETF MSCI EUROPE CONSUMER STAPLES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</si>
  <si>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</si>
  <si>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</si>
  <si>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</si>
  <si>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</si>
  <si>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LEVERAGED EURO STOXX 50 DAILY</t>
  </si>
  <si>
    <t>AMUNDI ETF LEVERAGED MSCI EUROPE DAILY</t>
  </si>
  <si>
    <t>AMUNDI ETF MSCI EMU</t>
  </si>
  <si>
    <t>AMUNDI ETF MSCI EUROPE</t>
  </si>
  <si>
    <t>AMUNDI ETF MSCI GERMANY</t>
  </si>
  <si>
    <t>AMUNDI ETF MSCI WORLD EX EMU</t>
  </si>
  <si>
    <t>AMUNDI ETF SHORT DAX 30</t>
  </si>
  <si>
    <t>AMUNDI ETF SHORT EURO STOXX 50 DAILY</t>
  </si>
  <si>
    <t>AMUNDI ETF MSCI EUROPE IT</t>
  </si>
  <si>
    <t>AMUNDI ETF MSCI EUROPE MATERIALS</t>
  </si>
  <si>
    <t>AMUNDI ETF MSCI EUROPE TELECOM SERVICES</t>
  </si>
  <si>
    <t>AMUNDI ETF MSCI EUROPE UTILITIES</t>
  </si>
  <si>
    <t>AMUNDI ETF STOXX EUROPE 600</t>
  </si>
  <si>
    <t>AMUNDI ETF MSCI BRAZIL</t>
  </si>
  <si>
    <t>AMUNDI ETF MSCI EUROPE EX EMU</t>
  </si>
  <si>
    <t>AMUNDI ETF MSCI NORDIC</t>
  </si>
  <si>
    <t>AMUNDI ETF MSCI UK</t>
  </si>
  <si>
    <t>AMUNDI ETF REAL ESTATE REIT IEIF</t>
  </si>
  <si>
    <t>AMUNDI ETF MSCI EUROPE ENERGY</t>
  </si>
  <si>
    <t>ComStage ETF FR DAX</t>
  </si>
  <si>
    <t>Comstage ETF FR EURO STOXX 50</t>
  </si>
  <si>
    <t>AMUNDI ETF GREEN TECH LIVING PLANET</t>
  </si>
  <si>
    <t>AMUNDI ETF EURO STOXX SMALL CAP</t>
  </si>
  <si>
    <t>LU0653608454</t>
  </si>
  <si>
    <t>ETC Segment of Deutsche Börse Group</t>
  </si>
  <si>
    <t>Exchange Traded Commodities</t>
  </si>
  <si>
    <t>ETN Segment of Deutsche Börse Group</t>
  </si>
  <si>
    <t>Exchange Traded Notes</t>
  </si>
  <si>
    <t>XLM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</si>
  <si>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</si>
  <si>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</si>
  <si>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</si>
  <si>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</si>
  <si>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</si>
  <si>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>LU0667622384</t>
  </si>
  <si>
    <t>LU0667622541</t>
  </si>
  <si>
    <t>LU0667622467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</si>
  <si>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</si>
  <si>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</si>
  <si>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</si>
  <si>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</si>
  <si>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</si>
  <si>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</si>
  <si>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</si>
  <si>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</si>
  <si>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</si>
  <si>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</si>
  <si>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</si>
  <si>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</si>
  <si>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</si>
  <si>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</si>
  <si>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</si>
  <si>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</si>
  <si>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</si>
  <si>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</si>
  <si>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</si>
  <si>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</si>
  <si>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</si>
  <si>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</si>
  <si>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</si>
  <si>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</si>
  <si>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</si>
  <si>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</si>
  <si>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</si>
  <si>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</si>
  <si>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</si>
  <si>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</si>
  <si>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</si>
  <si>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</si>
  <si>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</si>
  <si>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</si>
  <si>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</si>
  <si>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</si>
  <si>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</si>
  <si>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</si>
  <si>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</si>
  <si>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</si>
  <si>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</si>
  <si>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</si>
  <si>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db x-trackers CAC 40 Short Daily ETF</t>
  </si>
  <si>
    <t>db x-trackers Currency Carry ETF (EUR)</t>
  </si>
  <si>
    <t>db x-trackers Currency Momentum ETF (EUR)</t>
  </si>
  <si>
    <t>db x-trackers Currency Returns ETF (EUR)</t>
  </si>
  <si>
    <t>db x-trackers Currency Valuation ETF (EUR)</t>
  </si>
  <si>
    <t>db x-trackers db commodity booster DJ-UBSCI ETF (EUR)</t>
  </si>
  <si>
    <t>db x-trackers db commodity booster Light Energy Benchmark ETF (EUR)</t>
  </si>
  <si>
    <t>db x-trackers db Hedge Fund Index ETF (EUR)</t>
  </si>
  <si>
    <t>db x-trackers DBLCI - OY Balanced ETF (EUR)</t>
  </si>
  <si>
    <t>db x-trackers FTSE 100 Short Daily ETF</t>
  </si>
  <si>
    <t>db x-trackers HSI Short Daily ETF</t>
  </si>
  <si>
    <t>db x-trackers II Emerging Markets Liquid Eurobond Index ETF (EUR)</t>
  </si>
  <si>
    <t>db x-trackers II EONIA Total Return Index ETF</t>
  </si>
  <si>
    <t>db x-trackers II Euro Interest Rates Volatility Short Daily TR Index ETF</t>
  </si>
  <si>
    <t>db x-trackers II FED Funds Effective Rate TR Index ETF</t>
  </si>
  <si>
    <t>db x-trackers II iBoxx € Germany 1-3 TR Index ETF</t>
  </si>
  <si>
    <t>db x-trackers II iBoxx € Germany Covered TR Index ETF</t>
  </si>
  <si>
    <t>db x-trackers II iBoxx € Germany TR Index ETF</t>
  </si>
  <si>
    <t>db x-trackers II iBoxx € Liquid Corporate 100 Financials Sub-index Total Return ETF</t>
  </si>
  <si>
    <t>db x-trackers II iBoxx € Liquid Corporate 100 Non-Financials Sub-index Total Return ETF</t>
  </si>
  <si>
    <t>db x-trackers II iBoxx € Liquid Corporate 100 TR Index ETF</t>
  </si>
  <si>
    <t>db x-trackers II iBoxx € Sovereigns Eurozone AAA TR Index ETF</t>
  </si>
  <si>
    <t>db x-trackers II iBoxx € Sovereigns Eurozone Yield Plus TR Index ETF</t>
  </si>
  <si>
    <t>db x-trackers II iBoxx Global Inflation-Linked TR Index ETF (EUR)</t>
  </si>
  <si>
    <t>db x-trackers II iTraxx Crossover 5-year Short TR Index ETF</t>
  </si>
  <si>
    <t>db x-trackers II iTraxx Europe 5-year Short Daily TR Index ETF</t>
  </si>
  <si>
    <t>db x-trackers II iTraxx Europe Senior Financials 5-year Short Daily TR Index ETF</t>
  </si>
  <si>
    <t>db x-trackers II iTraxx Europe Senior Financials 5-year TR Index ETF</t>
  </si>
  <si>
    <t>db x-trackers II iTraxx Europe Subordinated Financials 5- year Short Daily TR Index ETF</t>
  </si>
  <si>
    <t>db x-trackers II iTraxx Europe Subordinated Financials 5-year TR Index ETF</t>
  </si>
  <si>
    <t>db x-trackers II iTraxx HiVol 5-year Short TR Index ETF</t>
  </si>
  <si>
    <t>db x-trackers II Short iBoxx € Sovereigns Eurozone Daily Total Return Index ETF</t>
  </si>
  <si>
    <t>db x-trackers Portfolio TR Index ETF</t>
  </si>
  <si>
    <t>db x-trackers S&amp;P 500 Euro Hedged ETF</t>
  </si>
  <si>
    <t>db x-trackers S&amp;P CNX Nifty ETF (Indien)</t>
  </si>
  <si>
    <t>db x-trackers S&amp;P Europe 350 Shariah Index ETF</t>
  </si>
  <si>
    <t>db x-trackers ShortDAX Daily ETF</t>
  </si>
  <si>
    <t>db x-trackers STOXX Europe Christian Index ETF (DR)</t>
  </si>
  <si>
    <t xml:space="preserve">AMUNDI ETF CAC 40 ( C ) </t>
  </si>
  <si>
    <t>AMUNDI ETF COMMODITIES S&amp;P GSCI (LE) ( C )</t>
  </si>
  <si>
    <t>AMUNDI ETF COMMODITIES S&amp;P GSCI AGRICULTURE ( C )</t>
  </si>
  <si>
    <t>AMUNDI ETF COMMODITIES S&amp;P GSCI METALS ( C )</t>
  </si>
  <si>
    <t>AMUNDI ETF COMMODITIES S&amp;P GSCI NON ENERGY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</si>
  <si>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</si>
  <si>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</si>
  <si>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</si>
  <si>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</si>
  <si>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</si>
  <si>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</si>
  <si>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LEVERAGED MSCI USA DAILY - EUR</t>
  </si>
  <si>
    <t>AMUNDI ETF MSCI CHINA - EUR</t>
  </si>
  <si>
    <t>AMUNDI ETF MSCI EASTERN EUROPE EX RUSSIA - EUR</t>
  </si>
  <si>
    <t>AMUNDI ETF MSCI EMERGING MARKETS - EUR</t>
  </si>
  <si>
    <t>AMUNDI ETF MSCI EUROPE CONSUMER DISCRETIONARY</t>
  </si>
  <si>
    <t>AMUNDI ETF MSCI INDIA - EUR</t>
  </si>
  <si>
    <t>AMUNDI ETF MSCI JAPAN - EUR</t>
  </si>
  <si>
    <t>AMUNDI ETF MSCI PACIFIC EX JAPAN -  EUR</t>
  </si>
  <si>
    <t>AMUNDI ETF MSCI SWITZERLAND - EUR</t>
  </si>
  <si>
    <t>AMUNDI ETF MSCI USA - EUR</t>
  </si>
  <si>
    <t>AMUNDI ETF MSCI WORLD ENERGY - EUR</t>
  </si>
  <si>
    <t>AMUNDI ETF MSCI WORLD EX EUROPE - EUR</t>
  </si>
  <si>
    <t>AMUNDI ETF MSCI WORLD FINANCIALS - EUR</t>
  </si>
  <si>
    <t>AMUNDI ETF NASDAQ-100 - EUR</t>
  </si>
  <si>
    <t>AMUNDI ETF S&amp;P 500 - EUR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</si>
  <si>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</si>
  <si>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</si>
  <si>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</si>
  <si>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</si>
  <si>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</si>
  <si>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</si>
  <si>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</si>
  <si>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</si>
  <si>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</si>
  <si>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db x-trackers II Global Sovereign Index ETF</t>
  </si>
  <si>
    <t>ETFX DAX 2x Long Fund (LevDAX x2)</t>
  </si>
  <si>
    <t>ETFX DAX 2x Short Fund (ShortDAX x2)</t>
  </si>
  <si>
    <t>ETFX DJ-UBS All Commodities Forward 3 Month Fund</t>
  </si>
  <si>
    <t>ETFX Russell 2000 US Small Cap Fund</t>
  </si>
  <si>
    <t>iShares eb.rexx Money Market (DE)</t>
  </si>
  <si>
    <t>IE00B6YX5B26</t>
  </si>
  <si>
    <t>SPDR S&amp;P Emerging Markets Dividend ETF</t>
  </si>
  <si>
    <t>IE00B6YX5D40</t>
  </si>
  <si>
    <t>SPDR S&amp;P US Dividend Aristocrats ETF</t>
  </si>
  <si>
    <t>IE00B6VS8T94</t>
  </si>
  <si>
    <t>UBS-ETF MSCI ACWI Risk Weighted A</t>
  </si>
  <si>
    <t>IE00B6VTQH62</t>
  </si>
  <si>
    <t>UBS-ETF MSCI ACWI Risk Weighted I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</si>
  <si>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</si>
  <si>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</si>
  <si>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</si>
  <si>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</si>
  <si>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</si>
  <si>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</si>
  <si>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</si>
  <si>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</si>
  <si>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</si>
  <si>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</si>
  <si>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</si>
  <si>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</si>
  <si>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</si>
  <si>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</si>
  <si>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</si>
  <si>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</si>
  <si>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DE000A1L9YY1</t>
  </si>
  <si>
    <t>db Commodity Risk Balanced Euro Hedged ETC</t>
  </si>
  <si>
    <t>DE000A1L9YN4</t>
  </si>
  <si>
    <t>db Monthly Leveraged Brent Crude Oil ETC (EUR)</t>
  </si>
  <si>
    <t>DE000A1L9YR5</t>
  </si>
  <si>
    <t>db Monthly Leveraged Gold ETC (EUR)</t>
  </si>
  <si>
    <t>DE000A1L9YQ7</t>
  </si>
  <si>
    <t>db Monthly Leveraged Natural Gas ETC (EUR)</t>
  </si>
  <si>
    <t>DE000A1L9YS3</t>
  </si>
  <si>
    <t>db Monthly Leveraged Silver ETC (EUR)</t>
  </si>
  <si>
    <t>DE000A1L9YP9</t>
  </si>
  <si>
    <t>db Monthly Leveraged WTI Crude Oil ETC (EUR)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</si>
  <si>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</si>
  <si>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</si>
  <si>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</si>
  <si>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</si>
  <si>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</si>
  <si>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</si>
  <si>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</si>
  <si>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</si>
  <si>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</si>
  <si>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</si>
  <si>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DE000A1L9YM6</t>
  </si>
  <si>
    <t>db Strom ETC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</si>
  <si>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</si>
  <si>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</si>
  <si>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</si>
  <si>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</si>
  <si>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</si>
  <si>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</si>
  <si>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</si>
  <si>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</si>
  <si>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</si>
  <si>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</si>
  <si>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</si>
  <si>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</si>
  <si>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</si>
  <si>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</si>
  <si>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</si>
  <si>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 Oil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</si>
  <si>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</si>
  <si>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</si>
  <si>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</si>
  <si>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</si>
  <si>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</si>
  <si>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</si>
  <si>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Aluminium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</si>
  <si>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</si>
  <si>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</si>
  <si>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</si>
  <si>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</si>
  <si>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</si>
  <si>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</si>
  <si>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Heating Oil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</si>
  <si>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</si>
  <si>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</si>
  <si>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</si>
  <si>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</si>
  <si>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</si>
  <si>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</si>
  <si>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</si>
  <si>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</si>
  <si>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</si>
  <si>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</si>
  <si>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</si>
  <si>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Short Zinc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</si>
  <si>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</si>
  <si>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</si>
  <si>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</si>
  <si>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</si>
  <si>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</si>
  <si>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</si>
  <si>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</si>
  <si>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</si>
  <si>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</si>
  <si>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</si>
  <si>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</si>
  <si>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</si>
  <si>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</si>
  <si>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</si>
  <si>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</si>
  <si>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</si>
  <si>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</si>
  <si>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</si>
  <si>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</si>
  <si>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</si>
  <si>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</si>
  <si>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</si>
  <si>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</si>
  <si>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</si>
  <si>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</si>
  <si>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</si>
  <si>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</si>
  <si>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</si>
  <si>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</si>
  <si>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</si>
  <si>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</si>
  <si>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</si>
  <si>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</si>
  <si>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</si>
  <si>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</si>
  <si>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</si>
  <si>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</si>
  <si>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</si>
  <si>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</si>
  <si>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</si>
  <si>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</si>
  <si>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</si>
  <si>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</si>
  <si>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</si>
  <si>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</si>
  <si>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</si>
  <si>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</si>
  <si>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</si>
  <si>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</si>
  <si>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</si>
  <si>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</si>
  <si>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</si>
  <si>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</si>
  <si>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</si>
  <si>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</si>
  <si>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</si>
  <si>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</si>
  <si>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</si>
  <si>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SPDR Barclays Capital 1-3 Year Euro Government Bond ETF</t>
  </si>
  <si>
    <t>IE00B6YX5F63</t>
  </si>
  <si>
    <t>MSCI Emerging Markets Source ETF</t>
  </si>
  <si>
    <t>DE000A1JM6G3</t>
  </si>
  <si>
    <t>S&amp;P 500 Source ETF</t>
  </si>
  <si>
    <t>DE000A1JM6F5</t>
  </si>
  <si>
    <t>db x-trackers II iBoxx € Germany Covered 1-3 Total Return Index ETF</t>
  </si>
  <si>
    <t>LU0548059699</t>
  </si>
  <si>
    <t>db x-trackers II iBoxx € Sovereigns Eurozone Total Return Index ETF</t>
  </si>
  <si>
    <t>LU0643975591</t>
  </si>
  <si>
    <t>LU0643975161</t>
  </si>
  <si>
    <t>AMUNDI ETF MSCI WORLD</t>
  </si>
  <si>
    <t>FR0010756098</t>
  </si>
  <si>
    <t>AMUNDI ETF MSCI EM LATIN AMERICA</t>
  </si>
  <si>
    <t>FR0011020973</t>
  </si>
  <si>
    <t>AMUNDI ETF MSCI EM ASIA</t>
  </si>
  <si>
    <t>FR0011020965</t>
  </si>
  <si>
    <t>AMUNDI ETF MSCI SPAIN</t>
  </si>
  <si>
    <t>FR0010655746</t>
  </si>
  <si>
    <t>LU0667622111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</si>
  <si>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</si>
  <si>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</si>
  <si>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</si>
  <si>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</si>
  <si>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</si>
  <si>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</si>
  <si>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</si>
  <si>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</si>
  <si>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</si>
  <si>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</si>
  <si>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</si>
  <si>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</si>
  <si>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</si>
  <si>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</si>
  <si>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</si>
  <si>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</si>
  <si>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</si>
  <si>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</si>
  <si>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</si>
  <si>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</si>
  <si>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</si>
  <si>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</si>
  <si>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</si>
  <si>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</si>
  <si>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</si>
  <si>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</si>
  <si>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</si>
  <si>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</si>
  <si>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</si>
  <si>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</si>
  <si>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</si>
  <si>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</si>
  <si>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db x-trackers II Sterling Cash ETF</t>
  </si>
  <si>
    <t>Lyxor ETF FTSE ATHEX 20</t>
  </si>
  <si>
    <t>RBS Market Access CTA Index ETF - USD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</si>
  <si>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</si>
  <si>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</si>
  <si>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</si>
  <si>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</si>
  <si>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</si>
  <si>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</si>
  <si>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</si>
  <si>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</si>
  <si>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</si>
  <si>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</si>
  <si>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</si>
  <si>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</si>
  <si>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</si>
  <si>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</si>
  <si>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</si>
  <si>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</si>
  <si>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</si>
  <si>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</si>
  <si>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</si>
  <si>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</si>
  <si>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</si>
  <si>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</si>
  <si>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</si>
  <si>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</si>
  <si>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</si>
  <si>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</si>
  <si>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</si>
  <si>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</si>
  <si>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</si>
  <si>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</si>
  <si>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</si>
  <si>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</si>
  <si>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</si>
  <si>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</si>
  <si>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RBS Market Access CTA Index ETF - EUR hedged</t>
  </si>
  <si>
    <t>LU0712092450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</si>
  <si>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</si>
  <si>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</si>
  <si>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</si>
  <si>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</si>
  <si>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</si>
  <si>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</si>
  <si>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</si>
  <si>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</si>
  <si>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</si>
  <si>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</si>
  <si>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</si>
  <si>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</si>
  <si>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</si>
  <si>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</si>
  <si>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</si>
  <si>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</si>
  <si>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</si>
  <si>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</si>
  <si>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</si>
  <si>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</si>
  <si>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</si>
  <si>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</si>
  <si>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</si>
  <si>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</si>
  <si>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</si>
  <si>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</si>
  <si>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</si>
  <si>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</si>
  <si>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</si>
  <si>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</si>
  <si>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</si>
  <si>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</si>
  <si>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</si>
  <si>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</si>
  <si>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</si>
  <si>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</si>
  <si>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</si>
  <si>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</si>
  <si>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</si>
  <si>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</si>
  <si>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</si>
  <si>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</si>
  <si>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</si>
  <si>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iPath ETNs</t>
  </si>
  <si>
    <t>RBS ETNs</t>
  </si>
  <si>
    <t>Nomura Voltage Mid-Term Source ETF</t>
  </si>
  <si>
    <t>DE000A1JQQZ6</t>
  </si>
  <si>
    <t>db x-trackers II iTraxx Europe 5-year 2x Daily Total Return Index ETF</t>
  </si>
  <si>
    <t>db x-trackers II iTraxx Europe 5-year 2x Short Daily Total Return Index ETF</t>
  </si>
  <si>
    <t>LU0613541589</t>
  </si>
  <si>
    <t>db x-trackers II iTraxx Crossover 5-year 2x Daily Total Return Index ETF</t>
  </si>
  <si>
    <t>db x-trackers II iTraxx Crossover 5-year 2x Short Daily Total Return Index ETF</t>
  </si>
  <si>
    <t>LU0613541662</t>
  </si>
  <si>
    <t>db x-trackers II iBoxx € Sovereigns Eurozone 1-3 Total Return Index ETF</t>
  </si>
  <si>
    <t>LU0614173549</t>
  </si>
  <si>
    <t>db x-trackers II iBoxx € Sovereigns Eurozone 3-5 Total Return Index ETF</t>
  </si>
  <si>
    <t>LU0614173895</t>
  </si>
  <si>
    <t xml:space="preserve">db x-trackers II Global Sovereign Index ETF     </t>
  </si>
  <si>
    <t>LU0690964092</t>
  </si>
  <si>
    <t>iShares Barclays Capital US Aggregate Bond</t>
  </si>
  <si>
    <t>DE000A1JNCQ2</t>
  </si>
  <si>
    <t>Lyxor ETF S&amp;P GSCI Inverse Agriculture &amp; Livestock 1 Month Forward</t>
  </si>
  <si>
    <t>LU0692027138</t>
  </si>
  <si>
    <t>Lyxor ETF S&amp;P GSCI Agriculture &amp; Livestock 3 Month Forward</t>
  </si>
  <si>
    <t>LU0692028375</t>
  </si>
  <si>
    <t>Lyxor ETF S&amp;P GSCI Inverse Industrial Metals 1 Month Forward</t>
  </si>
  <si>
    <t>LU0692029423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</si>
  <si>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</si>
  <si>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</si>
  <si>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</si>
  <si>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</si>
  <si>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</si>
  <si>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</si>
  <si>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</si>
  <si>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</si>
  <si>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</si>
  <si>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</si>
  <si>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</si>
  <si>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</si>
  <si>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</si>
  <si>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</si>
  <si>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db x-trackers ATX ETF</t>
  </si>
  <si>
    <t>LU0659579063</t>
  </si>
  <si>
    <t>db x-trackers S&amp;P 500 Equal Weight ETF</t>
  </si>
  <si>
    <t>LU0659579493</t>
  </si>
  <si>
    <t>SPDR S&amp;P 400 US Mid Cap ETF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</si>
  <si>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</si>
  <si>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</si>
  <si>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</si>
  <si>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</si>
  <si>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</si>
  <si>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</si>
  <si>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</si>
  <si>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</si>
  <si>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</si>
  <si>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</si>
  <si>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</si>
  <si>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</si>
  <si>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</si>
  <si>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</si>
  <si>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</si>
  <si>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</si>
  <si>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</si>
  <si>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</si>
  <si>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</si>
  <si>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</si>
  <si>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</si>
  <si>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</si>
  <si>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</si>
  <si>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</si>
  <si>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</si>
  <si>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</si>
  <si>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</si>
  <si>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</si>
  <si>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</si>
  <si>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</si>
  <si>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</si>
  <si>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</si>
  <si>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</si>
  <si>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</si>
  <si>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</si>
  <si>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</si>
  <si>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</si>
  <si>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</si>
  <si>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</si>
  <si>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UBS (Irl) ETF plc - MSCI USA Infrastructure (USD) A-dis</t>
  </si>
  <si>
    <t>IE00B6RPTB32</t>
  </si>
  <si>
    <t>UBS (Irl) ETF plc - MSCI USA Infrastructure (USD) I-dis</t>
  </si>
  <si>
    <t>IE00B6T8VP86</t>
  </si>
  <si>
    <t>SPDR Barclays Capital Euro High Yield Bond ETF</t>
  </si>
  <si>
    <t>IE00B6YX5M31</t>
  </si>
  <si>
    <t>ComStage ETF MSCI Emerging Markets Leveraged 2x Daily TRN</t>
  </si>
  <si>
    <t>LU0675401409</t>
  </si>
  <si>
    <t>UBS-ETF Barclays Capital US 1-3 Year Treasury Bond A</t>
  </si>
  <si>
    <t>LU0721552544</t>
  </si>
  <si>
    <t>UBS-ETF Barclays Capital US 3-5 Year Treasury Bond A</t>
  </si>
  <si>
    <t>LU0721552627</t>
  </si>
  <si>
    <t>UBS-ETF Barclays Capital US 5-7 Year Treasury Bond A</t>
  </si>
  <si>
    <t>LU0721552890</t>
  </si>
  <si>
    <t>UBS-ETF Barclays Capital US 7-10 Year Treasury Bond A</t>
  </si>
  <si>
    <t>LU0721552973</t>
  </si>
  <si>
    <t>UBS-ETF Markit iBoxx EUR Germany 1-3 A</t>
  </si>
  <si>
    <t>LU0721553351</t>
  </si>
  <si>
    <t>UBS-ETF Markit iBoxx EUR Germany 3-5 A</t>
  </si>
  <si>
    <t>LU0721553435</t>
  </si>
  <si>
    <t>UBS-ETF Markit iBoxx EUR Germany 5-10 A</t>
  </si>
  <si>
    <t>LU0721553518</t>
  </si>
  <si>
    <t>UBS-ETF Markit iBoxx EUR Germany 7-10 A</t>
  </si>
  <si>
    <t>LU0721553609</t>
  </si>
  <si>
    <t>UBS-ETF Markit iBoxx EUR Liquid Corporates A</t>
  </si>
  <si>
    <t>LU0721553864</t>
  </si>
  <si>
    <t>UBS ETFs plc - MSCI USA Growth TRN Index SF I-acc (USD)</t>
  </si>
  <si>
    <t>IE00B4X9WC78</t>
  </si>
  <si>
    <t>UBS ETFs plc - MSCI USA Growth TRN Index SF A-acc (USD)</t>
  </si>
  <si>
    <t>IE00B5ST4671</t>
  </si>
  <si>
    <t>UBS ETFs plc - MSCI EMU Growth TRN Index SF, A-acc (EUR)</t>
  </si>
  <si>
    <t>IE00B4MFJH03</t>
  </si>
  <si>
    <t>SPDR FTSE UK All Share ETF</t>
  </si>
  <si>
    <t>IE00B7452L46</t>
  </si>
  <si>
    <t>SPDR S&amp;P Euro Dividend Aristocrats ETF</t>
  </si>
  <si>
    <t>IE00B5M1WJ87</t>
  </si>
  <si>
    <t>SPDR S&amp;P UK Dividend Aristocrats ETF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</si>
  <si>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</si>
  <si>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</si>
  <si>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</si>
  <si>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</si>
  <si>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</si>
  <si>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</si>
  <si>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</si>
  <si>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</si>
  <si>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</si>
  <si>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</si>
  <si>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</si>
  <si>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</si>
  <si>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</si>
  <si>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</si>
  <si>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</si>
  <si>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</si>
  <si>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</si>
  <si>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</si>
  <si>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</si>
  <si>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</si>
  <si>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</si>
  <si>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</si>
  <si>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</si>
  <si>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</si>
  <si>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</si>
  <si>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</si>
  <si>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</si>
  <si>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</si>
  <si>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</si>
  <si>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</si>
  <si>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</si>
  <si>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</si>
  <si>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</si>
  <si>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</si>
  <si>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</si>
  <si>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</si>
  <si>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</si>
  <si>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</si>
  <si>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</si>
  <si>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</si>
  <si>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</si>
  <si>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</si>
  <si>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</si>
  <si>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</si>
  <si>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</si>
  <si>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</si>
  <si>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</si>
  <si>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</si>
  <si>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</si>
  <si>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</si>
  <si>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</si>
  <si>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</si>
  <si>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</si>
  <si>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</si>
  <si>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</si>
  <si>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</si>
  <si>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</si>
  <si>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</si>
  <si>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</si>
  <si>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</si>
  <si>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Ossiam ETF Emerging Markets Minimum Variance NR (EUR share class)</t>
  </si>
  <si>
    <t>LU0705291903</t>
  </si>
  <si>
    <t>Ossiam ETF Emerging Markets Minimum Variance NR (USD shares class)</t>
  </si>
  <si>
    <t>LU0705291812</t>
  </si>
  <si>
    <t>db x-trackers II iBOXX € Germany 3-5 TRI ETF</t>
  </si>
  <si>
    <t>LU0613540854</t>
  </si>
  <si>
    <t>db x-trackers II iBOXX € Sovereigns Eurozone AAA 1-3 TRI ETF</t>
  </si>
  <si>
    <t>LU0613540938</t>
  </si>
  <si>
    <t>SPDR S&amp;P 500 ETF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</si>
  <si>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</si>
  <si>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</si>
  <si>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</si>
  <si>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</si>
  <si>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</si>
  <si>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</si>
  <si>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</si>
  <si>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MSCI Europe Value Source ETF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</si>
  <si>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</si>
  <si>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</si>
  <si>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</si>
  <si>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</si>
  <si>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</si>
  <si>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</si>
  <si>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</si>
  <si>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Lyxor ETF S&amp;P GSCI Aggregate Inverse 1 Month Forward</t>
  </si>
  <si>
    <t>LU0721446606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</si>
  <si>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</si>
  <si>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</si>
  <si>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</si>
  <si>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</si>
  <si>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</si>
  <si>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</si>
  <si>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</si>
  <si>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</si>
  <si>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</si>
  <si>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</si>
  <si>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</si>
  <si>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</si>
  <si>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</si>
  <si>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</si>
  <si>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</si>
  <si>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</si>
  <si>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</si>
  <si>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</si>
  <si>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</si>
  <si>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</si>
  <si>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</si>
  <si>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</si>
  <si>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</si>
  <si>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</si>
  <si>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</si>
  <si>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</si>
  <si>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</si>
  <si>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</si>
  <si>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</si>
  <si>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</si>
  <si>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</si>
  <si>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</si>
  <si>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</si>
  <si>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</si>
  <si>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</si>
  <si>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</si>
  <si>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</si>
  <si>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</si>
  <si>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</si>
  <si>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</si>
  <si>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</si>
  <si>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</si>
  <si>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</si>
  <si>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</si>
  <si>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</si>
  <si>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</si>
  <si>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</si>
  <si>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</si>
  <si>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</si>
  <si>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</si>
  <si>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AMUNDI ETF  GOVT BOND EUROMTS BROAD INVESTMENT GRADE</t>
  </si>
  <si>
    <t>AMUNDI ETF  GOVT BOND EUROMTS BROAD INVESTMENT GRADE 10-15</t>
  </si>
  <si>
    <t>AMUNDI ETF  GOVT BOND EUROMTS BROAD INVESTMENT GRADE 1-3</t>
  </si>
  <si>
    <t>AMUNDI ETF  GOVT BOND EUROMTS BROAD INVESTMENT GRADE 3-5</t>
  </si>
  <si>
    <t>AMUNDI ETF  GOVT BOND EUROMTS BROAD INVESTMENT GRADE 5-7</t>
  </si>
  <si>
    <t>AMUNDI ETF  GOVT BOND EUROMTS BROAD INVESTMENT GRADE 7-10</t>
  </si>
  <si>
    <t>AMUNDI ETF CASH 3 MONTHS  EUROMTS INVESTMENT GRADE</t>
  </si>
  <si>
    <t>AMUNDI ETF GOVT BOND HIGHEST RATED EUROMTS INVESTMENT GRADE</t>
  </si>
  <si>
    <t>AMUNDI ETF GOVT BOND LOWEST RATED EUROMTS INVESTMENT GRADE</t>
  </si>
  <si>
    <t>AMUNDI ETF SHORT  GOVT BOND EUROMTS BROAD INVESTMENT GRADE</t>
  </si>
  <si>
    <t>AMUNDI ETF SHORT  GOVT BOND EUROMTS BROAD INVESTMENT GRADE 10-15</t>
  </si>
  <si>
    <t>AMUNDI ETF SHORT  GOVT BOND EUROMTS BROAD INVESTMENT GRADE 1-3</t>
  </si>
  <si>
    <t>AMUNDI ETF SHORT  GOVT BOND EUROMTS BROAD INVESTMENT GRADE 3-5</t>
  </si>
  <si>
    <t>AMUNDI ETF SHORT  GOVT BOND EUROMTS BROAD INVESTMENT GRADE 5-7</t>
  </si>
  <si>
    <t>AMUNDI ETF SHORT  GOVT BOND EUROMTS BROAD INVESTMENT GRADE 7-10</t>
  </si>
  <si>
    <t>db x-trackers Stoxx® Europe 600 Banks ETF</t>
  </si>
  <si>
    <t>db x-trackers Stoxx® Europe 600 Banks Short Daily ETF</t>
  </si>
  <si>
    <t>db x-trackers Stoxx® Europe 600 Basic Resources ETF</t>
  </si>
  <si>
    <t>db x-trackers Stoxx® Europe 600 Basic Resources Short Daily ETF</t>
  </si>
  <si>
    <t>db x-trackers Stoxx® Europe 600 ETF</t>
  </si>
  <si>
    <t>db x-trackers Stoxx® Europe 600 Food &amp; Beverage ETF</t>
  </si>
  <si>
    <t>db x-trackers Stoxx® Europe 600 Health Care ETF</t>
  </si>
  <si>
    <t>db x-trackers Stoxx® Europe 600 Health Care Short Daily ETF</t>
  </si>
  <si>
    <t>db x-trackers Stoxx® Europe 600 Industrial Goods ETF</t>
  </si>
  <si>
    <t>db x-trackers Stoxx® Europe 600 Industrial Goods Short Daily ETF</t>
  </si>
  <si>
    <t>db x-trackers Stoxx® Europe 600 Insurance ETF</t>
  </si>
  <si>
    <t>db x-trackers Stoxx® Europe 600 Insurance Short Daily ETF</t>
  </si>
  <si>
    <t>db x-trackers Stoxx® Europe 600 Oil &amp; Gas ETF</t>
  </si>
  <si>
    <t>db x-trackers Stoxx® Europe 600 Oil &amp; Gas Short Daily ETF</t>
  </si>
  <si>
    <t>db x-trackers Stoxx® Europe 600 Technology ETF</t>
  </si>
  <si>
    <t>db x-trackers Stoxx® Europe 600 Technology Short Daily ETF</t>
  </si>
  <si>
    <t>db x-trackers Stoxx® Europe 600 Telecommunications ETF</t>
  </si>
  <si>
    <t>db x-trackers Stoxx® Europe 600 Telecommunications Short Daily ETF</t>
  </si>
  <si>
    <t>db x-trackers Stoxx® Europe 600 Utilities ETF</t>
  </si>
  <si>
    <t>db x-trackers Stoxx® Europe 600 Utilities Short Daily ETF</t>
  </si>
  <si>
    <t>iShares Dow Jones Eurozone Sustainability Screened (DE)</t>
  </si>
  <si>
    <t>iShares MSCI ACWI</t>
  </si>
  <si>
    <t>DE000A1JS9A4</t>
  </si>
  <si>
    <t>iShares S&amp;P Commodity Producers Agribusiness</t>
  </si>
  <si>
    <t>DE000A1JS9B2</t>
  </si>
  <si>
    <t>iShares S&amp;P Commodity Producers Gold</t>
  </si>
  <si>
    <t>DE000A1JS9D8</t>
  </si>
  <si>
    <t>iShares S&amp;P Commodity Producers Oil and Gas</t>
  </si>
  <si>
    <t>DE000A1JS9C0</t>
  </si>
  <si>
    <t>LYXOR ETF EuroMTS 10-15Y Investment Grade</t>
  </si>
  <si>
    <t>LYXOR ETF EuroMTS 1-3Y Investment Grade</t>
  </si>
  <si>
    <t>LYXOR ETF EuroMTS 15+Y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</si>
  <si>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</si>
  <si>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</si>
  <si>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</si>
  <si>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</si>
  <si>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</si>
  <si>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PowerShares NASDAQ OMX Global Water Fund</t>
  </si>
  <si>
    <t>UBS ETFS plc - HFRX Global Hedge Fund Index (EUR) A</t>
  </si>
  <si>
    <t>UBS ETFS plc - HFRX Global Hedge Fund Index (USD) A</t>
  </si>
  <si>
    <t>UBS ETFS plc - HFRX Global Hedge Fund Index (USD) I</t>
  </si>
  <si>
    <t>PIMCO Euro Short Maturity Source ETF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</si>
  <si>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</si>
  <si>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</si>
  <si>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</si>
  <si>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</si>
  <si>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</si>
  <si>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</si>
  <si>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</si>
  <si>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db x-trackers II Eurozone Sovereigns Double Long Daily ETF</t>
  </si>
  <si>
    <t>LU0621755080</t>
  </si>
  <si>
    <t>db x-trackers II Eurozone Sovereigns Double Short Daily ETF</t>
  </si>
  <si>
    <t>LU0621755676</t>
  </si>
  <si>
    <t>db x-trackers II iBoxx € Germany 7-10 TRI ETF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</si>
  <si>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</si>
  <si>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</si>
  <si>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</si>
  <si>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</si>
  <si>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</si>
  <si>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</si>
  <si>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</si>
  <si>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</si>
  <si>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</si>
  <si>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</si>
  <si>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</si>
  <si>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</si>
  <si>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</si>
  <si>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SPDR Citi Asia Local Government Bond ETF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</si>
  <si>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</si>
  <si>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</si>
  <si>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</si>
  <si>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</si>
  <si>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</si>
  <si>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</si>
  <si>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</si>
  <si>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</si>
  <si>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</si>
  <si>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</si>
  <si>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</si>
  <si>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</si>
  <si>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</si>
  <si>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</si>
  <si>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</si>
  <si>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</si>
  <si>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</si>
  <si>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</si>
  <si>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</si>
  <si>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</si>
  <si>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</si>
  <si>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</si>
  <si>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</si>
  <si>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</si>
  <si>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</si>
  <si>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</si>
  <si>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CS ETF (IE) on MSCI Russia ADR/GDR</t>
  </si>
  <si>
    <t>Amundi ETF S&amp;P 500 EUR HEDGED DAILY</t>
  </si>
  <si>
    <t>FR0011133644</t>
  </si>
  <si>
    <t>SPDR Barclays Capital 1-5 Year Gilt ETF</t>
  </si>
  <si>
    <t>IE00B6YX5K17</t>
  </si>
  <si>
    <t>SPDR Barclays Capital 15+ Year Gilt ETF</t>
  </si>
  <si>
    <t>IE00B6YX5L24</t>
  </si>
  <si>
    <t>SPDR Barclays Capital Sterling Corporate Bond ETF</t>
  </si>
  <si>
    <t>IE00B4694Z11</t>
  </si>
  <si>
    <t>SPDR Barclays Capital UK Gilt ETF</t>
  </si>
  <si>
    <t>IE00B3W74078</t>
  </si>
  <si>
    <t>UBS (Irl) ETF plc - MSCI USA (USD) A-dis</t>
  </si>
  <si>
    <t>IE00B77D4428</t>
  </si>
  <si>
    <t>UBS (Irl) ETF plc - MSCI USA (USD) I-dis</t>
  </si>
  <si>
    <t>IE00B76J4S53</t>
  </si>
  <si>
    <t>UBS (rl) ETF plc - MSCI USA Value (USD) A-dis</t>
  </si>
  <si>
    <t>IE00B78JSG98</t>
  </si>
  <si>
    <t>UBS (rl) ETF plc - MSCI USA Value (USD) I-dis</t>
  </si>
  <si>
    <t>IE00B6SY5K09</t>
  </si>
  <si>
    <t>UBS (Irl) ETF plc - MSCI World (USD) A-dis</t>
  </si>
  <si>
    <t>IE00B7KQ7B66</t>
  </si>
  <si>
    <t>UBS (Irl) ETF plc - MSCI World (USD) I-dis</t>
  </si>
  <si>
    <t>IE00B7KL1H59</t>
  </si>
  <si>
    <t>UBS (Irl) ETF plc - S&amp;P 500 (USD) A-dis</t>
  </si>
  <si>
    <t>IE00B7K93397</t>
  </si>
  <si>
    <t>IE00B5LM2L45</t>
  </si>
  <si>
    <t>LU0446734799</t>
  </si>
  <si>
    <t>IE00B87LHK09</t>
  </si>
  <si>
    <t>IE00B54HQ477</t>
  </si>
  <si>
    <t>DE000A1JXDN6</t>
  </si>
  <si>
    <t>IE00B3PQD935</t>
  </si>
  <si>
    <t>IE00B5TZCY80</t>
  </si>
  <si>
    <t>LU0446735176</t>
  </si>
  <si>
    <t>IE00B76VD511</t>
  </si>
  <si>
    <t>IE00B76VD404</t>
  </si>
  <si>
    <t>IE00B76VD396</t>
  </si>
  <si>
    <t>IE00B76VD289</t>
  </si>
  <si>
    <t>IE00B3X0KQ36</t>
  </si>
  <si>
    <t>Julius Bär Smart Equity ETF Asia</t>
  </si>
  <si>
    <t>Julius Bär Smart Equity ETF Emerging Markets</t>
  </si>
  <si>
    <t>Julius Bär Smart Equity ETF Europe</t>
  </si>
  <si>
    <t>Julius Bär Smart Equity ETF World</t>
  </si>
  <si>
    <t>LU0747924560</t>
  </si>
  <si>
    <t>LU0747924131</t>
  </si>
  <si>
    <t>LU0747923752</t>
  </si>
  <si>
    <t>LU0747923240</t>
  </si>
  <si>
    <t>JB Special Funds</t>
  </si>
  <si>
    <t>iShares Dow Jones Emerging Markets Select Dividend</t>
  </si>
  <si>
    <t>PIMCO German Government Bond Index Source ETF</t>
  </si>
  <si>
    <t>UBS ETFs plc - FTSE 100 SF (GBP) A-acc</t>
  </si>
  <si>
    <t>UBS ETFs plc - HFRX Equity Hedge Index SF (EUR) A-acc</t>
  </si>
  <si>
    <t>UBS ETFs plc - HFRX Event Driven Index SF (EUR) A-acc</t>
  </si>
  <si>
    <t>UBS ETFs plc - HFRX Macro CTA Index SF (EUR) A-acc</t>
  </si>
  <si>
    <t>UBS ETFs plc - HFRX Relative Value Arbitrage Index SF (EUR) A-acc</t>
  </si>
  <si>
    <t>UBS ETFs plc - MSCI Japan TRN Index SF (JPY) A-acc</t>
  </si>
  <si>
    <t>UBS ETFs plc - MSCI Japan TRN Index SF (JPY) I-Acc</t>
  </si>
  <si>
    <t>UBS-ETF FTSE 100 I</t>
  </si>
  <si>
    <t>UBS-ETF MSCI Pacific (ex Japan) I</t>
  </si>
  <si>
    <t>UBS-ETFs plc- MSCI Canada TRN Index SF (CAD) A-acc</t>
  </si>
  <si>
    <t>UBS-ETFs plc- MSCI Canada TRN Index SF (CAD) I-acc</t>
  </si>
  <si>
    <t>ComStage ETF Commerzbank Commodity ex-Agriculture EW Index TR</t>
  </si>
  <si>
    <t>iShares Barclays Austria Treasury Bond</t>
  </si>
  <si>
    <t>DE000A1J0BA2</t>
  </si>
  <si>
    <t>iShares Barclays Belgium Treasury Bond</t>
  </si>
  <si>
    <t>DE000A1J0BB0</t>
  </si>
  <si>
    <t>iShares Barclays Finland Treasury Bond</t>
  </si>
  <si>
    <t>DE000A1J0BC8</t>
  </si>
  <si>
    <t>iShares Barclays France Treasury Bond</t>
  </si>
  <si>
    <t>DE000A1J0BD6</t>
  </si>
  <si>
    <t>iShares Barclays Germany Treasury Bond</t>
  </si>
  <si>
    <t>DE000A1J0BE4</t>
  </si>
  <si>
    <t>iShares Barclays Italy Treasury Bond</t>
  </si>
  <si>
    <t>DE000A1J0BF1</t>
  </si>
  <si>
    <t>iShares Barclays Netherlands Treasury Bond</t>
  </si>
  <si>
    <t>DE000A1J0BG9</t>
  </si>
  <si>
    <t>iShares Barclays Spain Treasury Bond</t>
  </si>
  <si>
    <t>DE000A1J0BH7</t>
  </si>
  <si>
    <t>iShares Morningstar $ Emerging Markets Corporate Bond</t>
  </si>
  <si>
    <t>DE000A1J0BJ3</t>
  </si>
  <si>
    <t>db x-trackers CSI 300 Index ETF</t>
  </si>
  <si>
    <t>LU0779800910</t>
  </si>
  <si>
    <t>db Commodity Momentum Euro Hedged ETC</t>
  </si>
  <si>
    <t>DE000A1N4341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</si>
  <si>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</si>
  <si>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</si>
  <si>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</si>
  <si>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</si>
  <si>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</si>
  <si>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</si>
  <si>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</si>
  <si>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</si>
  <si>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>DE000A1J0ZF0</t>
  </si>
  <si>
    <t>DE000A1J0ZD5</t>
  </si>
  <si>
    <t>DE000A1J0ZC7</t>
  </si>
  <si>
    <t>DE000A1J0ZE3</t>
  </si>
  <si>
    <t>IE00B7VZ2C84</t>
  </si>
  <si>
    <t>Lyxor ETF RUSSIA (Dow Jones Russia GDR)</t>
  </si>
  <si>
    <t>iShares Markit iBoxx $ High Yield Capped Bond</t>
  </si>
  <si>
    <t>iShares Barclays Capital EM Asia Local Govt Capped Bond</t>
  </si>
  <si>
    <t>UBS (Irl) ETF plc - MSCI Brazil (USD) A-dis</t>
  </si>
  <si>
    <t>db x-trackers MSCI Singapore IM TRN Index ETF</t>
  </si>
  <si>
    <t>db x-trackers MSCI Philippines IM TRN Index ETF</t>
  </si>
  <si>
    <t>db x-trackers MSCI Bangladesh IM TRN Index ETF</t>
  </si>
  <si>
    <t>db x-trackers MSCI Pakistan IM TRN Index ETF</t>
  </si>
  <si>
    <t>db x-trackers MSCI Japan TRN Index ETF (EUR Hedged)</t>
  </si>
  <si>
    <t>iShares S&amp;P GSCI Dynamic Roll Industrial Metals Swap</t>
  </si>
  <si>
    <t>iShares S&amp;P GSCI Dynamic Roll Agriculture Swap</t>
  </si>
  <si>
    <t>iShares S&amp;P GSCI Dynamic Roll Commodity Swap</t>
  </si>
  <si>
    <t>iShares S&amp;P GSCI Dynamic Roll Energy Swap</t>
  </si>
  <si>
    <t>UBS (Irl) ETF plc - MSCI Brazil (USD) I-dis</t>
  </si>
  <si>
    <t xml:space="preserve">VIRTU FINANCIAL IRELAND LIMITED         </t>
  </si>
  <si>
    <t>09/2012</t>
  </si>
  <si>
    <t>db x-trackers II MTS Ex-Bank of Italy BOT ETF</t>
  </si>
  <si>
    <t>LU0613540268</t>
  </si>
  <si>
    <t>db x-trackers II MTS Ex-Bank of Italy BTP ETF</t>
  </si>
  <si>
    <t>LU0613540185</t>
  </si>
  <si>
    <t>db x-trackers II MTS Ex-Bank of Italy Aggregate ETF</t>
  </si>
  <si>
    <t>LU0613540698</t>
  </si>
  <si>
    <t>UBS ETFs plc - MSCI AC Asia ex Japan TRN Index SF ( USD) A-acc</t>
  </si>
  <si>
    <t>IE00B7WK2W23</t>
  </si>
  <si>
    <t>Income
Treatment</t>
  </si>
  <si>
    <t>n.a.</t>
  </si>
  <si>
    <t>IE00B802KR88</t>
  </si>
  <si>
    <t>SPDR S&amp;P 500 Low Volatility ETF</t>
  </si>
  <si>
    <t>UBS-ETF EURO STOXX 50 A</t>
  </si>
  <si>
    <t>10/2012</t>
  </si>
  <si>
    <t>Ossiam ETF World Minimum Variance NR (EUR share class)</t>
  </si>
  <si>
    <t>LU0799656698</t>
  </si>
  <si>
    <t>SPDR Dow Jones Global Real Estate ETF</t>
  </si>
  <si>
    <t>IE00B8GF1M35</t>
  </si>
  <si>
    <t>Turnover Report: October 2012</t>
  </si>
  <si>
    <t>Designated Sponsor Report: October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</si>
</sst>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"/>
    <numFmt numFmtId="165" formatCode="#,##0.00;\(#,##0.00\)"/>
  </numFmts>
  <fonts count="2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15">
    <xf numFmtId="0" fontId="0" fillId="0" borderId="0">
      <alignment horizontal="left" wrapText="1"/>
    </xf>
    <xf numFmtId="0" fontId="1" fillId="0" borderId="0">
      <alignment horizontal="left" wrapText="1"/>
    </xf>
    <xf numFmtId="0" fontId="18" fillId="0" borderId="0">
      <alignment horizontal="left" wrapText="1"/>
    </xf>
    <xf numFmtId="0" fontId="18" fillId="0" borderId="0">
      <alignment horizontal="left" wrapText="1"/>
    </xf>
    <xf numFmtId="0" fontId="6" fillId="0" borderId="0">
      <alignment vertical="center"/>
    </xf>
    <xf numFmtId="9" fontId="18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vertical="center"/>
    </xf>
    <xf numFmtId="0" fontId="20" fillId="0" borderId="0">
      <alignment horizontal="left" wrapText="1"/>
    </xf>
    <xf numFmtId="0" fontId="1" fillId="0" borderId="0">
      <alignment horizontal="left" wrapText="1"/>
    </xf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84">
    <xf numFmtId="0" fontId="0" fillId="0" borderId="0" xfId="0" applyAlignment="1"/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49" fontId="3" fillId="2" borderId="5" xfId="1" applyNumberFormat="1" applyFont="1" applyFill="1" applyBorder="1" applyAlignment="1">
      <alignment horizontal="right" vertical="top" wrapText="1"/>
    </xf>
    <xf numFmtId="0" fontId="12" fillId="3" borderId="0" xfId="1" applyFont="1" applyFill="1" applyBorder="1" applyAlignment="1">
      <alignment horizontal="center" vertical="center"/>
    </xf>
    <xf numFmtId="0" fontId="13" fillId="0" borderId="0" xfId="1" applyFont="1" applyFill="1" applyAlignment="1">
      <alignment vertical="center"/>
    </xf>
    <xf numFmtId="0" fontId="14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49" fontId="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4" fontId="2" fillId="0" borderId="10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9" fillId="4" borderId="14" xfId="1" applyFont="1" applyFill="1" applyBorder="1" applyAlignment="1">
      <alignment vertical="center"/>
    </xf>
    <xf numFmtId="0" fontId="9" fillId="4" borderId="14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 wrapText="1"/>
    </xf>
    <xf numFmtId="0" fontId="7" fillId="0" borderId="0" xfId="4" applyFont="1" applyFill="1" applyAlignment="1"/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15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9" xfId="4" applyFont="1" applyBorder="1" applyAlignment="1"/>
    <xf numFmtId="0" fontId="2" fillId="0" borderId="20" xfId="4" applyFont="1" applyBorder="1" applyAlignment="1"/>
    <xf numFmtId="0" fontId="2" fillId="0" borderId="0" xfId="4" applyFont="1" applyAlignment="1"/>
    <xf numFmtId="4" fontId="6" fillId="0" borderId="0" xfId="1" applyNumberFormat="1" applyFont="1" applyAlignment="1">
      <alignment vertical="center"/>
    </xf>
    <xf numFmtId="0" fontId="15" fillId="3" borderId="0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vertical="center"/>
    </xf>
    <xf numFmtId="0" fontId="16" fillId="2" borderId="22" xfId="1" applyFont="1" applyFill="1" applyBorder="1" applyAlignment="1">
      <alignment vertical="center"/>
    </xf>
    <xf numFmtId="0" fontId="4" fillId="2" borderId="23" xfId="1" applyFont="1" applyFill="1" applyBorder="1" applyAlignment="1">
      <alignment horizontal="right"/>
    </xf>
    <xf numFmtId="0" fontId="15" fillId="2" borderId="24" xfId="1" applyFont="1" applyFill="1" applyBorder="1" applyAlignment="1">
      <alignment horizontal="right"/>
    </xf>
    <xf numFmtId="2" fontId="2" fillId="0" borderId="25" xfId="1" applyNumberFormat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9" fillId="0" borderId="0" xfId="0" applyNumberFormat="1" applyFont="1" applyAlignment="1"/>
    <xf numFmtId="0" fontId="15" fillId="2" borderId="21" xfId="2" applyFont="1" applyFill="1" applyBorder="1" applyAlignment="1">
      <alignment vertical="center"/>
    </xf>
    <xf numFmtId="0" fontId="15" fillId="2" borderId="24" xfId="2" applyFont="1" applyFill="1" applyBorder="1" applyAlignment="1">
      <alignment horizontal="right" vertical="center"/>
    </xf>
    <xf numFmtId="0" fontId="15" fillId="2" borderId="22" xfId="2" applyFont="1" applyFill="1" applyBorder="1" applyAlignment="1">
      <alignment horizontal="center" vertical="center"/>
    </xf>
    <xf numFmtId="0" fontId="2" fillId="2" borderId="23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11" fillId="4" borderId="14" xfId="1" applyFont="1" applyFill="1" applyBorder="1" applyAlignment="1">
      <alignment horizontal="left"/>
    </xf>
    <xf numFmtId="0" fontId="9" fillId="0" borderId="16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right" vertical="top" wrapText="1"/>
    </xf>
    <xf numFmtId="49" fontId="3" fillId="2" borderId="30" xfId="1" applyNumberFormat="1" applyFont="1" applyFill="1" applyBorder="1" applyAlignment="1">
      <alignment horizontal="right" vertical="top" wrapText="1"/>
    </xf>
    <xf numFmtId="49" fontId="3" fillId="0" borderId="31" xfId="1" applyNumberFormat="1" applyFont="1" applyFill="1" applyBorder="1" applyAlignment="1">
      <alignment horizontal="right" vertical="top" wrapText="1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6" fillId="2" borderId="5" xfId="1" applyFont="1" applyFill="1" applyBorder="1" applyAlignment="1">
      <alignment vertical="center"/>
    </xf>
    <xf numFmtId="0" fontId="9" fillId="5" borderId="16" xfId="4" applyFont="1" applyFill="1" applyBorder="1" applyAlignment="1"/>
    <xf numFmtId="0" fontId="9" fillId="5" borderId="16" xfId="4" applyFont="1" applyFill="1" applyBorder="1" applyAlignment="1">
      <alignment horizontal="left"/>
    </xf>
    <xf numFmtId="0" fontId="9" fillId="5" borderId="31" xfId="4" applyFont="1" applyFill="1" applyBorder="1" applyAlignment="1">
      <alignment horizontal="left"/>
    </xf>
    <xf numFmtId="49" fontId="3" fillId="2" borderId="3" xfId="1" applyNumberFormat="1" applyFont="1" applyFill="1" applyBorder="1" applyAlignment="1">
      <alignment horizontal="right" vertical="top" wrapText="1"/>
    </xf>
    <xf numFmtId="0" fontId="6" fillId="3" borderId="31" xfId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4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49" fontId="2" fillId="0" borderId="0" xfId="9" applyNumberFormat="1" applyFont="1" applyBorder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3" xfId="11" applyNumberFormat="1" applyFont="1" applyBorder="1"/>
    <xf numFmtId="4" fontId="2" fillId="0" borderId="6" xfId="9" applyNumberFormat="1" applyFont="1" applyFill="1" applyBorder="1" applyAlignment="1">
      <alignment vertical="center"/>
    </xf>
    <xf numFmtId="0" fontId="6" fillId="0" borderId="0" xfId="9" applyFont="1" applyBorder="1" applyAlignment="1">
      <alignment vertical="center"/>
    </xf>
    <xf numFmtId="0" fontId="2" fillId="0" borderId="6" xfId="9" applyFont="1" applyBorder="1" applyAlignment="1"/>
    <xf numFmtId="0" fontId="2" fillId="0" borderId="16" xfId="9" applyNumberFormat="1" applyFont="1" applyBorder="1" applyAlignment="1">
      <alignment horizontal="left" vertical="top"/>
    </xf>
    <xf numFmtId="0" fontId="2" fillId="0" borderId="0" xfId="9" applyNumberFormat="1" applyFont="1" applyBorder="1" applyAlignment="1">
      <alignment horizontal="left" vertical="top"/>
    </xf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0" borderId="12" xfId="1" applyNumberFormat="1" applyFont="1" applyBorder="1" applyAlignment="1">
      <alignment horizontal="left" vertical="top" wrapText="1"/>
    </xf>
    <xf numFmtId="0" fontId="2" fillId="0" borderId="6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0" fontId="2" fillId="0" borderId="12" xfId="9" applyNumberFormat="1" applyFont="1" applyBorder="1" applyAlignment="1">
      <alignment horizontal="left" vertical="top"/>
    </xf>
    <xf numFmtId="4" fontId="2" fillId="0" borderId="18" xfId="9" applyNumberFormat="1" applyFont="1" applyFill="1" applyBorder="1" applyAlignment="1">
      <alignment vertical="center"/>
    </xf>
    <xf numFmtId="164" fontId="2" fillId="0" borderId="33" xfId="11" applyNumberFormat="1" applyFont="1" applyBorder="1"/>
    <xf numFmtId="0" fontId="9" fillId="0" borderId="31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vertical="top" wrapText="1"/>
    </xf>
    <xf numFmtId="49" fontId="3" fillId="2" borderId="5" xfId="9" applyNumberFormat="1" applyFont="1" applyFill="1" applyBorder="1" applyAlignment="1">
      <alignment horizontal="right" vertical="top" wrapText="1"/>
    </xf>
    <xf numFmtId="49" fontId="3" fillId="2" borderId="17" xfId="9" quotePrefix="1" applyNumberFormat="1" applyFont="1" applyFill="1" applyBorder="1" applyAlignment="1">
      <alignment horizontal="right" vertical="top" wrapText="1"/>
    </xf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" fontId="2" fillId="0" borderId="16" xfId="1" applyNumberFormat="1" applyFont="1" applyFill="1" applyBorder="1" applyAlignment="1">
      <alignment vertical="center"/>
    </xf>
    <xf numFmtId="49" fontId="3" fillId="2" borderId="6" xfId="9" applyNumberFormat="1" applyFont="1" applyFill="1" applyBorder="1" applyAlignment="1">
      <alignment vertical="top" wrapText="1"/>
    </xf>
    <xf numFmtId="49" fontId="3" fillId="2" borderId="18" xfId="9" quotePrefix="1" applyNumberFormat="1" applyFont="1" applyFill="1" applyBorder="1" applyAlignment="1">
      <alignment horizontal="right" vertical="top" wrapText="1"/>
    </xf>
    <xf numFmtId="49" fontId="3" fillId="2" borderId="33" xfId="9" applyNumberFormat="1" applyFont="1" applyFill="1" applyBorder="1" applyAlignment="1">
      <alignment horizontal="right" vertical="top" wrapText="1"/>
    </xf>
    <xf numFmtId="49" fontId="3" fillId="2" borderId="13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0" fontId="1" fillId="0" borderId="31" xfId="4" applyFont="1" applyBorder="1" applyAlignment="1"/>
    <xf numFmtId="0" fontId="0" fillId="4" borderId="5" xfId="1" applyFont="1" applyFill="1" applyBorder="1" applyAlignment="1"/>
    <xf numFmtId="10" fontId="2" fillId="0" borderId="0" xfId="1" applyNumberFormat="1" applyFont="1" applyBorder="1" applyAlignment="1">
      <alignment vertical="center"/>
    </xf>
    <xf numFmtId="49" fontId="3" fillId="2" borderId="4" xfId="9" quotePrefix="1" applyNumberFormat="1" applyFont="1" applyFill="1" applyBorder="1" applyAlignment="1">
      <alignment horizontal="right" vertical="top" wrapText="1"/>
    </xf>
    <xf numFmtId="4" fontId="2" fillId="0" borderId="10" xfId="9" applyNumberFormat="1" applyFont="1" applyFill="1" applyBorder="1" applyAlignment="1">
      <alignment vertical="center"/>
    </xf>
    <xf numFmtId="0" fontId="2" fillId="2" borderId="17" xfId="1" applyFont="1" applyFill="1" applyBorder="1" applyAlignment="1">
      <alignment vertical="center"/>
    </xf>
    <xf numFmtId="4" fontId="2" fillId="2" borderId="17" xfId="11" applyNumberFormat="1" applyFont="1" applyFill="1" applyBorder="1"/>
    <xf numFmtId="0" fontId="2" fillId="0" borderId="0" xfId="1" applyFont="1" applyAlignment="1">
      <alignment horizontal="left"/>
    </xf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9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8" fillId="0" borderId="0" xfId="12" applyFont="1" applyFill="1" applyAlignment="1">
      <alignment vertical="center"/>
    </xf>
    <xf numFmtId="0" fontId="2" fillId="0" borderId="32" xfId="12" applyNumberFormat="1" applyFont="1" applyBorder="1" applyAlignment="1">
      <alignment horizontal="left" vertical="top" wrapText="1"/>
    </xf>
    <xf numFmtId="0" fontId="2" fillId="0" borderId="12" xfId="12" applyNumberFormat="1" applyFont="1" applyBorder="1" applyAlignment="1">
      <alignment horizontal="left" vertical="top" wrapText="1"/>
    </xf>
    <xf numFmtId="10" fontId="2" fillId="0" borderId="13" xfId="14" applyNumberFormat="1" applyFont="1" applyBorder="1"/>
    <xf numFmtId="4" fontId="2" fillId="0" borderId="32" xfId="12" applyNumberFormat="1" applyFont="1" applyFill="1" applyBorder="1" applyAlignment="1">
      <alignment vertical="center"/>
    </xf>
    <xf numFmtId="4" fontId="2" fillId="0" borderId="32" xfId="12" applyNumberFormat="1" applyFont="1" applyBorder="1" applyAlignment="1">
      <alignment horizontal="right" vertical="center"/>
    </xf>
    <xf numFmtId="0" fontId="3" fillId="2" borderId="7" xfId="12" applyFont="1" applyFill="1" applyBorder="1" applyAlignment="1">
      <alignment vertical="center"/>
    </xf>
    <xf numFmtId="0" fontId="2" fillId="2" borderId="17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6" fillId="2" borderId="7" xfId="12" applyFont="1" applyFill="1" applyBorder="1" applyAlignment="1">
      <alignment horizontal="right"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4" fontId="2" fillId="0" borderId="34" xfId="9" applyNumberFormat="1" applyFont="1" applyFill="1" applyBorder="1" applyAlignment="1">
      <alignment vertical="center"/>
    </xf>
    <xf numFmtId="4" fontId="2" fillId="0" borderId="33" xfId="9" applyNumberFormat="1" applyFont="1" applyFill="1" applyBorder="1" applyAlignment="1">
      <alignment vertical="center"/>
    </xf>
    <xf numFmtId="4" fontId="2" fillId="0" borderId="3" xfId="9" applyNumberFormat="1" applyFont="1" applyFill="1" applyBorder="1" applyAlignment="1">
      <alignment vertical="center"/>
    </xf>
    <xf numFmtId="4" fontId="2" fillId="0" borderId="16" xfId="1" applyNumberFormat="1" applyFont="1" applyFill="1" applyBorder="1" applyAlignment="1"/>
    <xf numFmtId="0" fontId="9" fillId="4" borderId="14" xfId="9" applyFont="1" applyFill="1" applyBorder="1" applyAlignment="1">
      <alignment vertical="center" wrapText="1"/>
    </xf>
    <xf numFmtId="49" fontId="3" fillId="2" borderId="32" xfId="9" applyNumberFormat="1" applyFont="1" applyFill="1" applyBorder="1" applyAlignment="1">
      <alignment vertical="top" wrapText="1"/>
    </xf>
    <xf numFmtId="0" fontId="2" fillId="0" borderId="32" xfId="9" applyNumberFormat="1" applyFont="1" applyBorder="1" applyAlignment="1">
      <alignment horizontal="left" vertical="top"/>
    </xf>
    <xf numFmtId="4" fontId="2" fillId="0" borderId="32" xfId="9" applyNumberFormat="1" applyFont="1" applyFill="1" applyBorder="1" applyAlignment="1">
      <alignment vertical="center"/>
    </xf>
    <xf numFmtId="49" fontId="3" fillId="2" borderId="35" xfId="9" applyNumberFormat="1" applyFont="1" applyFill="1" applyBorder="1" applyAlignment="1">
      <alignment vertical="top" wrapText="1"/>
    </xf>
    <xf numFmtId="49" fontId="3" fillId="2" borderId="30" xfId="9" quotePrefix="1" applyNumberFormat="1" applyFont="1" applyFill="1" applyBorder="1" applyAlignment="1">
      <alignment horizontal="right" vertical="top" wrapText="1"/>
    </xf>
    <xf numFmtId="49" fontId="3" fillId="2" borderId="36" xfId="9" applyNumberFormat="1" applyFont="1" applyFill="1" applyBorder="1" applyAlignment="1">
      <alignment horizontal="right" vertical="top" wrapText="1"/>
    </xf>
    <xf numFmtId="49" fontId="3" fillId="2" borderId="35" xfId="9" applyNumberFormat="1" applyFont="1" applyFill="1" applyBorder="1" applyAlignment="1">
      <alignment horizontal="right" vertical="top" wrapText="1"/>
    </xf>
    <xf numFmtId="49" fontId="3" fillId="2" borderId="1" xfId="9" quotePrefix="1" applyNumberFormat="1" applyFont="1" applyFill="1" applyBorder="1" applyAlignment="1">
      <alignment horizontal="right"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4" fontId="2" fillId="0" borderId="6" xfId="9" applyNumberFormat="1" applyFont="1" applyFill="1" applyBorder="1" applyAlignment="1">
      <alignment horizontal="right" vertical="center"/>
    </xf>
    <xf numFmtId="0" fontId="15" fillId="2" borderId="26" xfId="1" applyFont="1" applyFill="1" applyBorder="1" applyAlignment="1">
      <alignment horizontal="left" vertical="center"/>
    </xf>
    <xf numFmtId="0" fontId="15" fillId="2" borderId="27" xfId="1" applyFont="1" applyFill="1" applyBorder="1" applyAlignment="1">
      <alignment horizontal="left" vertical="center"/>
    </xf>
    <xf numFmtId="0" fontId="15" fillId="2" borderId="26" xfId="1" applyFont="1" applyFill="1" applyBorder="1" applyAlignment="1">
      <alignment horizontal="center" vertical="center"/>
    </xf>
    <xf numFmtId="0" fontId="15" fillId="2" borderId="27" xfId="1" applyFont="1" applyFill="1" applyBorder="1" applyAlignment="1">
      <alignment horizontal="center" vertical="center"/>
    </xf>
    <xf numFmtId="0" fontId="9" fillId="4" borderId="15" xfId="9" applyFont="1" applyFill="1" applyBorder="1" applyAlignment="1">
      <alignment horizontal="center"/>
    </xf>
    <xf numFmtId="0" fontId="10" fillId="4" borderId="28" xfId="9" applyFont="1" applyFill="1" applyBorder="1" applyAlignment="1">
      <alignment horizontal="center"/>
    </xf>
    <xf numFmtId="0" fontId="10" fillId="4" borderId="29" xfId="9" applyFont="1" applyFill="1" applyBorder="1" applyAlignment="1">
      <alignment horizontal="center"/>
    </xf>
    <xf numFmtId="0" fontId="9" fillId="4" borderId="15" xfId="1" applyFont="1" applyFill="1" applyBorder="1" applyAlignment="1">
      <alignment horizontal="center"/>
    </xf>
    <xf numFmtId="0" fontId="0" fillId="4" borderId="28" xfId="1" applyFont="1" applyFill="1" applyBorder="1" applyAlignment="1"/>
    <xf numFmtId="0" fontId="0" fillId="4" borderId="5" xfId="1" applyFont="1" applyFill="1" applyBorder="1" applyAlignment="1"/>
  </cellXfs>
  <cellStyles count="15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Sep 11 Okt 11 Nov 11 Dez 11 Jan 12 Feb 12 Mrz 12 Apr 12 Mai 12 Jun 12 Jul 12 Aug 12 Sep 12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40817</c:v>
              </c:pt>
              <c:pt idx="1">
                <c:v>40848</c:v>
              </c:pt>
              <c:pt idx="2">
                <c:v>40878</c:v>
              </c:pt>
              <c:pt idx="3">
                <c:v>40909</c:v>
              </c:pt>
              <c:pt idx="4">
                <c:v>40940</c:v>
              </c:pt>
              <c:pt idx="5">
                <c:v>40969</c:v>
              </c:pt>
              <c:pt idx="6">
                <c:v>41000</c:v>
              </c:pt>
              <c:pt idx="7">
                <c:v>41030</c:v>
              </c:pt>
              <c:pt idx="8">
                <c:v>41061</c:v>
              </c:pt>
              <c:pt idx="9">
                <c:v>41091</c:v>
              </c:pt>
              <c:pt idx="10">
                <c:v>41122</c:v>
              </c:pt>
              <c:pt idx="11">
                <c:v>41153</c:v>
              </c:pt>
              <c:pt idx="12">
                <c:v>41183</c:v>
              </c:pt>
            </c:numLit>
          </c:cat>
          <c:val>
            <c:numLit>
              <c:formatCode>#,##0.00</c:formatCode>
              <c:ptCount val="13"/>
              <c:pt idx="0">
                <c:v>15419.417167801143</c:v>
              </c:pt>
              <c:pt idx="1">
                <c:v>16286.206540780437</c:v>
              </c:pt>
              <c:pt idx="2">
                <c:v>12321.878526159267</c:v>
              </c:pt>
              <c:pt idx="3">
                <c:v>12648.496443866625</c:v>
              </c:pt>
              <c:pt idx="4">
                <c:v>11652.631246843697</c:v>
              </c:pt>
              <c:pt idx="5">
                <c:v>12419.277450285892</c:v>
              </c:pt>
              <c:pt idx="6">
                <c:v>11726.270848726625</c:v>
              </c:pt>
              <c:pt idx="7">
                <c:v>12162.400122783634</c:v>
              </c:pt>
              <c:pt idx="8">
                <c:v>11319.79143449629</c:v>
              </c:pt>
              <c:pt idx="9">
                <c:v>10621.137160480435</c:v>
              </c:pt>
              <c:pt idx="10">
                <c:v>10752.69142752747</c:v>
              </c:pt>
              <c:pt idx="11">
                <c:v>10275.689774016202</c:v>
              </c:pt>
              <c:pt idx="12">
                <c:v>8500.6103622787596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103104"/>
        <c:axId val="187104640"/>
      </c:barChart>
      <c:dateAx>
        <c:axId val="18710310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04640"/>
        <c:crosses val="autoZero"/>
        <c:auto val="1"/>
        <c:lblOffset val="100"/>
        <c:baseTimeUnit val="months"/>
        <c:majorUnit val="1"/>
        <c:minorUnit val="1"/>
      </c:dateAx>
      <c:valAx>
        <c:axId val="187104640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03104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561472"/>
        <c:axId val="187563008"/>
        <c:axId val="0"/>
      </c:bar3DChart>
      <c:catAx>
        <c:axId val="1875614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6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56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61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681792"/>
        <c:axId val="189465344"/>
        <c:axId val="0"/>
      </c:bar3DChart>
      <c:catAx>
        <c:axId val="1876817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6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465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681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830272"/>
        <c:axId val="189831808"/>
        <c:axId val="0"/>
      </c:bar3DChart>
      <c:catAx>
        <c:axId val="1898302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3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83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30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885056"/>
        <c:axId val="189899136"/>
        <c:axId val="0"/>
      </c:bar3DChart>
      <c:catAx>
        <c:axId val="1898850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9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89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85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010496"/>
        <c:axId val="190012032"/>
        <c:axId val="0"/>
      </c:bar3DChart>
      <c:catAx>
        <c:axId val="19001049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1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01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10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020224"/>
        <c:axId val="190042496"/>
        <c:axId val="0"/>
      </c:bar3DChart>
      <c:catAx>
        <c:axId val="1900202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42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042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20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85725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828"/>
  <sheetViews>
    <sheetView showGridLines="0" tabSelected="1" zoomScaleNormal="100" workbookViewId="0">
      <selection activeCell="D20" sqref="D20"/>
    </sheetView>
  </sheetViews>
  <sheetFormatPr defaultRowHeight="12"/>
  <cols>
    <col min="1" max="1" width="46.7109375" style="13" customWidth="1"/>
    <col min="2" max="2" width="12.7109375" style="13" customWidth="1"/>
    <col min="3" max="3" width="16" style="13" customWidth="1"/>
    <col min="4" max="4" width="6.42578125" style="13" customWidth="1"/>
    <col min="5" max="5" width="46.7109375" style="11" customWidth="1"/>
    <col min="6" max="6" width="11.42578125" style="11" customWidth="1"/>
    <col min="7" max="7" width="12.7109375" style="11" customWidth="1"/>
    <col min="8" max="8" width="14.85546875" style="11" bestFit="1" customWidth="1"/>
    <col min="9" max="16384" width="9.140625" style="11"/>
  </cols>
  <sheetData>
    <row r="1" spans="1:8" ht="32.25" customHeight="1">
      <c r="A1" s="30" t="s">
        <v>549</v>
      </c>
      <c r="B1" s="8"/>
      <c r="C1" s="8"/>
      <c r="D1" s="8"/>
      <c r="E1" s="9"/>
      <c r="F1" s="10"/>
      <c r="G1" s="10"/>
      <c r="H1" s="57"/>
    </row>
    <row r="2" spans="1:8" ht="24.75" customHeight="1">
      <c r="A2" s="12" t="s">
        <v>2919</v>
      </c>
      <c r="B2" s="8"/>
      <c r="C2" s="8"/>
      <c r="D2" s="8"/>
      <c r="E2" s="9"/>
      <c r="F2" s="10"/>
      <c r="G2" s="10"/>
    </row>
    <row r="3" spans="1:8" ht="24.75" customHeight="1">
      <c r="A3" s="8"/>
      <c r="B3" s="8"/>
      <c r="C3" s="8"/>
      <c r="D3" s="8"/>
      <c r="E3" s="9"/>
      <c r="F3" s="10"/>
      <c r="G3" s="10"/>
    </row>
    <row r="4" spans="1:8" ht="24.75" customHeight="1">
      <c r="D4" s="11"/>
    </row>
    <row r="5" spans="1:8" ht="24.75" customHeight="1"/>
    <row r="6" spans="1:8" ht="24.75" customHeight="1">
      <c r="F6" s="14">
        <v>40756</v>
      </c>
      <c r="G6" s="14"/>
      <c r="H6" s="14"/>
    </row>
    <row r="7" spans="1:8">
      <c r="F7" s="11" t="e">
        <v>#N/A</v>
      </c>
    </row>
    <row r="8" spans="1:8">
      <c r="F8" s="11" t="e">
        <v>#N/A</v>
      </c>
    </row>
    <row r="9" spans="1:8">
      <c r="F9" s="11" t="e">
        <v>#N/A</v>
      </c>
    </row>
    <row r="10" spans="1:8">
      <c r="F10" s="11" t="e">
        <v>#N/A</v>
      </c>
    </row>
    <row r="11" spans="1:8">
      <c r="F11" s="11" t="e">
        <v>#N/A</v>
      </c>
    </row>
    <row r="12" spans="1:8">
      <c r="F12" s="11" t="e">
        <v>#N/A</v>
      </c>
    </row>
    <row r="13" spans="1:8">
      <c r="F13" s="11" t="e">
        <v>#N/A</v>
      </c>
    </row>
    <row r="14" spans="1:8">
      <c r="F14" s="11" t="e">
        <v>#N/A</v>
      </c>
    </row>
    <row r="15" spans="1:8">
      <c r="F15" s="11" t="e">
        <v>#N/A</v>
      </c>
    </row>
    <row r="16" spans="1:8">
      <c r="F16" s="11" t="e">
        <v>#N/A</v>
      </c>
    </row>
    <row r="17" spans="1:8">
      <c r="F17" s="11" t="e">
        <v>#N/A</v>
      </c>
    </row>
    <row r="18" spans="1:8">
      <c r="F18" s="11" t="e">
        <v>#N/A</v>
      </c>
    </row>
    <row r="19" spans="1:8">
      <c r="F19" s="11" t="e">
        <v>#N/A</v>
      </c>
    </row>
    <row r="20" spans="1:8">
      <c r="F20" s="11" t="e">
        <v>#N/A</v>
      </c>
    </row>
    <row r="21" spans="1:8">
      <c r="F21" s="11" t="e">
        <v>#N/A</v>
      </c>
    </row>
    <row r="22" spans="1:8">
      <c r="F22" s="11" t="e">
        <v>#N/A</v>
      </c>
    </row>
    <row r="23" spans="1:8">
      <c r="F23" s="11" t="e">
        <v>#N/A</v>
      </c>
    </row>
    <row r="24" spans="1:8">
      <c r="F24" s="11" t="e">
        <v>#N/A</v>
      </c>
    </row>
    <row r="25" spans="1:8">
      <c r="F25" s="11" t="e">
        <v>#N/A</v>
      </c>
    </row>
    <row r="26" spans="1:8">
      <c r="F26" s="11" t="e">
        <v>#N/A</v>
      </c>
    </row>
    <row r="27" spans="1:8" ht="12.75" thickBot="1"/>
    <row r="28" spans="1:8" ht="12.75" customHeight="1">
      <c r="A28" s="174" t="s">
        <v>1195</v>
      </c>
      <c r="B28" s="49"/>
      <c r="C28" s="52" t="s">
        <v>1192</v>
      </c>
      <c r="D28" s="7"/>
      <c r="E28" s="174" t="s">
        <v>1198</v>
      </c>
      <c r="F28" s="58"/>
      <c r="G28" s="59" t="s">
        <v>1949</v>
      </c>
      <c r="H28" s="14"/>
    </row>
    <row r="29" spans="1:8" ht="12.75" customHeight="1" thickBot="1">
      <c r="A29" s="175"/>
      <c r="B29" s="50"/>
      <c r="C29" s="51" t="s">
        <v>1191</v>
      </c>
      <c r="D29" s="7"/>
      <c r="E29" s="175"/>
      <c r="F29" s="60"/>
      <c r="G29" s="61" t="s">
        <v>1950</v>
      </c>
      <c r="H29" s="14"/>
    </row>
    <row r="30" spans="1:8" ht="17.25" customHeight="1">
      <c r="A30" s="54" t="s">
        <v>1099</v>
      </c>
      <c r="B30" s="20" t="s">
        <v>1100</v>
      </c>
      <c r="C30" s="62">
        <v>3.7657826086956501</v>
      </c>
      <c r="D30"/>
      <c r="E30" s="54" t="s">
        <v>1099</v>
      </c>
      <c r="F30" s="20" t="s">
        <v>1100</v>
      </c>
      <c r="G30" s="62">
        <v>784.31290085700005</v>
      </c>
    </row>
    <row r="31" spans="1:8" ht="17.25" customHeight="1">
      <c r="A31" s="55" t="s">
        <v>966</v>
      </c>
      <c r="B31" s="21" t="s">
        <v>967</v>
      </c>
      <c r="C31" s="62">
        <v>4.9860869565217403</v>
      </c>
      <c r="D31"/>
      <c r="E31" s="55" t="s">
        <v>1620</v>
      </c>
      <c r="F31" s="21" t="s">
        <v>1109</v>
      </c>
      <c r="G31" s="62">
        <v>407.56437601700003</v>
      </c>
    </row>
    <row r="32" spans="1:8" ht="17.25" customHeight="1">
      <c r="A32" s="55" t="s">
        <v>2100</v>
      </c>
      <c r="B32" s="23" t="s">
        <v>666</v>
      </c>
      <c r="C32" s="62">
        <v>5.8688695652173903</v>
      </c>
      <c r="D32"/>
      <c r="E32" s="55" t="s">
        <v>966</v>
      </c>
      <c r="F32" s="23" t="s">
        <v>967</v>
      </c>
      <c r="G32" s="62">
        <v>227.524340013</v>
      </c>
    </row>
    <row r="33" spans="1:8" ht="17.25" customHeight="1">
      <c r="A33" s="55" t="s">
        <v>2112</v>
      </c>
      <c r="B33" s="21" t="s">
        <v>119</v>
      </c>
      <c r="C33" s="62">
        <v>6.0355217391304397</v>
      </c>
      <c r="D33"/>
      <c r="E33" s="55" t="s">
        <v>2100</v>
      </c>
      <c r="F33" s="21" t="s">
        <v>666</v>
      </c>
      <c r="G33" s="62">
        <v>169.464862348</v>
      </c>
    </row>
    <row r="34" spans="1:8" ht="17.25" customHeight="1">
      <c r="A34" s="55" t="s">
        <v>2138</v>
      </c>
      <c r="B34" s="21" t="s">
        <v>1050</v>
      </c>
      <c r="C34" s="62">
        <v>7.81704347826087</v>
      </c>
      <c r="D34"/>
      <c r="E34" s="55" t="s">
        <v>322</v>
      </c>
      <c r="F34" s="21" t="s">
        <v>323</v>
      </c>
      <c r="G34" s="62">
        <v>146.83048603500001</v>
      </c>
    </row>
    <row r="35" spans="1:8" ht="17.25" customHeight="1">
      <c r="A35" s="55" t="s">
        <v>669</v>
      </c>
      <c r="B35" s="21" t="s">
        <v>670</v>
      </c>
      <c r="C35" s="62">
        <v>7.8903478260869599</v>
      </c>
      <c r="D35"/>
      <c r="E35" s="55" t="s">
        <v>314</v>
      </c>
      <c r="F35" s="21" t="s">
        <v>315</v>
      </c>
      <c r="G35" s="62">
        <v>124.24983520900001</v>
      </c>
    </row>
    <row r="36" spans="1:8" ht="17.25" customHeight="1">
      <c r="A36" s="55" t="s">
        <v>936</v>
      </c>
      <c r="B36" s="21" t="s">
        <v>1074</v>
      </c>
      <c r="C36" s="62">
        <v>7.9163043478260899</v>
      </c>
      <c r="D36"/>
      <c r="E36" s="55" t="s">
        <v>1622</v>
      </c>
      <c r="F36" s="21" t="s">
        <v>1110</v>
      </c>
      <c r="G36" s="62">
        <v>110.71474634900001</v>
      </c>
    </row>
    <row r="37" spans="1:8" ht="17.25" customHeight="1">
      <c r="A37" s="55" t="s">
        <v>322</v>
      </c>
      <c r="B37" s="21" t="s">
        <v>323</v>
      </c>
      <c r="C37" s="62">
        <v>8.298</v>
      </c>
      <c r="D37"/>
      <c r="E37" s="55" t="s">
        <v>1714</v>
      </c>
      <c r="F37" s="21" t="s">
        <v>1715</v>
      </c>
      <c r="G37" s="62">
        <v>110.310759726</v>
      </c>
    </row>
    <row r="38" spans="1:8" ht="17.25" customHeight="1">
      <c r="A38" s="55" t="s">
        <v>715</v>
      </c>
      <c r="B38" s="21" t="s">
        <v>447</v>
      </c>
      <c r="C38" s="62">
        <v>8.5952173913043506</v>
      </c>
      <c r="D38"/>
      <c r="E38" s="55" t="s">
        <v>2138</v>
      </c>
      <c r="F38" s="17" t="s">
        <v>1050</v>
      </c>
      <c r="G38" s="62">
        <v>102.787686347</v>
      </c>
    </row>
    <row r="39" spans="1:8" ht="17.25" customHeight="1" thickBot="1">
      <c r="A39" s="25" t="s">
        <v>1714</v>
      </c>
      <c r="B39" s="24" t="s">
        <v>1715</v>
      </c>
      <c r="C39" s="63">
        <v>8.8261304347826108</v>
      </c>
      <c r="D39"/>
      <c r="E39" s="25" t="s">
        <v>576</v>
      </c>
      <c r="F39" s="24" t="s">
        <v>577</v>
      </c>
      <c r="G39" s="63">
        <v>98.906044819999991</v>
      </c>
    </row>
    <row r="40" spans="1:8">
      <c r="A40" s="11"/>
      <c r="B40" s="11"/>
      <c r="C40" s="11"/>
    </row>
    <row r="41" spans="1:8" ht="12.75" thickBot="1"/>
    <row r="42" spans="1:8" ht="12.75" customHeight="1">
      <c r="A42" s="176" t="s">
        <v>1196</v>
      </c>
      <c r="B42" s="49"/>
      <c r="C42" s="52" t="s">
        <v>1192</v>
      </c>
      <c r="D42" s="7"/>
      <c r="E42" s="176" t="s">
        <v>1197</v>
      </c>
      <c r="F42" s="58"/>
      <c r="G42" s="59" t="s">
        <v>1949</v>
      </c>
      <c r="H42" s="14"/>
    </row>
    <row r="43" spans="1:8" ht="12.75" customHeight="1" thickBot="1">
      <c r="A43" s="177"/>
      <c r="B43" s="50"/>
      <c r="C43" s="51" t="s">
        <v>1191</v>
      </c>
      <c r="D43" s="7"/>
      <c r="E43" s="177"/>
      <c r="F43" s="60"/>
      <c r="G43" s="61" t="s">
        <v>1950</v>
      </c>
      <c r="H43" s="14"/>
    </row>
    <row r="44" spans="1:8" ht="17.25" customHeight="1">
      <c r="A44" s="54" t="s">
        <v>2107</v>
      </c>
      <c r="B44" s="20" t="s">
        <v>120</v>
      </c>
      <c r="C44" s="62">
        <v>0.31839130434782598</v>
      </c>
      <c r="E44" s="54" t="s">
        <v>2076</v>
      </c>
      <c r="F44" s="20" t="s">
        <v>208</v>
      </c>
      <c r="G44" s="62">
        <v>125.19965639599999</v>
      </c>
    </row>
    <row r="45" spans="1:8" ht="17.25" customHeight="1">
      <c r="A45" s="55" t="s">
        <v>2610</v>
      </c>
      <c r="B45" s="21" t="s">
        <v>2611</v>
      </c>
      <c r="C45" s="62">
        <v>2.4902173913043502</v>
      </c>
      <c r="E45" s="55" t="s">
        <v>1615</v>
      </c>
      <c r="F45" s="21" t="s">
        <v>1616</v>
      </c>
      <c r="G45" s="62">
        <v>66.712471610999998</v>
      </c>
    </row>
    <row r="46" spans="1:8" ht="17.25" customHeight="1">
      <c r="A46" s="55" t="s">
        <v>1613</v>
      </c>
      <c r="B46" s="23" t="s">
        <v>1614</v>
      </c>
      <c r="C46" s="62">
        <v>3.1681739130434798</v>
      </c>
      <c r="E46" s="55" t="s">
        <v>1613</v>
      </c>
      <c r="F46" s="23" t="s">
        <v>1614</v>
      </c>
      <c r="G46" s="62">
        <v>56.428740380999997</v>
      </c>
    </row>
    <row r="47" spans="1:8" ht="17.25" customHeight="1">
      <c r="A47" s="55" t="s">
        <v>2608</v>
      </c>
      <c r="B47" s="21" t="s">
        <v>2609</v>
      </c>
      <c r="C47" s="62">
        <v>3.3275217391304399</v>
      </c>
      <c r="E47" s="55" t="s">
        <v>1644</v>
      </c>
      <c r="F47" s="21" t="s">
        <v>690</v>
      </c>
      <c r="G47" s="62">
        <v>53.556897296999999</v>
      </c>
    </row>
    <row r="48" spans="1:8" ht="17.25" customHeight="1">
      <c r="A48" s="55" t="s">
        <v>1609</v>
      </c>
      <c r="B48" s="21" t="s">
        <v>1610</v>
      </c>
      <c r="C48" s="62">
        <v>3.3913913043478301</v>
      </c>
      <c r="E48" s="55" t="s">
        <v>1609</v>
      </c>
      <c r="F48" s="21" t="s">
        <v>1610</v>
      </c>
      <c r="G48" s="62">
        <v>49.449640002999999</v>
      </c>
    </row>
    <row r="49" spans="1:8" ht="17.25" customHeight="1">
      <c r="A49" s="55" t="s">
        <v>895</v>
      </c>
      <c r="B49" s="21" t="s">
        <v>99</v>
      </c>
      <c r="C49" s="62">
        <v>3.4216956521739101</v>
      </c>
      <c r="E49" s="55" t="s">
        <v>1607</v>
      </c>
      <c r="F49" s="21" t="s">
        <v>1608</v>
      </c>
      <c r="G49" s="62">
        <v>48.495400371000002</v>
      </c>
    </row>
    <row r="50" spans="1:8" ht="17.25" customHeight="1">
      <c r="A50" s="55" t="s">
        <v>2142</v>
      </c>
      <c r="B50" s="21" t="s">
        <v>454</v>
      </c>
      <c r="C50" s="62">
        <v>3.5402608695652198</v>
      </c>
      <c r="E50" s="55" t="s">
        <v>2086</v>
      </c>
      <c r="F50" s="21" t="s">
        <v>466</v>
      </c>
      <c r="G50" s="62">
        <v>40.936390805000002</v>
      </c>
    </row>
    <row r="51" spans="1:8" ht="17.25" customHeight="1">
      <c r="A51" s="55" t="s">
        <v>893</v>
      </c>
      <c r="B51" s="21" t="s">
        <v>98</v>
      </c>
      <c r="C51" s="62">
        <v>3.5897391304347801</v>
      </c>
      <c r="D51" s="11"/>
      <c r="E51" s="55" t="s">
        <v>897</v>
      </c>
      <c r="F51" s="21" t="s">
        <v>101</v>
      </c>
      <c r="G51" s="62">
        <v>39.673350399999997</v>
      </c>
    </row>
    <row r="52" spans="1:8" ht="17.25" customHeight="1">
      <c r="A52" s="55" t="s">
        <v>755</v>
      </c>
      <c r="B52" s="17" t="s">
        <v>756</v>
      </c>
      <c r="C52" s="62">
        <v>3.6134347826086999</v>
      </c>
      <c r="D52" s="11"/>
      <c r="E52" s="55" t="s">
        <v>2142</v>
      </c>
      <c r="F52" s="17" t="s">
        <v>454</v>
      </c>
      <c r="G52" s="62">
        <v>39.241755363999999</v>
      </c>
    </row>
    <row r="53" spans="1:8" ht="17.25" customHeight="1" thickBot="1">
      <c r="A53" s="25" t="s">
        <v>898</v>
      </c>
      <c r="B53" s="24" t="s">
        <v>103</v>
      </c>
      <c r="C53" s="63">
        <v>3.8508260869565198</v>
      </c>
      <c r="D53" s="11"/>
      <c r="E53" s="25" t="s">
        <v>1617</v>
      </c>
      <c r="F53" s="24" t="s">
        <v>1618</v>
      </c>
      <c r="G53" s="63">
        <v>38.277079352999998</v>
      </c>
    </row>
    <row r="54" spans="1:8" ht="17.25" customHeight="1" thickBot="1">
      <c r="A54" s="26"/>
      <c r="B54" s="27"/>
      <c r="C54" s="28"/>
      <c r="D54" s="11"/>
      <c r="E54" s="26"/>
      <c r="G54" s="29"/>
    </row>
    <row r="55" spans="1:8" ht="12.75" customHeight="1">
      <c r="A55" s="174" t="s">
        <v>1193</v>
      </c>
      <c r="B55" s="49"/>
      <c r="C55" s="52" t="s">
        <v>1192</v>
      </c>
      <c r="D55" s="48"/>
      <c r="E55" s="174" t="s">
        <v>1194</v>
      </c>
      <c r="F55" s="58"/>
      <c r="G55" s="59" t="s">
        <v>1949</v>
      </c>
      <c r="H55" s="14"/>
    </row>
    <row r="56" spans="1:8" ht="12.75" customHeight="1" thickBot="1">
      <c r="A56" s="175"/>
      <c r="B56" s="50"/>
      <c r="C56" s="51" t="s">
        <v>1191</v>
      </c>
      <c r="D56" s="48"/>
      <c r="E56" s="175"/>
      <c r="F56" s="60"/>
      <c r="G56" s="61" t="s">
        <v>1950</v>
      </c>
      <c r="H56" s="14"/>
    </row>
    <row r="57" spans="1:8" ht="17.25" customHeight="1">
      <c r="A57" s="54" t="s">
        <v>1891</v>
      </c>
      <c r="B57" s="21" t="s">
        <v>987</v>
      </c>
      <c r="C57" s="53">
        <v>14.5026956521739</v>
      </c>
      <c r="E57" s="54" t="s">
        <v>2072</v>
      </c>
      <c r="F57" s="21" t="s">
        <v>178</v>
      </c>
      <c r="G57" s="53">
        <v>44.120020329999996</v>
      </c>
    </row>
    <row r="58" spans="1:8" ht="17.25" customHeight="1">
      <c r="A58" s="55" t="s">
        <v>1773</v>
      </c>
      <c r="B58" s="21" t="s">
        <v>988</v>
      </c>
      <c r="C58" s="53">
        <v>20.2109130434783</v>
      </c>
      <c r="E58" s="55" t="s">
        <v>912</v>
      </c>
      <c r="F58" s="21" t="s">
        <v>1606</v>
      </c>
      <c r="G58" s="53">
        <v>20.885277890000001</v>
      </c>
    </row>
    <row r="59" spans="1:8" ht="17.25" customHeight="1">
      <c r="A59" s="55" t="s">
        <v>912</v>
      </c>
      <c r="B59" s="21" t="s">
        <v>1606</v>
      </c>
      <c r="C59" s="53">
        <v>24.4851739130435</v>
      </c>
      <c r="D59" s="11"/>
      <c r="E59" s="55" t="s">
        <v>345</v>
      </c>
      <c r="F59" s="21" t="s">
        <v>676</v>
      </c>
      <c r="G59" s="53">
        <v>10.531287763</v>
      </c>
    </row>
    <row r="60" spans="1:8" ht="17.25" customHeight="1">
      <c r="A60" s="55" t="s">
        <v>2072</v>
      </c>
      <c r="B60" s="17" t="s">
        <v>178</v>
      </c>
      <c r="C60" s="53">
        <v>25.680130434782601</v>
      </c>
      <c r="D60" s="11"/>
      <c r="E60" s="55" t="s">
        <v>882</v>
      </c>
      <c r="F60" s="17" t="s">
        <v>116</v>
      </c>
      <c r="G60" s="53">
        <v>8.707660005000001</v>
      </c>
    </row>
    <row r="61" spans="1:8" ht="17.25" customHeight="1" thickBot="1">
      <c r="A61" s="25" t="s">
        <v>881</v>
      </c>
      <c r="B61" s="24" t="s">
        <v>117</v>
      </c>
      <c r="C61" s="63">
        <v>25.722434782608701</v>
      </c>
      <c r="D61" s="11"/>
      <c r="E61" s="25" t="s">
        <v>881</v>
      </c>
      <c r="F61" s="24" t="s">
        <v>117</v>
      </c>
      <c r="G61" s="63">
        <v>8.0544767999999998</v>
      </c>
    </row>
    <row r="63" spans="1:8">
      <c r="A63" s="13" t="s">
        <v>2379</v>
      </c>
    </row>
    <row r="65" spans="1:1">
      <c r="A65" s="19" t="s">
        <v>118</v>
      </c>
    </row>
    <row r="861" spans="1:5">
      <c r="A861" s="13" t="s">
        <v>1895</v>
      </c>
      <c r="B861" s="13" t="s">
        <v>1896</v>
      </c>
      <c r="C861" s="13" t="s">
        <v>1549</v>
      </c>
      <c r="D861" s="13" t="s">
        <v>400</v>
      </c>
      <c r="E861" s="11" t="s">
        <v>1873</v>
      </c>
    </row>
    <row r="862" spans="1:5">
      <c r="A862" s="13" t="s">
        <v>1879</v>
      </c>
      <c r="B862" s="13" t="s">
        <v>1880</v>
      </c>
      <c r="C862" s="13" t="s">
        <v>1185</v>
      </c>
      <c r="D862" s="13" t="s">
        <v>400</v>
      </c>
      <c r="E862" s="11" t="s">
        <v>1873</v>
      </c>
    </row>
    <row r="863" spans="1:5">
      <c r="A863" s="13" t="s">
        <v>1939</v>
      </c>
      <c r="B863" s="13" t="s">
        <v>1929</v>
      </c>
      <c r="C863" s="13" t="s">
        <v>1772</v>
      </c>
      <c r="D863" s="13" t="s">
        <v>401</v>
      </c>
      <c r="E863" s="11" t="s">
        <v>402</v>
      </c>
    </row>
    <row r="864" spans="1:5">
      <c r="A864" s="13" t="s">
        <v>1940</v>
      </c>
      <c r="B864" s="13" t="s">
        <v>1930</v>
      </c>
      <c r="C864" s="13" t="s">
        <v>1772</v>
      </c>
      <c r="D864" s="13" t="s">
        <v>401</v>
      </c>
      <c r="E864" s="11" t="s">
        <v>402</v>
      </c>
    </row>
    <row r="865" spans="1:5">
      <c r="A865" s="13" t="s">
        <v>1941</v>
      </c>
      <c r="B865" s="13" t="s">
        <v>1931</v>
      </c>
      <c r="C865" s="13" t="s">
        <v>1772</v>
      </c>
      <c r="D865" s="13" t="s">
        <v>401</v>
      </c>
      <c r="E865" s="11" t="s">
        <v>402</v>
      </c>
    </row>
    <row r="866" spans="1:5">
      <c r="A866" s="13" t="s">
        <v>1942</v>
      </c>
      <c r="B866" s="13" t="s">
        <v>1932</v>
      </c>
      <c r="C866" s="13" t="s">
        <v>1772</v>
      </c>
      <c r="D866" s="13" t="s">
        <v>401</v>
      </c>
      <c r="E866" s="11" t="s">
        <v>402</v>
      </c>
    </row>
    <row r="867" spans="1:5">
      <c r="A867" s="13" t="s">
        <v>1943</v>
      </c>
      <c r="B867" s="13" t="s">
        <v>1933</v>
      </c>
      <c r="C867" s="13" t="s">
        <v>1772</v>
      </c>
      <c r="D867" s="13" t="s">
        <v>401</v>
      </c>
      <c r="E867" s="11" t="s">
        <v>402</v>
      </c>
    </row>
    <row r="868" spans="1:5">
      <c r="A868" s="13" t="s">
        <v>1944</v>
      </c>
      <c r="B868" s="13" t="s">
        <v>1934</v>
      </c>
      <c r="C868" s="13" t="s">
        <v>1772</v>
      </c>
      <c r="D868" s="13" t="s">
        <v>401</v>
      </c>
      <c r="E868" s="11" t="s">
        <v>402</v>
      </c>
    </row>
    <row r="869" spans="1:5">
      <c r="A869" s="13" t="s">
        <v>1945</v>
      </c>
      <c r="B869" s="13" t="s">
        <v>1935</v>
      </c>
      <c r="C869" s="13" t="s">
        <v>1772</v>
      </c>
      <c r="D869" s="13" t="s">
        <v>401</v>
      </c>
      <c r="E869" s="11" t="s">
        <v>402</v>
      </c>
    </row>
    <row r="870" spans="1:5">
      <c r="A870" s="13" t="s">
        <v>1946</v>
      </c>
      <c r="B870" s="13" t="s">
        <v>1936</v>
      </c>
      <c r="C870" s="13" t="s">
        <v>1772</v>
      </c>
      <c r="D870" s="13" t="s">
        <v>401</v>
      </c>
      <c r="E870" s="11" t="s">
        <v>402</v>
      </c>
    </row>
    <row r="871" spans="1:5">
      <c r="A871" s="13" t="s">
        <v>1947</v>
      </c>
      <c r="B871" s="13" t="s">
        <v>1937</v>
      </c>
      <c r="C871" s="13" t="s">
        <v>1772</v>
      </c>
      <c r="D871" s="13" t="s">
        <v>401</v>
      </c>
      <c r="E871" s="11" t="s">
        <v>402</v>
      </c>
    </row>
    <row r="872" spans="1:5">
      <c r="A872" s="13" t="s">
        <v>1948</v>
      </c>
      <c r="B872" s="13" t="s">
        <v>1938</v>
      </c>
      <c r="C872" s="13" t="s">
        <v>1772</v>
      </c>
      <c r="D872" s="13" t="s">
        <v>401</v>
      </c>
      <c r="E872" s="11" t="s">
        <v>402</v>
      </c>
    </row>
    <row r="914" spans="4:4">
      <c r="D914" s="13" t="s">
        <v>505</v>
      </c>
    </row>
    <row r="992" spans="4:4">
      <c r="D992" s="13" t="s">
        <v>505</v>
      </c>
    </row>
    <row r="1128" spans="4:4">
      <c r="D1128" s="13" t="s">
        <v>505</v>
      </c>
    </row>
    <row r="1180" spans="4:4">
      <c r="D1180" s="13" t="s">
        <v>505</v>
      </c>
    </row>
    <row r="1791" spans="4:4">
      <c r="D1791" s="13" t="s">
        <v>505</v>
      </c>
    </row>
    <row r="1802" spans="4:4">
      <c r="D1802" s="13" t="s">
        <v>505</v>
      </c>
    </row>
    <row r="1805" spans="4:4">
      <c r="D1805" s="13" t="s">
        <v>505</v>
      </c>
    </row>
    <row r="1816" spans="4:4">
      <c r="D1816" s="13" t="s">
        <v>505</v>
      </c>
    </row>
    <row r="1828" spans="4:4">
      <c r="D1828" s="13" t="s">
        <v>505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J1034"/>
  <sheetViews>
    <sheetView showGridLines="0" zoomScaleNormal="100" workbookViewId="0">
      <pane ySplit="6" topLeftCell="A7" activePane="bottomLeft" state="frozen"/>
      <selection activeCell="D20" sqref="D20"/>
      <selection pane="bottomLeft" activeCell="D20" sqref="D20"/>
    </sheetView>
  </sheetViews>
  <sheetFormatPr defaultRowHeight="12"/>
  <cols>
    <col min="1" max="1" width="56.42578125" style="82" customWidth="1"/>
    <col min="2" max="2" width="13.5703125" style="82" customWidth="1"/>
    <col min="3" max="3" width="15" style="82" bestFit="1" customWidth="1"/>
    <col min="4" max="4" width="14.42578125" style="82" bestFit="1" customWidth="1"/>
    <col min="5" max="5" width="13.85546875" style="82" customWidth="1"/>
    <col min="6" max="9" width="11.42578125" style="82" customWidth="1"/>
    <col min="10" max="11" width="11.42578125" style="83" customWidth="1"/>
    <col min="12" max="12" width="14.85546875" style="83" bestFit="1" customWidth="1"/>
    <col min="13" max="16384" width="9.140625" style="83"/>
  </cols>
  <sheetData>
    <row r="1" spans="1:11" ht="20.25">
      <c r="A1" s="81" t="s">
        <v>549</v>
      </c>
    </row>
    <row r="2" spans="1:11" ht="15.75" customHeight="1">
      <c r="A2" s="84" t="s">
        <v>2919</v>
      </c>
      <c r="F2" s="57"/>
      <c r="G2" s="57"/>
      <c r="H2" s="57"/>
    </row>
    <row r="4" spans="1:11">
      <c r="A4" s="83"/>
      <c r="B4" s="83"/>
      <c r="C4" s="83"/>
      <c r="D4" s="83"/>
      <c r="E4" s="83"/>
      <c r="F4" s="83"/>
      <c r="G4" s="83"/>
      <c r="H4" s="83"/>
      <c r="I4" s="83"/>
    </row>
    <row r="5" spans="1:11" s="82" customFormat="1" ht="30.75" customHeight="1">
      <c r="A5" s="85" t="s">
        <v>721</v>
      </c>
      <c r="B5" s="85" t="s">
        <v>171</v>
      </c>
      <c r="C5" s="85" t="s">
        <v>1570</v>
      </c>
      <c r="D5" s="85" t="s">
        <v>399</v>
      </c>
      <c r="E5" s="163" t="s">
        <v>2909</v>
      </c>
      <c r="F5" s="85" t="s">
        <v>1174</v>
      </c>
      <c r="G5" s="85"/>
      <c r="H5" s="85"/>
      <c r="I5" s="85"/>
      <c r="J5" s="85" t="s">
        <v>546</v>
      </c>
      <c r="K5" s="85" t="s">
        <v>349</v>
      </c>
    </row>
    <row r="6" spans="1:11" ht="22.5">
      <c r="A6" s="121"/>
      <c r="B6" s="121"/>
      <c r="C6" s="121"/>
      <c r="D6" s="121"/>
      <c r="E6" s="164"/>
      <c r="F6" s="122" t="s">
        <v>2914</v>
      </c>
      <c r="G6" s="122" t="s">
        <v>2900</v>
      </c>
      <c r="H6" s="123" t="s">
        <v>166</v>
      </c>
      <c r="I6" s="124" t="s">
        <v>167</v>
      </c>
      <c r="J6" s="125" t="s">
        <v>547</v>
      </c>
      <c r="K6" s="125" t="s">
        <v>1589</v>
      </c>
    </row>
    <row r="7" spans="1:11">
      <c r="A7" s="90" t="s">
        <v>1099</v>
      </c>
      <c r="B7" s="90" t="s">
        <v>1100</v>
      </c>
      <c r="C7" s="90" t="s">
        <v>1548</v>
      </c>
      <c r="D7" s="90" t="s">
        <v>401</v>
      </c>
      <c r="E7" s="90" t="s">
        <v>1873</v>
      </c>
      <c r="F7" s="112">
        <v>784.31290085700005</v>
      </c>
      <c r="G7" s="112">
        <v>908.58844958999998</v>
      </c>
      <c r="H7" s="113">
        <f t="shared" ref="H7:H70" si="0">IF(ISERROR(F7/G7-1),"",IF((F7/G7-1)&gt;10000%,"",F7/G7-1))</f>
        <v>-0.13677870194044317</v>
      </c>
      <c r="I7" s="91">
        <f t="shared" ref="I7:I70" si="1">F7/$F$1011</f>
        <v>9.2267896614254857E-2</v>
      </c>
      <c r="J7" s="92">
        <v>12782.302</v>
      </c>
      <c r="K7" s="92">
        <v>3.7657826086956501</v>
      </c>
    </row>
    <row r="8" spans="1:11">
      <c r="A8" s="90" t="s">
        <v>1620</v>
      </c>
      <c r="B8" s="90" t="s">
        <v>1109</v>
      </c>
      <c r="C8" s="90" t="s">
        <v>1548</v>
      </c>
      <c r="D8" s="90" t="s">
        <v>401</v>
      </c>
      <c r="E8" s="90" t="s">
        <v>402</v>
      </c>
      <c r="F8" s="112">
        <v>407.56437601700003</v>
      </c>
      <c r="G8" s="112">
        <v>458.42642650700003</v>
      </c>
      <c r="H8" s="113">
        <f t="shared" si="0"/>
        <v>-0.11094921136537783</v>
      </c>
      <c r="I8" s="91">
        <f t="shared" si="1"/>
        <v>4.7946562741604332E-2</v>
      </c>
      <c r="J8" s="92">
        <v>3144.165</v>
      </c>
      <c r="K8" s="92">
        <v>6.7966956521739101</v>
      </c>
    </row>
    <row r="9" spans="1:11">
      <c r="A9" s="90" t="s">
        <v>1585</v>
      </c>
      <c r="B9" s="90" t="s">
        <v>1108</v>
      </c>
      <c r="C9" s="90" t="s">
        <v>1548</v>
      </c>
      <c r="D9" s="90" t="s">
        <v>401</v>
      </c>
      <c r="E9" s="90" t="s">
        <v>402</v>
      </c>
      <c r="F9" s="112">
        <v>322.435929434</v>
      </c>
      <c r="G9" s="112">
        <v>431.03806622299999</v>
      </c>
      <c r="H9" s="113">
        <f t="shared" si="0"/>
        <v>-0.25195486268912048</v>
      </c>
      <c r="I9" s="91">
        <f t="shared" si="1"/>
        <v>3.7931908259101491E-2</v>
      </c>
      <c r="J9" s="92">
        <v>4133.1059999999998</v>
      </c>
      <c r="K9" s="92">
        <v>6.8654782608695699</v>
      </c>
    </row>
    <row r="10" spans="1:11">
      <c r="A10" s="90" t="s">
        <v>176</v>
      </c>
      <c r="B10" s="90" t="s">
        <v>177</v>
      </c>
      <c r="C10" s="90" t="s">
        <v>1185</v>
      </c>
      <c r="D10" s="90" t="s">
        <v>400</v>
      </c>
      <c r="E10" s="90" t="s">
        <v>1873</v>
      </c>
      <c r="F10" s="112">
        <v>234.85753880000001</v>
      </c>
      <c r="G10" s="112">
        <v>373.656811989</v>
      </c>
      <c r="H10" s="113">
        <f t="shared" si="0"/>
        <v>-0.37146191032932663</v>
      </c>
      <c r="I10" s="91">
        <f t="shared" si="1"/>
        <v>2.7629038213446016E-2</v>
      </c>
      <c r="J10" s="92">
        <v>6485.9747466527997</v>
      </c>
      <c r="K10" s="92">
        <v>4.1136086956521698</v>
      </c>
    </row>
    <row r="11" spans="1:11">
      <c r="A11" s="90" t="s">
        <v>966</v>
      </c>
      <c r="B11" s="90" t="s">
        <v>967</v>
      </c>
      <c r="C11" s="90" t="s">
        <v>1548</v>
      </c>
      <c r="D11" s="90" t="s">
        <v>401</v>
      </c>
      <c r="E11" s="90" t="s">
        <v>402</v>
      </c>
      <c r="F11" s="112">
        <v>227.524340013</v>
      </c>
      <c r="G11" s="112">
        <v>310.86064245</v>
      </c>
      <c r="H11" s="113">
        <f t="shared" si="0"/>
        <v>-0.26808251369551916</v>
      </c>
      <c r="I11" s="91">
        <f t="shared" si="1"/>
        <v>2.6766348301305885E-2</v>
      </c>
      <c r="J11" s="92">
        <v>8095.0717186000002</v>
      </c>
      <c r="K11" s="92">
        <v>4.9860869565217403</v>
      </c>
    </row>
    <row r="12" spans="1:11">
      <c r="A12" s="90" t="s">
        <v>2100</v>
      </c>
      <c r="B12" s="90" t="s">
        <v>666</v>
      </c>
      <c r="C12" s="90" t="s">
        <v>1185</v>
      </c>
      <c r="D12" s="90" t="s">
        <v>400</v>
      </c>
      <c r="E12" s="90" t="s">
        <v>1873</v>
      </c>
      <c r="F12" s="112">
        <v>169.464862348</v>
      </c>
      <c r="G12" s="112">
        <v>292.74615888700004</v>
      </c>
      <c r="H12" s="113">
        <f t="shared" si="0"/>
        <v>-0.42112011651222581</v>
      </c>
      <c r="I12" s="91">
        <f t="shared" si="1"/>
        <v>1.9936133119560991E-2</v>
      </c>
      <c r="J12" s="92">
        <v>539.60128169309996</v>
      </c>
      <c r="K12" s="92">
        <v>5.8688695652173903</v>
      </c>
    </row>
    <row r="13" spans="1:11">
      <c r="A13" s="90" t="s">
        <v>679</v>
      </c>
      <c r="B13" s="90" t="s">
        <v>680</v>
      </c>
      <c r="C13" s="90" t="s">
        <v>1546</v>
      </c>
      <c r="D13" s="90" t="s">
        <v>401</v>
      </c>
      <c r="E13" s="90" t="s">
        <v>1873</v>
      </c>
      <c r="F13" s="112">
        <v>154.211860489</v>
      </c>
      <c r="G13" s="112">
        <v>226.75355307499999</v>
      </c>
      <c r="H13" s="113">
        <f t="shared" si="0"/>
        <v>-0.31991424876154606</v>
      </c>
      <c r="I13" s="91">
        <f t="shared" si="1"/>
        <v>1.814174417473367E-2</v>
      </c>
      <c r="J13" s="92">
        <v>628.22093386000006</v>
      </c>
      <c r="K13" s="92">
        <v>4.0924782608695702</v>
      </c>
    </row>
    <row r="14" spans="1:11">
      <c r="A14" s="90" t="s">
        <v>322</v>
      </c>
      <c r="B14" s="90" t="s">
        <v>323</v>
      </c>
      <c r="C14" s="90" t="s">
        <v>1549</v>
      </c>
      <c r="D14" s="90" t="s">
        <v>400</v>
      </c>
      <c r="E14" s="90" t="s">
        <v>1873</v>
      </c>
      <c r="F14" s="112">
        <v>146.83048603500001</v>
      </c>
      <c r="G14" s="112">
        <v>142.39439881999999</v>
      </c>
      <c r="H14" s="113">
        <f t="shared" si="0"/>
        <v>3.1153523254855431E-2</v>
      </c>
      <c r="I14" s="91">
        <f t="shared" si="1"/>
        <v>1.7273386795620575E-2</v>
      </c>
      <c r="J14" s="92">
        <v>228.97584336000003</v>
      </c>
      <c r="K14" s="92">
        <v>8.298</v>
      </c>
    </row>
    <row r="15" spans="1:11">
      <c r="A15" s="90" t="s">
        <v>2076</v>
      </c>
      <c r="B15" s="90" t="s">
        <v>208</v>
      </c>
      <c r="C15" s="90" t="s">
        <v>1185</v>
      </c>
      <c r="D15" s="90" t="s">
        <v>400</v>
      </c>
      <c r="E15" s="90" t="s">
        <v>1873</v>
      </c>
      <c r="F15" s="112">
        <v>125.19965639599999</v>
      </c>
      <c r="G15" s="112">
        <v>74.701443128999998</v>
      </c>
      <c r="H15" s="113">
        <f t="shared" si="0"/>
        <v>0.67600050483356711</v>
      </c>
      <c r="I15" s="91">
        <f t="shared" si="1"/>
        <v>1.4728699400282545E-2</v>
      </c>
      <c r="J15" s="92">
        <v>1302.6499808886001</v>
      </c>
      <c r="K15" s="92">
        <v>0.34356521739130402</v>
      </c>
    </row>
    <row r="16" spans="1:11">
      <c r="A16" s="90" t="s">
        <v>314</v>
      </c>
      <c r="B16" s="90" t="s">
        <v>315</v>
      </c>
      <c r="C16" s="90" t="s">
        <v>1185</v>
      </c>
      <c r="D16" s="90" t="s">
        <v>400</v>
      </c>
      <c r="E16" s="90" t="s">
        <v>1873</v>
      </c>
      <c r="F16" s="112">
        <v>124.24983520900001</v>
      </c>
      <c r="G16" s="112">
        <v>186.634746498</v>
      </c>
      <c r="H16" s="113">
        <f t="shared" si="0"/>
        <v>-0.33426204101640056</v>
      </c>
      <c r="I16" s="91">
        <f t="shared" si="1"/>
        <v>1.4616960828867509E-2</v>
      </c>
      <c r="J16" s="92">
        <v>2726.2142210998345</v>
      </c>
      <c r="K16" s="92">
        <v>12.115956521739101</v>
      </c>
    </row>
    <row r="17" spans="1:13">
      <c r="A17" s="90" t="s">
        <v>1622</v>
      </c>
      <c r="B17" s="90" t="s">
        <v>1110</v>
      </c>
      <c r="C17" s="90" t="s">
        <v>1548</v>
      </c>
      <c r="D17" s="90" t="s">
        <v>401</v>
      </c>
      <c r="E17" s="90" t="s">
        <v>402</v>
      </c>
      <c r="F17" s="112">
        <v>110.71474634900001</v>
      </c>
      <c r="G17" s="112">
        <v>182.76437355599998</v>
      </c>
      <c r="H17" s="113">
        <f t="shared" si="0"/>
        <v>-0.39422139996515015</v>
      </c>
      <c r="I17" s="91">
        <f t="shared" si="1"/>
        <v>1.3024670075732327E-2</v>
      </c>
      <c r="J17" s="92">
        <v>335.39</v>
      </c>
      <c r="K17" s="92">
        <v>19.914869565217401</v>
      </c>
    </row>
    <row r="18" spans="1:13">
      <c r="A18" s="90" t="s">
        <v>1714</v>
      </c>
      <c r="B18" s="90" t="s">
        <v>1715</v>
      </c>
      <c r="C18" s="90" t="s">
        <v>1548</v>
      </c>
      <c r="D18" s="90" t="s">
        <v>401</v>
      </c>
      <c r="E18" s="90" t="s">
        <v>1873</v>
      </c>
      <c r="F18" s="112">
        <v>110.310759726</v>
      </c>
      <c r="G18" s="112">
        <v>115.98142104199999</v>
      </c>
      <c r="H18" s="113">
        <f t="shared" si="0"/>
        <v>-4.8892842190185748E-2</v>
      </c>
      <c r="I18" s="91">
        <f t="shared" si="1"/>
        <v>1.2977144405908744E-2</v>
      </c>
      <c r="J18" s="92">
        <v>827.99</v>
      </c>
      <c r="K18" s="92">
        <v>8.8261304347826108</v>
      </c>
    </row>
    <row r="19" spans="1:13">
      <c r="A19" s="90" t="s">
        <v>2138</v>
      </c>
      <c r="B19" s="90" t="s">
        <v>1050</v>
      </c>
      <c r="C19" s="90" t="s">
        <v>1547</v>
      </c>
      <c r="D19" s="90" t="s">
        <v>400</v>
      </c>
      <c r="E19" s="90" t="s">
        <v>1873</v>
      </c>
      <c r="F19" s="112">
        <v>102.787686347</v>
      </c>
      <c r="G19" s="112">
        <v>61.428750620999999</v>
      </c>
      <c r="H19" s="113">
        <f t="shared" si="0"/>
        <v>0.67328303616614771</v>
      </c>
      <c r="I19" s="91">
        <f t="shared" si="1"/>
        <v>1.2092117325522131E-2</v>
      </c>
      <c r="J19" s="92">
        <v>29.850293043899999</v>
      </c>
      <c r="K19" s="92">
        <v>7.81704347826087</v>
      </c>
    </row>
    <row r="20" spans="1:13">
      <c r="A20" s="90" t="s">
        <v>804</v>
      </c>
      <c r="B20" s="90" t="s">
        <v>805</v>
      </c>
      <c r="C20" s="90" t="s">
        <v>1543</v>
      </c>
      <c r="D20" s="90" t="s">
        <v>400</v>
      </c>
      <c r="E20" s="90" t="s">
        <v>1873</v>
      </c>
      <c r="F20" s="112">
        <v>100.765406787</v>
      </c>
      <c r="G20" s="112">
        <v>93.25497652</v>
      </c>
      <c r="H20" s="113">
        <f t="shared" si="0"/>
        <v>8.0536509120124888E-2</v>
      </c>
      <c r="I20" s="91">
        <f t="shared" si="1"/>
        <v>1.1854212936644534E-2</v>
      </c>
      <c r="J20" s="92">
        <v>578.47728460999997</v>
      </c>
      <c r="K20" s="92">
        <v>5.1365652173913103</v>
      </c>
    </row>
    <row r="21" spans="1:13">
      <c r="A21" s="90" t="s">
        <v>576</v>
      </c>
      <c r="B21" s="90" t="s">
        <v>577</v>
      </c>
      <c r="C21" s="90" t="s">
        <v>1185</v>
      </c>
      <c r="D21" s="90" t="s">
        <v>400</v>
      </c>
      <c r="E21" s="90" t="s">
        <v>1873</v>
      </c>
      <c r="F21" s="112">
        <v>98.906044819999991</v>
      </c>
      <c r="G21" s="112">
        <v>70.615987485999995</v>
      </c>
      <c r="H21" s="113">
        <f t="shared" si="0"/>
        <v>0.40061830671997134</v>
      </c>
      <c r="I21" s="91">
        <f t="shared" si="1"/>
        <v>1.163547444904325E-2</v>
      </c>
      <c r="J21" s="92">
        <v>1106.0712358809451</v>
      </c>
      <c r="K21" s="92">
        <v>12.4184782608696</v>
      </c>
    </row>
    <row r="22" spans="1:13">
      <c r="A22" s="90" t="s">
        <v>1645</v>
      </c>
      <c r="B22" s="90" t="s">
        <v>1126</v>
      </c>
      <c r="C22" s="90" t="s">
        <v>1548</v>
      </c>
      <c r="D22" s="90" t="s">
        <v>401</v>
      </c>
      <c r="E22" s="90" t="s">
        <v>402</v>
      </c>
      <c r="F22" s="112">
        <v>93.257349992000002</v>
      </c>
      <c r="G22" s="112">
        <v>125.69045136300001</v>
      </c>
      <c r="H22" s="113">
        <f t="shared" si="0"/>
        <v>-0.25803950116569851</v>
      </c>
      <c r="I22" s="91">
        <f t="shared" si="1"/>
        <v>1.0970952432605827E-2</v>
      </c>
      <c r="J22" s="92">
        <v>1605.577</v>
      </c>
      <c r="K22" s="92">
        <v>10.5819565217391</v>
      </c>
    </row>
    <row r="23" spans="1:13">
      <c r="A23" s="90" t="s">
        <v>1719</v>
      </c>
      <c r="B23" s="90" t="s">
        <v>1720</v>
      </c>
      <c r="C23" s="90" t="s">
        <v>1548</v>
      </c>
      <c r="D23" s="90" t="s">
        <v>1446</v>
      </c>
      <c r="E23" s="90" t="s">
        <v>402</v>
      </c>
      <c r="F23" s="112">
        <v>87.97092267299999</v>
      </c>
      <c r="G23" s="112">
        <v>150.16698266699998</v>
      </c>
      <c r="H23" s="113">
        <f t="shared" si="0"/>
        <v>-0.41417932816777514</v>
      </c>
      <c r="I23" s="91">
        <f t="shared" si="1"/>
        <v>1.0349048178837601E-2</v>
      </c>
      <c r="J23" s="92">
        <v>4972.5845114499998</v>
      </c>
      <c r="K23" s="92">
        <v>12.350130434782599</v>
      </c>
    </row>
    <row r="24" spans="1:13">
      <c r="A24" s="90" t="s">
        <v>219</v>
      </c>
      <c r="B24" s="90" t="s">
        <v>986</v>
      </c>
      <c r="C24" s="90" t="s">
        <v>1549</v>
      </c>
      <c r="D24" s="90" t="s">
        <v>400</v>
      </c>
      <c r="E24" s="90" t="s">
        <v>402</v>
      </c>
      <c r="F24" s="112">
        <v>80.527125835999996</v>
      </c>
      <c r="G24" s="112">
        <v>35.107608906999999</v>
      </c>
      <c r="H24" s="113">
        <f t="shared" si="0"/>
        <v>1.2937228806813996</v>
      </c>
      <c r="I24" s="91">
        <f t="shared" si="1"/>
        <v>9.4733473249776715E-3</v>
      </c>
      <c r="J24" s="92">
        <v>895.30825650999998</v>
      </c>
      <c r="K24" s="92">
        <v>21.8457826086957</v>
      </c>
    </row>
    <row r="25" spans="1:13">
      <c r="A25" s="90" t="s">
        <v>656</v>
      </c>
      <c r="B25" s="90" t="s">
        <v>657</v>
      </c>
      <c r="C25" s="90" t="s">
        <v>1185</v>
      </c>
      <c r="D25" s="90" t="s">
        <v>400</v>
      </c>
      <c r="E25" s="90" t="s">
        <v>1873</v>
      </c>
      <c r="F25" s="112">
        <v>77.365147180000008</v>
      </c>
      <c r="G25" s="112">
        <v>114.35519247000001</v>
      </c>
      <c r="H25" s="113">
        <f t="shared" si="0"/>
        <v>-0.32346625011980967</v>
      </c>
      <c r="I25" s="91">
        <f t="shared" si="1"/>
        <v>9.1013668062210635E-3</v>
      </c>
      <c r="J25" s="92">
        <v>1848.1854317755583</v>
      </c>
      <c r="K25" s="92">
        <v>11.3839130434783</v>
      </c>
    </row>
    <row r="26" spans="1:13">
      <c r="A26" s="90" t="s">
        <v>1580</v>
      </c>
      <c r="B26" s="90" t="s">
        <v>179</v>
      </c>
      <c r="C26" s="90" t="s">
        <v>1185</v>
      </c>
      <c r="D26" s="90" t="s">
        <v>400</v>
      </c>
      <c r="E26" s="90" t="s">
        <v>402</v>
      </c>
      <c r="F26" s="112">
        <v>74.370999114999989</v>
      </c>
      <c r="G26" s="112">
        <v>98.441469349000002</v>
      </c>
      <c r="H26" s="113">
        <f t="shared" si="0"/>
        <v>-0.24451555216698451</v>
      </c>
      <c r="I26" s="91">
        <f t="shared" si="1"/>
        <v>8.7491301621376548E-3</v>
      </c>
      <c r="J26" s="92">
        <v>1295.9152401159999</v>
      </c>
      <c r="K26" s="92">
        <v>7.8041739130434804</v>
      </c>
    </row>
    <row r="27" spans="1:13">
      <c r="A27" s="90" t="s">
        <v>1615</v>
      </c>
      <c r="B27" s="90" t="s">
        <v>1616</v>
      </c>
      <c r="C27" s="90" t="s">
        <v>1548</v>
      </c>
      <c r="D27" s="90" t="s">
        <v>401</v>
      </c>
      <c r="E27" s="90" t="s">
        <v>402</v>
      </c>
      <c r="F27" s="112">
        <v>66.712471610999998</v>
      </c>
      <c r="G27" s="112">
        <v>91.638564850999998</v>
      </c>
      <c r="H27" s="113">
        <f t="shared" si="0"/>
        <v>-0.27200440426504557</v>
      </c>
      <c r="I27" s="91">
        <f t="shared" si="1"/>
        <v>7.8481680293149333E-3</v>
      </c>
      <c r="J27" s="92">
        <v>579.55499999999995</v>
      </c>
      <c r="K27" s="92">
        <v>4.9333478260869601</v>
      </c>
    </row>
    <row r="28" spans="1:13">
      <c r="A28" s="90" t="s">
        <v>2699</v>
      </c>
      <c r="B28" s="90" t="s">
        <v>1020</v>
      </c>
      <c r="C28" s="90" t="s">
        <v>1185</v>
      </c>
      <c r="D28" s="90" t="s">
        <v>400</v>
      </c>
      <c r="E28" s="90" t="s">
        <v>1873</v>
      </c>
      <c r="F28" s="112">
        <v>65.872697146999997</v>
      </c>
      <c r="G28" s="112">
        <v>63.054347636000003</v>
      </c>
      <c r="H28" s="113">
        <f t="shared" si="0"/>
        <v>4.4697148042348367E-2</v>
      </c>
      <c r="I28" s="91">
        <f t="shared" si="1"/>
        <v>7.7493755405786411E-3</v>
      </c>
      <c r="J28" s="92">
        <v>317.60977219580002</v>
      </c>
      <c r="K28" s="92">
        <v>10.9709130434783</v>
      </c>
    </row>
    <row r="29" spans="1:13">
      <c r="A29" s="90" t="s">
        <v>578</v>
      </c>
      <c r="B29" s="90" t="s">
        <v>579</v>
      </c>
      <c r="C29" s="90" t="s">
        <v>1185</v>
      </c>
      <c r="D29" s="90" t="s">
        <v>400</v>
      </c>
      <c r="E29" s="90" t="s">
        <v>1873</v>
      </c>
      <c r="F29" s="112">
        <v>64.719908438000004</v>
      </c>
      <c r="G29" s="112">
        <v>50.223416494999995</v>
      </c>
      <c r="H29" s="113">
        <f t="shared" si="0"/>
        <v>0.28864009967229554</v>
      </c>
      <c r="I29" s="91">
        <f t="shared" si="1"/>
        <v>7.6137595264803536E-3</v>
      </c>
      <c r="J29" s="92">
        <v>222.36081566716641</v>
      </c>
      <c r="K29" s="92">
        <v>11.1747391304348</v>
      </c>
    </row>
    <row r="30" spans="1:13">
      <c r="A30" s="90" t="s">
        <v>961</v>
      </c>
      <c r="B30" s="90" t="s">
        <v>962</v>
      </c>
      <c r="C30" s="90" t="s">
        <v>1548</v>
      </c>
      <c r="D30" s="90" t="s">
        <v>1446</v>
      </c>
      <c r="E30" s="90" t="s">
        <v>402</v>
      </c>
      <c r="F30" s="112">
        <v>63.164835420999999</v>
      </c>
      <c r="G30" s="112">
        <v>94.71925069400001</v>
      </c>
      <c r="H30" s="113">
        <f t="shared" si="0"/>
        <v>-0.33313624254629814</v>
      </c>
      <c r="I30" s="91">
        <f t="shared" si="1"/>
        <v>7.4308181057751816E-3</v>
      </c>
      <c r="J30" s="92">
        <v>3582.9407938000004</v>
      </c>
      <c r="K30" s="92">
        <v>10.7220869565217</v>
      </c>
    </row>
    <row r="31" spans="1:13">
      <c r="A31" s="90" t="s">
        <v>714</v>
      </c>
      <c r="B31" s="90" t="s">
        <v>321</v>
      </c>
      <c r="C31" s="90" t="s">
        <v>1549</v>
      </c>
      <c r="D31" s="90" t="s">
        <v>400</v>
      </c>
      <c r="E31" s="90" t="s">
        <v>402</v>
      </c>
      <c r="F31" s="112">
        <v>62.148254387000001</v>
      </c>
      <c r="G31" s="112">
        <v>112.955916395</v>
      </c>
      <c r="H31" s="113">
        <f t="shared" si="0"/>
        <v>-0.449800803973195</v>
      </c>
      <c r="I31" s="91">
        <f t="shared" si="1"/>
        <v>7.3112257930099149E-3</v>
      </c>
      <c r="J31" s="92">
        <v>319.19266476000001</v>
      </c>
      <c r="K31" s="92">
        <v>9.8726086956521701</v>
      </c>
    </row>
    <row r="32" spans="1:13">
      <c r="A32" s="90" t="s">
        <v>411</v>
      </c>
      <c r="B32" s="90" t="s">
        <v>412</v>
      </c>
      <c r="C32" s="90" t="s">
        <v>1549</v>
      </c>
      <c r="D32" s="90" t="s">
        <v>400</v>
      </c>
      <c r="E32" s="90" t="s">
        <v>402</v>
      </c>
      <c r="F32" s="112">
        <v>56.995173884000003</v>
      </c>
      <c r="G32" s="112">
        <v>37.381626814000001</v>
      </c>
      <c r="H32" s="113">
        <f t="shared" si="0"/>
        <v>0.52468414945104591</v>
      </c>
      <c r="I32" s="91">
        <f t="shared" si="1"/>
        <v>6.7050086842817425E-3</v>
      </c>
      <c r="J32" s="92">
        <v>1007.258204625</v>
      </c>
      <c r="K32" s="92">
        <v>14.4979565217391</v>
      </c>
      <c r="M32" s="82"/>
    </row>
    <row r="33" spans="1:244">
      <c r="A33" s="90" t="s">
        <v>1726</v>
      </c>
      <c r="B33" s="90" t="s">
        <v>1727</v>
      </c>
      <c r="C33" s="90" t="s">
        <v>1548</v>
      </c>
      <c r="D33" s="90" t="s">
        <v>1446</v>
      </c>
      <c r="E33" s="90" t="s">
        <v>402</v>
      </c>
      <c r="F33" s="112">
        <v>56.861305380999994</v>
      </c>
      <c r="G33" s="112">
        <v>47.475522405</v>
      </c>
      <c r="H33" s="113">
        <f t="shared" si="0"/>
        <v>0.19769730801343455</v>
      </c>
      <c r="I33" s="91">
        <f t="shared" si="1"/>
        <v>6.6892601671003811E-3</v>
      </c>
      <c r="J33" s="92">
        <v>1415.4338152</v>
      </c>
      <c r="K33" s="92">
        <v>16.528913043478301</v>
      </c>
    </row>
    <row r="34" spans="1:244">
      <c r="A34" s="90" t="s">
        <v>1613</v>
      </c>
      <c r="B34" s="90" t="s">
        <v>1614</v>
      </c>
      <c r="C34" s="90" t="s">
        <v>1548</v>
      </c>
      <c r="D34" s="90" t="s">
        <v>401</v>
      </c>
      <c r="E34" s="90" t="s">
        <v>402</v>
      </c>
      <c r="F34" s="112">
        <v>56.428740380999997</v>
      </c>
      <c r="G34" s="112">
        <v>45.944174166000003</v>
      </c>
      <c r="H34" s="113">
        <f t="shared" si="0"/>
        <v>0.22820229997210117</v>
      </c>
      <c r="I34" s="91">
        <f t="shared" si="1"/>
        <v>6.6383724886555492E-3</v>
      </c>
      <c r="J34" s="92">
        <v>527.29399999999998</v>
      </c>
      <c r="K34" s="92">
        <v>3.1681739130434798</v>
      </c>
    </row>
    <row r="35" spans="1:244">
      <c r="A35" s="90" t="s">
        <v>1644</v>
      </c>
      <c r="B35" s="90" t="s">
        <v>690</v>
      </c>
      <c r="C35" s="90" t="s">
        <v>1548</v>
      </c>
      <c r="D35" s="90" t="s">
        <v>1446</v>
      </c>
      <c r="E35" s="90" t="s">
        <v>402</v>
      </c>
      <c r="F35" s="112">
        <v>53.556897296999999</v>
      </c>
      <c r="G35" s="112">
        <v>39.904348716000001</v>
      </c>
      <c r="H35" s="113">
        <f t="shared" si="0"/>
        <v>0.34213184828965493</v>
      </c>
      <c r="I35" s="91">
        <f t="shared" si="1"/>
        <v>6.3005240094614178E-3</v>
      </c>
      <c r="J35" s="92">
        <v>3435.8837566100001</v>
      </c>
      <c r="K35" s="92">
        <v>8.3974347826087001</v>
      </c>
    </row>
    <row r="36" spans="1:244">
      <c r="A36" s="90" t="s">
        <v>2139</v>
      </c>
      <c r="B36" s="90" t="s">
        <v>1051</v>
      </c>
      <c r="C36" s="90" t="s">
        <v>1547</v>
      </c>
      <c r="D36" s="90" t="s">
        <v>400</v>
      </c>
      <c r="E36" s="90" t="s">
        <v>1873</v>
      </c>
      <c r="F36" s="112">
        <v>53.123514551</v>
      </c>
      <c r="G36" s="112">
        <v>104.166570749</v>
      </c>
      <c r="H36" s="113">
        <f t="shared" si="0"/>
        <v>-0.49001379071020268</v>
      </c>
      <c r="I36" s="91">
        <f t="shared" si="1"/>
        <v>6.2495401299936231E-3</v>
      </c>
      <c r="J36" s="92">
        <v>98.344293276000002</v>
      </c>
      <c r="K36" s="92">
        <v>12.707434782608701</v>
      </c>
    </row>
    <row r="37" spans="1:244">
      <c r="A37" s="90" t="s">
        <v>1609</v>
      </c>
      <c r="B37" s="90" t="s">
        <v>1610</v>
      </c>
      <c r="C37" s="90" t="s">
        <v>1548</v>
      </c>
      <c r="D37" s="90" t="s">
        <v>401</v>
      </c>
      <c r="E37" s="90" t="s">
        <v>402</v>
      </c>
      <c r="F37" s="112">
        <v>49.449640002999999</v>
      </c>
      <c r="G37" s="112">
        <v>86.944411789</v>
      </c>
      <c r="H37" s="113">
        <f t="shared" si="0"/>
        <v>-0.43124993331364114</v>
      </c>
      <c r="I37" s="91">
        <f t="shared" si="1"/>
        <v>5.8173393124395442E-3</v>
      </c>
      <c r="J37" s="92">
        <v>970.92100000000005</v>
      </c>
      <c r="K37" s="92">
        <v>3.3913913043478301</v>
      </c>
      <c r="IJ37" s="93"/>
    </row>
    <row r="38" spans="1:244">
      <c r="A38" s="90" t="s">
        <v>1607</v>
      </c>
      <c r="B38" s="90" t="s">
        <v>1608</v>
      </c>
      <c r="C38" s="90" t="s">
        <v>1548</v>
      </c>
      <c r="D38" s="90" t="s">
        <v>401</v>
      </c>
      <c r="E38" s="90" t="s">
        <v>402</v>
      </c>
      <c r="F38" s="112">
        <v>48.495400371000002</v>
      </c>
      <c r="G38" s="112">
        <v>54.569617456000003</v>
      </c>
      <c r="H38" s="113">
        <f t="shared" si="0"/>
        <v>-0.11131133711717334</v>
      </c>
      <c r="I38" s="91">
        <f t="shared" si="1"/>
        <v>5.7050809476792618E-3</v>
      </c>
      <c r="J38" s="92">
        <v>632.36199999999997</v>
      </c>
      <c r="K38" s="92">
        <v>4.6790434782608701</v>
      </c>
    </row>
    <row r="39" spans="1:244">
      <c r="A39" s="90" t="s">
        <v>1023</v>
      </c>
      <c r="B39" s="90" t="s">
        <v>1024</v>
      </c>
      <c r="C39" s="90" t="s">
        <v>1185</v>
      </c>
      <c r="D39" s="90" t="s">
        <v>400</v>
      </c>
      <c r="E39" s="90" t="s">
        <v>1873</v>
      </c>
      <c r="F39" s="112">
        <v>47.585763219999997</v>
      </c>
      <c r="G39" s="112">
        <v>45.639590382000002</v>
      </c>
      <c r="H39" s="113">
        <f t="shared" si="0"/>
        <v>4.2642206507785829E-2</v>
      </c>
      <c r="I39" s="91">
        <f t="shared" si="1"/>
        <v>5.5980696942455306E-3</v>
      </c>
      <c r="J39" s="92">
        <v>528.9945314190021</v>
      </c>
      <c r="K39" s="92">
        <v>21.768173913043501</v>
      </c>
    </row>
    <row r="40" spans="1:244">
      <c r="A40" s="90" t="s">
        <v>1626</v>
      </c>
      <c r="B40" s="90" t="s">
        <v>786</v>
      </c>
      <c r="C40" s="90" t="s">
        <v>1548</v>
      </c>
      <c r="D40" s="90" t="s">
        <v>401</v>
      </c>
      <c r="E40" s="90" t="s">
        <v>402</v>
      </c>
      <c r="F40" s="112">
        <v>46.255622020000004</v>
      </c>
      <c r="G40" s="112">
        <v>99.218221480000011</v>
      </c>
      <c r="H40" s="113">
        <f t="shared" si="0"/>
        <v>-0.53379912147161379</v>
      </c>
      <c r="I40" s="91">
        <f t="shared" si="1"/>
        <v>5.4415896330481982E-3</v>
      </c>
      <c r="J40" s="92">
        <v>283.06400000000002</v>
      </c>
      <c r="K40" s="92">
        <v>17.273304347826102</v>
      </c>
    </row>
    <row r="41" spans="1:244">
      <c r="A41" s="90" t="s">
        <v>1101</v>
      </c>
      <c r="B41" s="90" t="s">
        <v>1102</v>
      </c>
      <c r="C41" s="90" t="s">
        <v>1548</v>
      </c>
      <c r="D41" s="90" t="s">
        <v>401</v>
      </c>
      <c r="E41" s="90" t="s">
        <v>402</v>
      </c>
      <c r="F41" s="112">
        <v>45.347197917000003</v>
      </c>
      <c r="G41" s="112">
        <v>31.280029667000001</v>
      </c>
      <c r="H41" s="113">
        <f t="shared" si="0"/>
        <v>0.4497172285242641</v>
      </c>
      <c r="I41" s="91">
        <f t="shared" si="1"/>
        <v>5.3347210846335091E-3</v>
      </c>
      <c r="J41" s="92">
        <v>276.74900000000002</v>
      </c>
      <c r="K41" s="92">
        <v>17.367565217391299</v>
      </c>
    </row>
    <row r="42" spans="1:244">
      <c r="A42" s="90" t="s">
        <v>1580</v>
      </c>
      <c r="B42" s="90" t="s">
        <v>783</v>
      </c>
      <c r="C42" s="90" t="s">
        <v>1185</v>
      </c>
      <c r="D42" s="90" t="s">
        <v>400</v>
      </c>
      <c r="E42" s="90" t="s">
        <v>1873</v>
      </c>
      <c r="F42" s="112">
        <v>45.249855482000001</v>
      </c>
      <c r="G42" s="112">
        <v>53.332034305000001</v>
      </c>
      <c r="H42" s="113">
        <f t="shared" si="0"/>
        <v>-0.15154454406855955</v>
      </c>
      <c r="I42" s="91">
        <f t="shared" si="1"/>
        <v>5.3232695558891197E-3</v>
      </c>
      <c r="J42" s="92">
        <v>769.0527959968</v>
      </c>
      <c r="K42" s="92">
        <v>8.2424347826087008</v>
      </c>
    </row>
    <row r="43" spans="1:244">
      <c r="A43" s="90" t="s">
        <v>1670</v>
      </c>
      <c r="B43" s="90" t="s">
        <v>681</v>
      </c>
      <c r="C43" s="90" t="s">
        <v>1546</v>
      </c>
      <c r="D43" s="90" t="s">
        <v>401</v>
      </c>
      <c r="E43" s="90" t="s">
        <v>402</v>
      </c>
      <c r="F43" s="112">
        <v>45.088551851000005</v>
      </c>
      <c r="G43" s="112">
        <v>71.768687704000001</v>
      </c>
      <c r="H43" s="113">
        <f t="shared" si="0"/>
        <v>-0.37175175841362063</v>
      </c>
      <c r="I43" s="91">
        <f t="shared" si="1"/>
        <v>5.3042935238331009E-3</v>
      </c>
      <c r="J43" s="92">
        <v>730.33612184000003</v>
      </c>
      <c r="K43" s="92">
        <v>8.9957826086956505</v>
      </c>
    </row>
    <row r="44" spans="1:244">
      <c r="A44" s="90" t="s">
        <v>2072</v>
      </c>
      <c r="B44" s="90" t="s">
        <v>178</v>
      </c>
      <c r="C44" s="90" t="s">
        <v>1185</v>
      </c>
      <c r="D44" s="90" t="s">
        <v>400</v>
      </c>
      <c r="E44" s="90" t="s">
        <v>1873</v>
      </c>
      <c r="F44" s="112">
        <v>44.120020329999996</v>
      </c>
      <c r="G44" s="112">
        <v>39.551191450000005</v>
      </c>
      <c r="H44" s="113">
        <f t="shared" si="0"/>
        <v>0.11551684570048493</v>
      </c>
      <c r="I44" s="91">
        <f t="shared" si="1"/>
        <v>5.1903538370708024E-3</v>
      </c>
      <c r="J44" s="92">
        <v>625.01149681460004</v>
      </c>
      <c r="K44" s="92">
        <v>25.680130434782601</v>
      </c>
    </row>
    <row r="45" spans="1:244">
      <c r="A45" s="90" t="s">
        <v>1621</v>
      </c>
      <c r="B45" s="90" t="s">
        <v>1125</v>
      </c>
      <c r="C45" s="90" t="s">
        <v>1548</v>
      </c>
      <c r="D45" s="90" t="s">
        <v>401</v>
      </c>
      <c r="E45" s="90" t="s">
        <v>402</v>
      </c>
      <c r="F45" s="112">
        <v>43.623633674999994</v>
      </c>
      <c r="G45" s="112">
        <v>78.068314849999993</v>
      </c>
      <c r="H45" s="113">
        <f t="shared" si="0"/>
        <v>-0.44121204923126378</v>
      </c>
      <c r="I45" s="91">
        <f t="shared" si="1"/>
        <v>5.1319580711536653E-3</v>
      </c>
      <c r="J45" s="92">
        <v>325.38499999999999</v>
      </c>
      <c r="K45" s="92">
        <v>10.5010869565217</v>
      </c>
    </row>
    <row r="46" spans="1:244">
      <c r="A46" s="90" t="s">
        <v>1897</v>
      </c>
      <c r="B46" s="90" t="s">
        <v>324</v>
      </c>
      <c r="C46" s="90" t="s">
        <v>1549</v>
      </c>
      <c r="D46" s="90" t="s">
        <v>400</v>
      </c>
      <c r="E46" s="90" t="s">
        <v>402</v>
      </c>
      <c r="F46" s="112">
        <v>43.236757909999994</v>
      </c>
      <c r="G46" s="112">
        <v>32.714840764000002</v>
      </c>
      <c r="H46" s="113">
        <f t="shared" si="0"/>
        <v>0.32162519823659053</v>
      </c>
      <c r="I46" s="91">
        <f t="shared" si="1"/>
        <v>5.0864453516145935E-3</v>
      </c>
      <c r="J46" s="92">
        <v>168.16866392000003</v>
      </c>
      <c r="K46" s="92">
        <v>18.340260869565199</v>
      </c>
    </row>
    <row r="47" spans="1:244">
      <c r="A47" s="90" t="s">
        <v>220</v>
      </c>
      <c r="B47" s="90" t="s">
        <v>221</v>
      </c>
      <c r="C47" s="90" t="s">
        <v>1544</v>
      </c>
      <c r="D47" s="90" t="s">
        <v>400</v>
      </c>
      <c r="E47" s="90" t="s">
        <v>1873</v>
      </c>
      <c r="F47" s="112">
        <v>42.667624270000005</v>
      </c>
      <c r="G47" s="112">
        <v>32.344217520000001</v>
      </c>
      <c r="H47" s="113">
        <f t="shared" si="0"/>
        <v>0.31917317967629111</v>
      </c>
      <c r="I47" s="91">
        <f t="shared" si="1"/>
        <v>5.0194915073034337E-3</v>
      </c>
      <c r="J47" s="92">
        <v>110.80393192</v>
      </c>
      <c r="K47" s="92">
        <v>17.218</v>
      </c>
    </row>
    <row r="48" spans="1:244">
      <c r="A48" s="90" t="s">
        <v>308</v>
      </c>
      <c r="B48" s="90" t="s">
        <v>309</v>
      </c>
      <c r="C48" s="90" t="s">
        <v>1185</v>
      </c>
      <c r="D48" s="90" t="s">
        <v>400</v>
      </c>
      <c r="E48" s="90" t="s">
        <v>1873</v>
      </c>
      <c r="F48" s="112">
        <v>41.802666854000002</v>
      </c>
      <c r="G48" s="112">
        <v>20.394503572999998</v>
      </c>
      <c r="H48" s="113">
        <f t="shared" si="0"/>
        <v>1.0497025928761499</v>
      </c>
      <c r="I48" s="91">
        <f t="shared" si="1"/>
        <v>4.9177364534875182E-3</v>
      </c>
      <c r="J48" s="92">
        <v>894.72835914947109</v>
      </c>
      <c r="K48" s="92">
        <v>24.000739130434798</v>
      </c>
    </row>
    <row r="49" spans="1:11">
      <c r="A49" s="90" t="s">
        <v>2112</v>
      </c>
      <c r="B49" s="90" t="s">
        <v>119</v>
      </c>
      <c r="C49" s="90" t="s">
        <v>1542</v>
      </c>
      <c r="D49" s="90" t="s">
        <v>400</v>
      </c>
      <c r="E49" s="90" t="s">
        <v>1873</v>
      </c>
      <c r="F49" s="112">
        <v>41.454002534999994</v>
      </c>
      <c r="G49" s="112">
        <v>26.738141055</v>
      </c>
      <c r="H49" s="113">
        <f t="shared" si="0"/>
        <v>0.5503696554569617</v>
      </c>
      <c r="I49" s="91">
        <f t="shared" si="1"/>
        <v>4.8767189931047802E-3</v>
      </c>
      <c r="J49" s="92">
        <v>721.02550499999995</v>
      </c>
      <c r="K49" s="92">
        <v>6.0355217391304397</v>
      </c>
    </row>
    <row r="50" spans="1:11">
      <c r="A50" s="90" t="s">
        <v>1665</v>
      </c>
      <c r="B50" s="90" t="s">
        <v>1076</v>
      </c>
      <c r="C50" s="90" t="s">
        <v>1549</v>
      </c>
      <c r="D50" s="90" t="s">
        <v>400</v>
      </c>
      <c r="E50" s="90" t="s">
        <v>1873</v>
      </c>
      <c r="F50" s="112">
        <v>41.148492883000003</v>
      </c>
      <c r="G50" s="112">
        <v>26.913370741999998</v>
      </c>
      <c r="H50" s="113">
        <f t="shared" si="0"/>
        <v>0.52892379321276195</v>
      </c>
      <c r="I50" s="91">
        <f t="shared" si="1"/>
        <v>4.8407783207601186E-3</v>
      </c>
      <c r="J50" s="92">
        <v>1115.12345</v>
      </c>
      <c r="K50" s="92">
        <v>1.0220434782608701</v>
      </c>
    </row>
    <row r="51" spans="1:11">
      <c r="A51" s="90" t="s">
        <v>2086</v>
      </c>
      <c r="B51" s="90" t="s">
        <v>466</v>
      </c>
      <c r="C51" s="90" t="s">
        <v>1185</v>
      </c>
      <c r="D51" s="90" t="s">
        <v>400</v>
      </c>
      <c r="E51" s="90" t="s">
        <v>1873</v>
      </c>
      <c r="F51" s="112">
        <v>40.936390805000002</v>
      </c>
      <c r="G51" s="112">
        <v>36.369361398000002</v>
      </c>
      <c r="H51" s="113">
        <f t="shared" si="0"/>
        <v>0.12557353858985132</v>
      </c>
      <c r="I51" s="91">
        <f t="shared" si="1"/>
        <v>4.8158262734545234E-3</v>
      </c>
      <c r="J51" s="92">
        <v>322.1636261045</v>
      </c>
      <c r="K51" s="92">
        <v>28.1423913043478</v>
      </c>
    </row>
    <row r="52" spans="1:11">
      <c r="A52" s="90" t="s">
        <v>897</v>
      </c>
      <c r="B52" s="90" t="s">
        <v>101</v>
      </c>
      <c r="C52" s="90" t="s">
        <v>1546</v>
      </c>
      <c r="D52" s="90" t="s">
        <v>401</v>
      </c>
      <c r="E52" s="90" t="s">
        <v>402</v>
      </c>
      <c r="F52" s="112">
        <v>39.673350399999997</v>
      </c>
      <c r="G52" s="112">
        <v>67.631293689999993</v>
      </c>
      <c r="H52" s="113">
        <f t="shared" si="0"/>
        <v>-0.41338767550640354</v>
      </c>
      <c r="I52" s="91">
        <f t="shared" si="1"/>
        <v>4.6672400633069808E-3</v>
      </c>
      <c r="J52" s="92">
        <v>319.1231818</v>
      </c>
      <c r="K52" s="92">
        <v>4.3854782608695704</v>
      </c>
    </row>
    <row r="53" spans="1:11">
      <c r="A53" s="90" t="s">
        <v>712</v>
      </c>
      <c r="B53" s="90" t="s">
        <v>964</v>
      </c>
      <c r="C53" s="90" t="s">
        <v>1548</v>
      </c>
      <c r="D53" s="90" t="s">
        <v>401</v>
      </c>
      <c r="E53" s="90" t="s">
        <v>402</v>
      </c>
      <c r="F53" s="112">
        <v>39.454830522000002</v>
      </c>
      <c r="G53" s="112">
        <v>33.884180027999996</v>
      </c>
      <c r="H53" s="113">
        <f t="shared" si="0"/>
        <v>0.16440269439593136</v>
      </c>
      <c r="I53" s="91">
        <f t="shared" si="1"/>
        <v>4.6415330151512862E-3</v>
      </c>
      <c r="J53" s="92">
        <v>324.17</v>
      </c>
      <c r="K53" s="92">
        <v>9.1918695652173898</v>
      </c>
    </row>
    <row r="54" spans="1:11">
      <c r="A54" s="90" t="s">
        <v>2142</v>
      </c>
      <c r="B54" s="90" t="s">
        <v>454</v>
      </c>
      <c r="C54" s="90" t="s">
        <v>1548</v>
      </c>
      <c r="D54" s="90" t="s">
        <v>401</v>
      </c>
      <c r="E54" s="90" t="s">
        <v>402</v>
      </c>
      <c r="F54" s="112">
        <v>39.241755363999999</v>
      </c>
      <c r="G54" s="112">
        <v>24.823248568999997</v>
      </c>
      <c r="H54" s="113">
        <f t="shared" si="0"/>
        <v>0.58084689257820421</v>
      </c>
      <c r="I54" s="91">
        <f t="shared" si="1"/>
        <v>4.6164664930681632E-3</v>
      </c>
      <c r="J54" s="92">
        <v>656.16800000000001</v>
      </c>
      <c r="K54" s="92">
        <v>3.5402608695652198</v>
      </c>
    </row>
    <row r="55" spans="1:11">
      <c r="A55" s="90" t="s">
        <v>1617</v>
      </c>
      <c r="B55" s="90" t="s">
        <v>1618</v>
      </c>
      <c r="C55" s="90" t="s">
        <v>1548</v>
      </c>
      <c r="D55" s="90" t="s">
        <v>401</v>
      </c>
      <c r="E55" s="90" t="s">
        <v>402</v>
      </c>
      <c r="F55" s="112">
        <v>38.277079352999998</v>
      </c>
      <c r="G55" s="112">
        <v>50.488196134000006</v>
      </c>
      <c r="H55" s="113">
        <f t="shared" si="0"/>
        <v>-0.24186082522319985</v>
      </c>
      <c r="I55" s="91">
        <f t="shared" si="1"/>
        <v>4.5029803750252975E-3</v>
      </c>
      <c r="J55" s="92">
        <v>1247.8109999999999</v>
      </c>
      <c r="K55" s="92">
        <v>11.2029565217391</v>
      </c>
    </row>
    <row r="56" spans="1:11">
      <c r="A56" s="90" t="s">
        <v>989</v>
      </c>
      <c r="B56" s="90" t="s">
        <v>990</v>
      </c>
      <c r="C56" s="90" t="s">
        <v>1549</v>
      </c>
      <c r="D56" s="90" t="s">
        <v>400</v>
      </c>
      <c r="E56" s="90" t="s">
        <v>1873</v>
      </c>
      <c r="F56" s="112">
        <v>37.590331590999995</v>
      </c>
      <c r="G56" s="112">
        <v>127.27170698499999</v>
      </c>
      <c r="H56" s="113">
        <f t="shared" si="0"/>
        <v>-0.70464502691528819</v>
      </c>
      <c r="I56" s="91">
        <f t="shared" si="1"/>
        <v>4.4221902064139566E-3</v>
      </c>
      <c r="J56" s="92">
        <v>632.80858999999998</v>
      </c>
      <c r="K56" s="92">
        <v>5.1039130434782596</v>
      </c>
    </row>
    <row r="57" spans="1:11">
      <c r="A57" s="90" t="s">
        <v>1393</v>
      </c>
      <c r="B57" s="90" t="s">
        <v>1394</v>
      </c>
      <c r="C57" s="90" t="s">
        <v>1548</v>
      </c>
      <c r="D57" s="90" t="s">
        <v>1446</v>
      </c>
      <c r="E57" s="90" t="s">
        <v>1873</v>
      </c>
      <c r="F57" s="112">
        <v>36.840172960000004</v>
      </c>
      <c r="G57" s="112">
        <v>20.311108579999999</v>
      </c>
      <c r="H57" s="113">
        <f t="shared" si="0"/>
        <v>0.81379429955270344</v>
      </c>
      <c r="I57" s="91">
        <f t="shared" si="1"/>
        <v>4.3339402758903502E-3</v>
      </c>
      <c r="J57" s="92">
        <v>423.40804851999997</v>
      </c>
      <c r="K57" s="92">
        <v>30.081304347826102</v>
      </c>
    </row>
    <row r="58" spans="1:11">
      <c r="A58" s="90" t="s">
        <v>915</v>
      </c>
      <c r="B58" s="90" t="s">
        <v>1053</v>
      </c>
      <c r="C58" s="90" t="s">
        <v>1549</v>
      </c>
      <c r="D58" s="90" t="s">
        <v>400</v>
      </c>
      <c r="E58" s="90" t="s">
        <v>402</v>
      </c>
      <c r="F58" s="112">
        <v>36.837616654999998</v>
      </c>
      <c r="G58" s="112">
        <v>31.879472545000002</v>
      </c>
      <c r="H58" s="113">
        <f t="shared" si="0"/>
        <v>0.15552779623317936</v>
      </c>
      <c r="I58" s="91">
        <f t="shared" si="1"/>
        <v>4.3336395478452078E-3</v>
      </c>
      <c r="J58" s="92">
        <v>3789.1892111360003</v>
      </c>
      <c r="K58" s="92">
        <v>6.4973478260869602</v>
      </c>
    </row>
    <row r="59" spans="1:11">
      <c r="A59" s="90" t="s">
        <v>476</v>
      </c>
      <c r="B59" s="90" t="s">
        <v>806</v>
      </c>
      <c r="C59" s="90" t="s">
        <v>1543</v>
      </c>
      <c r="D59" s="90" t="s">
        <v>400</v>
      </c>
      <c r="E59" s="90" t="s">
        <v>1873</v>
      </c>
      <c r="F59" s="112">
        <v>36.818318384999998</v>
      </c>
      <c r="G59" s="112">
        <v>122.38062969400001</v>
      </c>
      <c r="H59" s="113">
        <f t="shared" si="0"/>
        <v>-0.69914913432738202</v>
      </c>
      <c r="I59" s="91">
        <f t="shared" si="1"/>
        <v>4.3313692667121947E-3</v>
      </c>
      <c r="J59" s="92">
        <v>172.72637835</v>
      </c>
      <c r="K59" s="92">
        <v>7.5150434782608704</v>
      </c>
    </row>
    <row r="60" spans="1:11">
      <c r="A60" s="90" t="s">
        <v>1591</v>
      </c>
      <c r="B60" s="90" t="s">
        <v>1592</v>
      </c>
      <c r="C60" s="90" t="s">
        <v>1549</v>
      </c>
      <c r="D60" s="90" t="s">
        <v>400</v>
      </c>
      <c r="E60" s="90" t="s">
        <v>402</v>
      </c>
      <c r="F60" s="112">
        <v>36.265473200999999</v>
      </c>
      <c r="G60" s="112">
        <v>37.900156981999999</v>
      </c>
      <c r="H60" s="113">
        <f t="shared" si="0"/>
        <v>-4.313131952926641E-2</v>
      </c>
      <c r="I60" s="91">
        <f t="shared" si="1"/>
        <v>4.2663316239228647E-3</v>
      </c>
      <c r="J60" s="92">
        <v>91.717635999999999</v>
      </c>
      <c r="K60" s="92">
        <v>10.447652173912999</v>
      </c>
    </row>
    <row r="61" spans="1:11">
      <c r="A61" s="90" t="s">
        <v>1685</v>
      </c>
      <c r="B61" s="90" t="s">
        <v>710</v>
      </c>
      <c r="C61" s="90" t="s">
        <v>1548</v>
      </c>
      <c r="D61" s="90" t="s">
        <v>401</v>
      </c>
      <c r="E61" s="90" t="s">
        <v>402</v>
      </c>
      <c r="F61" s="112">
        <v>35.635821073000002</v>
      </c>
      <c r="G61" s="112">
        <v>38.520840067000002</v>
      </c>
      <c r="H61" s="113">
        <f t="shared" si="0"/>
        <v>-7.4895017579627909E-2</v>
      </c>
      <c r="I61" s="91">
        <f t="shared" si="1"/>
        <v>4.1922582822938185E-3</v>
      </c>
      <c r="J61" s="92">
        <v>1765.1571964000002</v>
      </c>
      <c r="K61" s="92">
        <v>8.2048695652173897</v>
      </c>
    </row>
    <row r="62" spans="1:11">
      <c r="A62" s="90" t="s">
        <v>1649</v>
      </c>
      <c r="B62" s="90" t="s">
        <v>1107</v>
      </c>
      <c r="C62" s="90" t="s">
        <v>1548</v>
      </c>
      <c r="D62" s="90" t="s">
        <v>401</v>
      </c>
      <c r="E62" s="90" t="s">
        <v>402</v>
      </c>
      <c r="F62" s="112">
        <v>35.031543766999995</v>
      </c>
      <c r="G62" s="112">
        <v>26.341285710000001</v>
      </c>
      <c r="H62" s="113">
        <f t="shared" si="0"/>
        <v>0.32991017039463988</v>
      </c>
      <c r="I62" s="91">
        <f t="shared" si="1"/>
        <v>4.1211700776558145E-3</v>
      </c>
      <c r="J62" s="92">
        <v>519.72400000000005</v>
      </c>
      <c r="K62" s="92">
        <v>15.399652173912999</v>
      </c>
    </row>
    <row r="63" spans="1:11">
      <c r="A63" s="90" t="s">
        <v>50</v>
      </c>
      <c r="B63" s="90" t="s">
        <v>1725</v>
      </c>
      <c r="C63" s="90" t="s">
        <v>1548</v>
      </c>
      <c r="D63" s="90" t="s">
        <v>1446</v>
      </c>
      <c r="E63" s="90" t="s">
        <v>402</v>
      </c>
      <c r="F63" s="112">
        <v>34.195432045999993</v>
      </c>
      <c r="G63" s="112">
        <v>24.153121239000001</v>
      </c>
      <c r="H63" s="113">
        <f t="shared" si="0"/>
        <v>0.41577693862541842</v>
      </c>
      <c r="I63" s="91">
        <f t="shared" si="1"/>
        <v>4.0228084802029366E-3</v>
      </c>
      <c r="J63" s="92">
        <v>1697.0460919300001</v>
      </c>
      <c r="K63" s="92">
        <v>19.877347826087</v>
      </c>
    </row>
    <row r="64" spans="1:11">
      <c r="A64" s="90" t="s">
        <v>893</v>
      </c>
      <c r="B64" s="90" t="s">
        <v>98</v>
      </c>
      <c r="C64" s="90" t="s">
        <v>1546</v>
      </c>
      <c r="D64" s="90" t="s">
        <v>401</v>
      </c>
      <c r="E64" s="90" t="s">
        <v>402</v>
      </c>
      <c r="F64" s="112">
        <v>34.018589343999999</v>
      </c>
      <c r="G64" s="112">
        <v>30.819416647999997</v>
      </c>
      <c r="H64" s="113">
        <f t="shared" si="0"/>
        <v>0.10380380435291614</v>
      </c>
      <c r="I64" s="91">
        <f t="shared" si="1"/>
        <v>4.0020044055443507E-3</v>
      </c>
      <c r="J64" s="92">
        <v>489.52080797000002</v>
      </c>
      <c r="K64" s="92">
        <v>3.5897391304347801</v>
      </c>
    </row>
    <row r="65" spans="1:11">
      <c r="A65" s="90" t="s">
        <v>1573</v>
      </c>
      <c r="B65" s="90" t="s">
        <v>1574</v>
      </c>
      <c r="C65" s="90" t="s">
        <v>1185</v>
      </c>
      <c r="D65" s="90" t="s">
        <v>400</v>
      </c>
      <c r="E65" s="90" t="s">
        <v>1873</v>
      </c>
      <c r="F65" s="112">
        <v>33.065042925999997</v>
      </c>
      <c r="G65" s="112">
        <v>42.124528968</v>
      </c>
      <c r="H65" s="113">
        <f t="shared" si="0"/>
        <v>-0.21506438799308747</v>
      </c>
      <c r="I65" s="91">
        <f t="shared" si="1"/>
        <v>3.8898275916518575E-3</v>
      </c>
      <c r="J65" s="92">
        <v>496.24074670839997</v>
      </c>
      <c r="K65" s="92">
        <v>11.8264347826087</v>
      </c>
    </row>
    <row r="66" spans="1:11">
      <c r="A66" s="90" t="s">
        <v>1631</v>
      </c>
      <c r="B66" s="90" t="s">
        <v>787</v>
      </c>
      <c r="C66" s="90" t="s">
        <v>1548</v>
      </c>
      <c r="D66" s="90" t="s">
        <v>401</v>
      </c>
      <c r="E66" s="90" t="s">
        <v>402</v>
      </c>
      <c r="F66" s="112">
        <v>32.930880885999997</v>
      </c>
      <c r="G66" s="112">
        <v>29.046444375999997</v>
      </c>
      <c r="H66" s="113">
        <f t="shared" si="0"/>
        <v>0.13373191085686087</v>
      </c>
      <c r="I66" s="91">
        <f t="shared" si="1"/>
        <v>3.8740445422811901E-3</v>
      </c>
      <c r="J66" s="92">
        <v>144.27199999999999</v>
      </c>
      <c r="K66" s="92">
        <v>16.152391304347798</v>
      </c>
    </row>
    <row r="67" spans="1:11">
      <c r="A67" s="90" t="s">
        <v>1876</v>
      </c>
      <c r="B67" s="90" t="s">
        <v>180</v>
      </c>
      <c r="C67" s="90" t="s">
        <v>1185</v>
      </c>
      <c r="D67" s="90" t="s">
        <v>400</v>
      </c>
      <c r="E67" s="90" t="s">
        <v>1873</v>
      </c>
      <c r="F67" s="112">
        <v>31.704048133000001</v>
      </c>
      <c r="G67" s="112">
        <v>50.826378333999997</v>
      </c>
      <c r="H67" s="113">
        <f t="shared" si="0"/>
        <v>-0.37622846301067703</v>
      </c>
      <c r="I67" s="91">
        <f t="shared" si="1"/>
        <v>3.7297178615736597E-3</v>
      </c>
      <c r="J67" s="92">
        <v>165.75810790040001</v>
      </c>
      <c r="K67" s="92">
        <v>10.3851739130435</v>
      </c>
    </row>
    <row r="68" spans="1:11">
      <c r="A68" s="90" t="s">
        <v>780</v>
      </c>
      <c r="B68" s="90" t="s">
        <v>299</v>
      </c>
      <c r="C68" s="90" t="s">
        <v>1548</v>
      </c>
      <c r="D68" s="90" t="s">
        <v>1446</v>
      </c>
      <c r="E68" s="90" t="s">
        <v>402</v>
      </c>
      <c r="F68" s="112">
        <v>30.925064679999998</v>
      </c>
      <c r="G68" s="112">
        <v>59.453965400000001</v>
      </c>
      <c r="H68" s="113">
        <f t="shared" si="0"/>
        <v>-0.47984857743399567</v>
      </c>
      <c r="I68" s="91">
        <f t="shared" si="1"/>
        <v>3.6380769302220483E-3</v>
      </c>
      <c r="J68" s="92">
        <v>1566.5224564499999</v>
      </c>
      <c r="K68" s="92">
        <v>20.6121304347826</v>
      </c>
    </row>
    <row r="69" spans="1:11">
      <c r="A69" s="90" t="s">
        <v>1604</v>
      </c>
      <c r="B69" s="90" t="s">
        <v>1605</v>
      </c>
      <c r="C69" s="90" t="s">
        <v>1548</v>
      </c>
      <c r="D69" s="90" t="s">
        <v>401</v>
      </c>
      <c r="E69" s="90" t="s">
        <v>402</v>
      </c>
      <c r="F69" s="112">
        <v>30.492304134000001</v>
      </c>
      <c r="G69" s="112">
        <v>9.7771569439999997</v>
      </c>
      <c r="H69" s="113">
        <f t="shared" si="0"/>
        <v>2.1187291263348675</v>
      </c>
      <c r="I69" s="91">
        <f t="shared" si="1"/>
        <v>3.5871662474149368E-3</v>
      </c>
      <c r="J69" s="92">
        <v>167.33053129999999</v>
      </c>
      <c r="K69" s="92">
        <v>19.631173913043501</v>
      </c>
    </row>
    <row r="70" spans="1:11">
      <c r="A70" s="90" t="s">
        <v>654</v>
      </c>
      <c r="B70" s="90" t="s">
        <v>655</v>
      </c>
      <c r="C70" s="90" t="s">
        <v>1185</v>
      </c>
      <c r="D70" s="90" t="s">
        <v>400</v>
      </c>
      <c r="E70" s="90" t="s">
        <v>1873</v>
      </c>
      <c r="F70" s="112">
        <v>28.282838852000001</v>
      </c>
      <c r="G70" s="112">
        <v>44.706778619000005</v>
      </c>
      <c r="H70" s="113">
        <f t="shared" si="0"/>
        <v>-0.36737023499205934</v>
      </c>
      <c r="I70" s="91">
        <f t="shared" si="1"/>
        <v>3.3272410135068808E-3</v>
      </c>
      <c r="J70" s="92">
        <v>1462.2451968377072</v>
      </c>
      <c r="K70" s="92">
        <v>10.848347826087</v>
      </c>
    </row>
    <row r="71" spans="1:11">
      <c r="A71" s="90" t="s">
        <v>422</v>
      </c>
      <c r="B71" s="90" t="s">
        <v>423</v>
      </c>
      <c r="C71" s="90" t="s">
        <v>1549</v>
      </c>
      <c r="D71" s="90" t="s">
        <v>400</v>
      </c>
      <c r="E71" s="90" t="s">
        <v>1873</v>
      </c>
      <c r="F71" s="112">
        <v>27.388034098999999</v>
      </c>
      <c r="G71" s="112">
        <v>19.963525252</v>
      </c>
      <c r="H71" s="113">
        <f t="shared" ref="H71:H134" si="2">IF(ISERROR(F71/G71-1),"",IF((F71/G71-1)&gt;10000%,"",F71/G71-1))</f>
        <v>0.37190369703147441</v>
      </c>
      <c r="I71" s="91">
        <f t="shared" ref="I71:I134" si="3">F71/$F$1011</f>
        <v>3.2219746684683959E-3</v>
      </c>
      <c r="J71" s="92">
        <v>893.21974191999993</v>
      </c>
      <c r="K71" s="92">
        <v>29.330086956521701</v>
      </c>
    </row>
    <row r="72" spans="1:11">
      <c r="A72" s="90" t="s">
        <v>781</v>
      </c>
      <c r="B72" s="90" t="s">
        <v>1705</v>
      </c>
      <c r="C72" s="90" t="s">
        <v>1548</v>
      </c>
      <c r="D72" s="90" t="s">
        <v>401</v>
      </c>
      <c r="E72" s="90" t="s">
        <v>402</v>
      </c>
      <c r="F72" s="112">
        <v>26.503637932999997</v>
      </c>
      <c r="G72" s="112">
        <v>18.809377081999997</v>
      </c>
      <c r="H72" s="113">
        <f t="shared" si="2"/>
        <v>0.4090651602898201</v>
      </c>
      <c r="I72" s="91">
        <f t="shared" si="3"/>
        <v>3.1179328072145933E-3</v>
      </c>
      <c r="J72" s="92">
        <v>753.59281698999996</v>
      </c>
      <c r="K72" s="92">
        <v>25.2223043478261</v>
      </c>
    </row>
    <row r="73" spans="1:11">
      <c r="A73" s="90" t="s">
        <v>1686</v>
      </c>
      <c r="B73" s="90" t="s">
        <v>711</v>
      </c>
      <c r="C73" s="90" t="s">
        <v>1548</v>
      </c>
      <c r="D73" s="90" t="s">
        <v>401</v>
      </c>
      <c r="E73" s="90" t="s">
        <v>402</v>
      </c>
      <c r="F73" s="112">
        <v>26.085434089000003</v>
      </c>
      <c r="G73" s="112">
        <v>37.525249023000001</v>
      </c>
      <c r="H73" s="113">
        <f t="shared" si="2"/>
        <v>-0.30485646949306844</v>
      </c>
      <c r="I73" s="91">
        <f t="shared" si="3"/>
        <v>3.0687345994588459E-3</v>
      </c>
      <c r="J73" s="92">
        <v>558.3912358099999</v>
      </c>
      <c r="K73" s="92">
        <v>8.4792173913043491</v>
      </c>
    </row>
    <row r="74" spans="1:11">
      <c r="A74" s="90" t="s">
        <v>1728</v>
      </c>
      <c r="B74" s="90" t="s">
        <v>953</v>
      </c>
      <c r="C74" s="90" t="s">
        <v>1548</v>
      </c>
      <c r="D74" s="90" t="s">
        <v>401</v>
      </c>
      <c r="E74" s="90" t="s">
        <v>402</v>
      </c>
      <c r="F74" s="112">
        <v>26.037974296999998</v>
      </c>
      <c r="G74" s="112">
        <v>10.205398317</v>
      </c>
      <c r="H74" s="113">
        <f t="shared" si="2"/>
        <v>1.5513922620370759</v>
      </c>
      <c r="I74" s="91">
        <f t="shared" si="3"/>
        <v>3.0631513492320479E-3</v>
      </c>
      <c r="J74" s="92">
        <v>464.15160795999998</v>
      </c>
      <c r="K74" s="92">
        <v>27.599608695652201</v>
      </c>
    </row>
    <row r="75" spans="1:11">
      <c r="A75" s="90" t="s">
        <v>883</v>
      </c>
      <c r="B75" s="90" t="s">
        <v>109</v>
      </c>
      <c r="C75" s="90" t="s">
        <v>890</v>
      </c>
      <c r="D75" s="90" t="s">
        <v>400</v>
      </c>
      <c r="E75" s="90" t="s">
        <v>1873</v>
      </c>
      <c r="F75" s="112">
        <v>25.293482121</v>
      </c>
      <c r="G75" s="112">
        <v>48.316745752999999</v>
      </c>
      <c r="H75" s="113">
        <f t="shared" si="2"/>
        <v>-0.47650691852669902</v>
      </c>
      <c r="I75" s="91">
        <f t="shared" si="3"/>
        <v>2.9755680300615605E-3</v>
      </c>
      <c r="J75" s="92">
        <v>242.35403057999997</v>
      </c>
      <c r="K75" s="92">
        <v>50.1451739130435</v>
      </c>
    </row>
    <row r="76" spans="1:11">
      <c r="A76" s="90" t="s">
        <v>1676</v>
      </c>
      <c r="B76" s="90" t="s">
        <v>53</v>
      </c>
      <c r="C76" s="90" t="s">
        <v>1548</v>
      </c>
      <c r="D76" s="90" t="s">
        <v>1446</v>
      </c>
      <c r="E76" s="90" t="s">
        <v>402</v>
      </c>
      <c r="F76" s="112">
        <v>24.968494938999999</v>
      </c>
      <c r="G76" s="112">
        <v>9.1609679370000006</v>
      </c>
      <c r="H76" s="113">
        <f t="shared" si="2"/>
        <v>1.7255302180630259</v>
      </c>
      <c r="I76" s="91">
        <f t="shared" si="3"/>
        <v>2.9373359881342009E-3</v>
      </c>
      <c r="J76" s="92">
        <v>1678.59659953</v>
      </c>
      <c r="K76" s="92">
        <v>7.2567826086956497</v>
      </c>
    </row>
    <row r="77" spans="1:11">
      <c r="A77" s="90" t="s">
        <v>720</v>
      </c>
      <c r="B77" s="90" t="s">
        <v>1694</v>
      </c>
      <c r="C77" s="90" t="s">
        <v>1548</v>
      </c>
      <c r="D77" s="90" t="s">
        <v>401</v>
      </c>
      <c r="E77" s="90" t="s">
        <v>402</v>
      </c>
      <c r="F77" s="112">
        <v>24.278624081999997</v>
      </c>
      <c r="G77" s="112">
        <v>15.879448121999999</v>
      </c>
      <c r="H77" s="113">
        <f t="shared" si="2"/>
        <v>0.52893374476682564</v>
      </c>
      <c r="I77" s="91">
        <f t="shared" si="3"/>
        <v>2.8561784133431809E-3</v>
      </c>
      <c r="J77" s="92">
        <v>1398.5320000300001</v>
      </c>
      <c r="K77" s="92">
        <v>23.263869565217401</v>
      </c>
    </row>
    <row r="78" spans="1:11">
      <c r="A78" s="90" t="s">
        <v>1680</v>
      </c>
      <c r="B78" s="90" t="s">
        <v>48</v>
      </c>
      <c r="C78" s="90" t="s">
        <v>1548</v>
      </c>
      <c r="D78" s="90" t="s">
        <v>401</v>
      </c>
      <c r="E78" s="90" t="s">
        <v>402</v>
      </c>
      <c r="F78" s="112">
        <v>23.871557690000003</v>
      </c>
      <c r="G78" s="112">
        <v>21.220789140000001</v>
      </c>
      <c r="H78" s="113">
        <f t="shared" si="2"/>
        <v>0.12491375945126615</v>
      </c>
      <c r="I78" s="91">
        <f t="shared" si="3"/>
        <v>2.8082904342838625E-3</v>
      </c>
      <c r="J78" s="92">
        <v>213.27500000000001</v>
      </c>
      <c r="K78" s="92">
        <v>40.8122608695652</v>
      </c>
    </row>
    <row r="79" spans="1:11">
      <c r="A79" s="90" t="s">
        <v>1181</v>
      </c>
      <c r="B79" s="90" t="s">
        <v>207</v>
      </c>
      <c r="C79" s="90" t="s">
        <v>1185</v>
      </c>
      <c r="D79" s="90" t="s">
        <v>400</v>
      </c>
      <c r="E79" s="90" t="s">
        <v>1873</v>
      </c>
      <c r="F79" s="112">
        <v>23.057091969999998</v>
      </c>
      <c r="G79" s="112">
        <v>10.015437321</v>
      </c>
      <c r="H79" s="113">
        <f t="shared" si="2"/>
        <v>1.302155285985839</v>
      </c>
      <c r="I79" s="91">
        <f t="shared" si="3"/>
        <v>2.7124753090108991E-3</v>
      </c>
      <c r="J79" s="92">
        <v>182.09076773266293</v>
      </c>
      <c r="K79" s="92">
        <v>25.673086956521701</v>
      </c>
    </row>
    <row r="80" spans="1:11">
      <c r="A80" s="90" t="s">
        <v>1039</v>
      </c>
      <c r="B80" s="90" t="s">
        <v>1040</v>
      </c>
      <c r="C80" s="90" t="s">
        <v>1543</v>
      </c>
      <c r="D80" s="90" t="s">
        <v>400</v>
      </c>
      <c r="E80" s="90" t="s">
        <v>1873</v>
      </c>
      <c r="F80" s="112">
        <v>22.805837078000003</v>
      </c>
      <c r="G80" s="112">
        <v>30.93873305</v>
      </c>
      <c r="H80" s="113">
        <f t="shared" si="2"/>
        <v>-0.26287100893422</v>
      </c>
      <c r="I80" s="91">
        <f t="shared" si="3"/>
        <v>2.6829172584247746E-3</v>
      </c>
      <c r="J80" s="92">
        <v>18.659897969999999</v>
      </c>
      <c r="K80" s="92">
        <v>31.660347826087001</v>
      </c>
    </row>
    <row r="81" spans="1:11">
      <c r="A81" s="90" t="s">
        <v>1650</v>
      </c>
      <c r="B81" s="90" t="s">
        <v>1115</v>
      </c>
      <c r="C81" s="90" t="s">
        <v>1548</v>
      </c>
      <c r="D81" s="90" t="s">
        <v>401</v>
      </c>
      <c r="E81" s="90" t="s">
        <v>402</v>
      </c>
      <c r="F81" s="112">
        <v>21.462264855999997</v>
      </c>
      <c r="G81" s="112">
        <v>8.3781791349999999</v>
      </c>
      <c r="H81" s="113">
        <f t="shared" si="2"/>
        <v>1.5616860788212303</v>
      </c>
      <c r="I81" s="91">
        <f t="shared" si="3"/>
        <v>2.524857149075784E-3</v>
      </c>
      <c r="J81" s="92">
        <v>216.14</v>
      </c>
      <c r="K81" s="92">
        <v>28.555521739130398</v>
      </c>
    </row>
    <row r="82" spans="1:11">
      <c r="A82" s="90" t="s">
        <v>1391</v>
      </c>
      <c r="B82" s="90" t="s">
        <v>1392</v>
      </c>
      <c r="C82" s="90" t="s">
        <v>1548</v>
      </c>
      <c r="D82" s="90" t="s">
        <v>1446</v>
      </c>
      <c r="E82" s="90" t="s">
        <v>1873</v>
      </c>
      <c r="F82" s="112">
        <v>21.419878010000001</v>
      </c>
      <c r="G82" s="112">
        <v>22.01260448</v>
      </c>
      <c r="H82" s="113">
        <f t="shared" si="2"/>
        <v>-2.6926685142529716E-2</v>
      </c>
      <c r="I82" s="91">
        <f t="shared" si="3"/>
        <v>2.5198706887992047E-3</v>
      </c>
      <c r="J82" s="92">
        <v>327.68485920999996</v>
      </c>
      <c r="K82" s="92">
        <v>15.6970869565217</v>
      </c>
    </row>
    <row r="83" spans="1:11">
      <c r="A83" s="90" t="s">
        <v>2688</v>
      </c>
      <c r="B83" s="90" t="s">
        <v>610</v>
      </c>
      <c r="C83" s="90" t="s">
        <v>1542</v>
      </c>
      <c r="D83" s="90" t="s">
        <v>400</v>
      </c>
      <c r="E83" s="90" t="s">
        <v>1873</v>
      </c>
      <c r="F83" s="112">
        <v>21.301867989999998</v>
      </c>
      <c r="G83" s="112">
        <v>24.944298120000003</v>
      </c>
      <c r="H83" s="113">
        <f t="shared" si="2"/>
        <v>-0.14602255443217116</v>
      </c>
      <c r="I83" s="91">
        <f t="shared" si="3"/>
        <v>2.5059877903884954E-3</v>
      </c>
      <c r="J83" s="92">
        <v>178.020172</v>
      </c>
      <c r="K83" s="92">
        <v>20.937782608695699</v>
      </c>
    </row>
    <row r="84" spans="1:11">
      <c r="A84" s="90" t="s">
        <v>713</v>
      </c>
      <c r="B84" s="90" t="s">
        <v>985</v>
      </c>
      <c r="C84" s="90" t="s">
        <v>1549</v>
      </c>
      <c r="D84" s="90" t="s">
        <v>400</v>
      </c>
      <c r="E84" s="90" t="s">
        <v>1873</v>
      </c>
      <c r="F84" s="112">
        <v>21.083647254999999</v>
      </c>
      <c r="G84" s="112">
        <v>20.998044908000001</v>
      </c>
      <c r="H84" s="113">
        <f t="shared" si="2"/>
        <v>4.0766817756154872E-3</v>
      </c>
      <c r="I84" s="91">
        <f t="shared" si="3"/>
        <v>2.4803159339214327E-3</v>
      </c>
      <c r="J84" s="92">
        <v>463.93989369000002</v>
      </c>
      <c r="K84" s="92">
        <v>30.239652173913001</v>
      </c>
    </row>
    <row r="85" spans="1:11">
      <c r="A85" s="90" t="s">
        <v>912</v>
      </c>
      <c r="B85" s="90" t="s">
        <v>1606</v>
      </c>
      <c r="C85" s="90" t="s">
        <v>1548</v>
      </c>
      <c r="D85" s="90" t="s">
        <v>400</v>
      </c>
      <c r="E85" s="90" t="s">
        <v>1873</v>
      </c>
      <c r="F85" s="112">
        <v>20.885277890000001</v>
      </c>
      <c r="G85" s="112">
        <v>14.526732221000001</v>
      </c>
      <c r="H85" s="113">
        <f t="shared" si="2"/>
        <v>0.43771342186703333</v>
      </c>
      <c r="I85" s="91">
        <f t="shared" si="3"/>
        <v>2.4569794262071574E-3</v>
      </c>
      <c r="J85" s="92">
        <v>553.90200000000004</v>
      </c>
      <c r="K85" s="92">
        <v>24.4851739130435</v>
      </c>
    </row>
    <row r="86" spans="1:11">
      <c r="A86" s="90" t="s">
        <v>37</v>
      </c>
      <c r="B86" s="90" t="s">
        <v>697</v>
      </c>
      <c r="C86" s="90" t="s">
        <v>1546</v>
      </c>
      <c r="D86" s="90" t="s">
        <v>401</v>
      </c>
      <c r="E86" s="90" t="s">
        <v>402</v>
      </c>
      <c r="F86" s="112">
        <v>20.840566439</v>
      </c>
      <c r="G86" s="112">
        <v>34.493095873999998</v>
      </c>
      <c r="H86" s="113">
        <f t="shared" si="2"/>
        <v>-0.39580469914534178</v>
      </c>
      <c r="I86" s="91">
        <f t="shared" si="3"/>
        <v>2.4517194954654423E-3</v>
      </c>
      <c r="J86" s="92">
        <v>247.12412713000001</v>
      </c>
      <c r="K86" s="92">
        <v>7.3695652173913002</v>
      </c>
    </row>
    <row r="87" spans="1:11">
      <c r="A87" s="90" t="s">
        <v>895</v>
      </c>
      <c r="B87" s="90" t="s">
        <v>99</v>
      </c>
      <c r="C87" s="90" t="s">
        <v>1546</v>
      </c>
      <c r="D87" s="90" t="s">
        <v>401</v>
      </c>
      <c r="E87" s="90" t="s">
        <v>402</v>
      </c>
      <c r="F87" s="112">
        <v>20.72303097</v>
      </c>
      <c r="G87" s="112">
        <v>19.842045590000001</v>
      </c>
      <c r="H87" s="113">
        <f t="shared" si="2"/>
        <v>4.439992721536723E-2</v>
      </c>
      <c r="I87" s="91">
        <f t="shared" si="3"/>
        <v>2.4378924240372529E-3</v>
      </c>
      <c r="J87" s="92">
        <v>187.23042002</v>
      </c>
      <c r="K87" s="92">
        <v>3.4216956521739101</v>
      </c>
    </row>
    <row r="88" spans="1:11">
      <c r="A88" s="90" t="s">
        <v>911</v>
      </c>
      <c r="B88" s="90" t="s">
        <v>1124</v>
      </c>
      <c r="C88" s="90" t="s">
        <v>1548</v>
      </c>
      <c r="D88" s="90" t="s">
        <v>401</v>
      </c>
      <c r="E88" s="90" t="s">
        <v>402</v>
      </c>
      <c r="F88" s="112">
        <v>20.389546362000001</v>
      </c>
      <c r="G88" s="112">
        <v>30.31712971</v>
      </c>
      <c r="H88" s="113">
        <f t="shared" si="2"/>
        <v>-0.32745789073579157</v>
      </c>
      <c r="I88" s="91">
        <f t="shared" si="3"/>
        <v>2.398660730538692E-3</v>
      </c>
      <c r="J88" s="92">
        <v>543.52</v>
      </c>
      <c r="K88" s="92">
        <v>11.3419565217391</v>
      </c>
    </row>
    <row r="89" spans="1:11">
      <c r="A89" s="90" t="s">
        <v>2087</v>
      </c>
      <c r="B89" s="90" t="s">
        <v>255</v>
      </c>
      <c r="C89" s="90" t="s">
        <v>1185</v>
      </c>
      <c r="D89" s="90" t="s">
        <v>400</v>
      </c>
      <c r="E89" s="90" t="s">
        <v>1873</v>
      </c>
      <c r="F89" s="112">
        <v>20.346856385999999</v>
      </c>
      <c r="G89" s="112">
        <v>22.901687397999996</v>
      </c>
      <c r="H89" s="113">
        <f t="shared" si="2"/>
        <v>-0.11155645291984517</v>
      </c>
      <c r="I89" s="91">
        <f t="shared" si="3"/>
        <v>2.3936386095360549E-3</v>
      </c>
      <c r="J89" s="92">
        <v>728.26910290529997</v>
      </c>
      <c r="K89" s="92">
        <v>30.375956521739099</v>
      </c>
    </row>
    <row r="90" spans="1:11">
      <c r="A90" s="90" t="s">
        <v>1729</v>
      </c>
      <c r="B90" s="90" t="s">
        <v>1730</v>
      </c>
      <c r="C90" s="90" t="s">
        <v>1185</v>
      </c>
      <c r="D90" s="90" t="s">
        <v>400</v>
      </c>
      <c r="E90" s="90" t="s">
        <v>1873</v>
      </c>
      <c r="F90" s="112">
        <v>19.868000962</v>
      </c>
      <c r="G90" s="112">
        <v>27.100165829000002</v>
      </c>
      <c r="H90" s="113">
        <f t="shared" si="2"/>
        <v>-0.26686791928264997</v>
      </c>
      <c r="I90" s="91">
        <f t="shared" si="3"/>
        <v>2.337305247294366E-3</v>
      </c>
      <c r="J90" s="92">
        <v>76.842709999999997</v>
      </c>
      <c r="K90" s="92">
        <v>18.675347826086998</v>
      </c>
    </row>
    <row r="91" spans="1:11">
      <c r="A91" s="90" t="s">
        <v>1557</v>
      </c>
      <c r="B91" s="90" t="s">
        <v>1558</v>
      </c>
      <c r="C91" s="90" t="s">
        <v>1543</v>
      </c>
      <c r="D91" s="90" t="s">
        <v>400</v>
      </c>
      <c r="E91" s="90" t="s">
        <v>1873</v>
      </c>
      <c r="F91" s="112">
        <v>19.454045293</v>
      </c>
      <c r="G91" s="112">
        <v>7.98235604</v>
      </c>
      <c r="H91" s="113">
        <f t="shared" si="2"/>
        <v>1.4371307412892596</v>
      </c>
      <c r="I91" s="91">
        <f t="shared" si="3"/>
        <v>2.2886068020329885E-3</v>
      </c>
      <c r="J91" s="92">
        <v>90.048732709999996</v>
      </c>
      <c r="K91" s="92">
        <v>13.2885652173913</v>
      </c>
    </row>
    <row r="92" spans="1:11">
      <c r="A92" s="90" t="s">
        <v>1170</v>
      </c>
      <c r="B92" s="90" t="s">
        <v>955</v>
      </c>
      <c r="C92" s="90" t="s">
        <v>1548</v>
      </c>
      <c r="D92" s="90" t="s">
        <v>1446</v>
      </c>
      <c r="E92" s="90" t="s">
        <v>402</v>
      </c>
      <c r="F92" s="112">
        <v>18.994656890999998</v>
      </c>
      <c r="G92" s="112">
        <v>38.385648605999997</v>
      </c>
      <c r="H92" s="113">
        <f t="shared" si="2"/>
        <v>-0.50516253910501918</v>
      </c>
      <c r="I92" s="91">
        <f t="shared" si="3"/>
        <v>2.2345635731950992E-3</v>
      </c>
      <c r="J92" s="92">
        <v>1476.93455352</v>
      </c>
      <c r="K92" s="92">
        <v>15.624000000000001</v>
      </c>
    </row>
    <row r="93" spans="1:11">
      <c r="A93" s="90" t="s">
        <v>1716</v>
      </c>
      <c r="B93" s="90" t="s">
        <v>1717</v>
      </c>
      <c r="C93" s="90" t="s">
        <v>1548</v>
      </c>
      <c r="D93" s="90" t="s">
        <v>401</v>
      </c>
      <c r="E93" s="90" t="s">
        <v>402</v>
      </c>
      <c r="F93" s="112">
        <v>18.992453296000001</v>
      </c>
      <c r="G93" s="112">
        <v>16.023052599</v>
      </c>
      <c r="H93" s="113">
        <f t="shared" si="2"/>
        <v>0.18532053606223076</v>
      </c>
      <c r="I93" s="91">
        <f t="shared" si="3"/>
        <v>2.2343043385510976E-3</v>
      </c>
      <c r="J93" s="92">
        <v>611.35421637000002</v>
      </c>
      <c r="K93" s="92">
        <v>27.628086956521699</v>
      </c>
    </row>
    <row r="94" spans="1:11">
      <c r="A94" s="90" t="s">
        <v>66</v>
      </c>
      <c r="B94" s="90" t="s">
        <v>78</v>
      </c>
      <c r="C94" s="90" t="s">
        <v>1548</v>
      </c>
      <c r="D94" s="90" t="s">
        <v>1446</v>
      </c>
      <c r="E94" s="90" t="s">
        <v>402</v>
      </c>
      <c r="F94" s="112">
        <v>18.894992828000003</v>
      </c>
      <c r="G94" s="112">
        <v>18.021308331</v>
      </c>
      <c r="H94" s="113">
        <f t="shared" si="2"/>
        <v>4.8480636419560241E-2</v>
      </c>
      <c r="I94" s="91">
        <f t="shared" si="3"/>
        <v>2.222838924204891E-3</v>
      </c>
      <c r="J94" s="92">
        <v>1660.2516701300001</v>
      </c>
      <c r="K94" s="92">
        <v>18.2811304347826</v>
      </c>
    </row>
    <row r="95" spans="1:11">
      <c r="A95" s="90" t="s">
        <v>260</v>
      </c>
      <c r="B95" s="90" t="s">
        <v>267</v>
      </c>
      <c r="C95" s="90" t="s">
        <v>1185</v>
      </c>
      <c r="D95" s="90" t="s">
        <v>400</v>
      </c>
      <c r="E95" s="90" t="s">
        <v>1873</v>
      </c>
      <c r="F95" s="112">
        <v>18.834855006999998</v>
      </c>
      <c r="G95" s="112">
        <v>9.7778571240000005</v>
      </c>
      <c r="H95" s="113">
        <f t="shared" si="2"/>
        <v>0.92627635770718775</v>
      </c>
      <c r="I95" s="91">
        <f t="shared" si="3"/>
        <v>2.2157642091969244E-3</v>
      </c>
      <c r="J95" s="92">
        <v>101.31717013940001</v>
      </c>
      <c r="K95" s="92">
        <v>50.366130434782598</v>
      </c>
    </row>
    <row r="96" spans="1:11">
      <c r="A96" s="90" t="s">
        <v>1627</v>
      </c>
      <c r="B96" s="90" t="s">
        <v>792</v>
      </c>
      <c r="C96" s="90" t="s">
        <v>1548</v>
      </c>
      <c r="D96" s="90" t="s">
        <v>401</v>
      </c>
      <c r="E96" s="90" t="s">
        <v>402</v>
      </c>
      <c r="F96" s="112">
        <v>18.091492454999997</v>
      </c>
      <c r="G96" s="112">
        <v>17.208960195</v>
      </c>
      <c r="H96" s="113">
        <f t="shared" si="2"/>
        <v>5.1283299513727343E-2</v>
      </c>
      <c r="I96" s="91">
        <f t="shared" si="3"/>
        <v>2.1283137809049763E-3</v>
      </c>
      <c r="J96" s="92">
        <v>171.411</v>
      </c>
      <c r="K96" s="92">
        <v>12.221652173913</v>
      </c>
    </row>
    <row r="97" spans="1:11">
      <c r="A97" s="90" t="s">
        <v>1177</v>
      </c>
      <c r="B97" s="90" t="s">
        <v>965</v>
      </c>
      <c r="C97" s="90" t="s">
        <v>1548</v>
      </c>
      <c r="D97" s="90" t="s">
        <v>401</v>
      </c>
      <c r="E97" s="90" t="s">
        <v>402</v>
      </c>
      <c r="F97" s="112">
        <v>17.743460449000001</v>
      </c>
      <c r="G97" s="112">
        <v>45.37782619</v>
      </c>
      <c r="H97" s="113">
        <f t="shared" si="2"/>
        <v>-0.60898390384089929</v>
      </c>
      <c r="I97" s="91">
        <f t="shared" si="3"/>
        <v>2.0873707068933527E-3</v>
      </c>
      <c r="J97" s="92">
        <v>122.26067823000001</v>
      </c>
      <c r="K97" s="92">
        <v>17.992000000000001</v>
      </c>
    </row>
    <row r="98" spans="1:11">
      <c r="A98" s="90" t="s">
        <v>1910</v>
      </c>
      <c r="B98" s="90" t="s">
        <v>429</v>
      </c>
      <c r="C98" s="90" t="s">
        <v>1544</v>
      </c>
      <c r="D98" s="90" t="s">
        <v>400</v>
      </c>
      <c r="E98" s="90" t="s">
        <v>1873</v>
      </c>
      <c r="F98" s="112">
        <v>17.712327050000003</v>
      </c>
      <c r="G98" s="112">
        <v>9.0842472399999998</v>
      </c>
      <c r="H98" s="113">
        <f t="shared" si="2"/>
        <v>0.94978478480953399</v>
      </c>
      <c r="I98" s="91">
        <f t="shared" si="3"/>
        <v>2.0837081211612508E-3</v>
      </c>
      <c r="J98" s="92">
        <v>52.066132060000001</v>
      </c>
      <c r="K98" s="92">
        <v>17.010608695652198</v>
      </c>
    </row>
    <row r="99" spans="1:11">
      <c r="A99" s="90" t="s">
        <v>306</v>
      </c>
      <c r="B99" s="90" t="s">
        <v>307</v>
      </c>
      <c r="C99" s="90" t="s">
        <v>1185</v>
      </c>
      <c r="D99" s="90" t="s">
        <v>400</v>
      </c>
      <c r="E99" s="90" t="s">
        <v>1873</v>
      </c>
      <c r="F99" s="112">
        <v>17.291713411</v>
      </c>
      <c r="G99" s="112">
        <v>25.077618256000001</v>
      </c>
      <c r="H99" s="113">
        <f t="shared" si="2"/>
        <v>-0.31047226118202698</v>
      </c>
      <c r="I99" s="91">
        <f t="shared" si="3"/>
        <v>2.0342264210446367E-3</v>
      </c>
      <c r="J99" s="92">
        <v>203.02354074780681</v>
      </c>
      <c r="K99" s="92">
        <v>27.125652173913</v>
      </c>
    </row>
    <row r="100" spans="1:11">
      <c r="A100" s="90" t="s">
        <v>898</v>
      </c>
      <c r="B100" s="90" t="s">
        <v>103</v>
      </c>
      <c r="C100" s="90" t="s">
        <v>1546</v>
      </c>
      <c r="D100" s="90" t="s">
        <v>401</v>
      </c>
      <c r="E100" s="90" t="s">
        <v>402</v>
      </c>
      <c r="F100" s="112">
        <v>17.247674823000001</v>
      </c>
      <c r="G100" s="112">
        <v>14.336004867</v>
      </c>
      <c r="H100" s="113">
        <f t="shared" si="2"/>
        <v>0.20310190900551128</v>
      </c>
      <c r="I100" s="91">
        <f t="shared" si="3"/>
        <v>2.0290456470446402E-3</v>
      </c>
      <c r="J100" s="92">
        <v>173.24705661000002</v>
      </c>
      <c r="K100" s="92">
        <v>3.8508260869565198</v>
      </c>
    </row>
    <row r="101" spans="1:11">
      <c r="A101" s="90" t="s">
        <v>1920</v>
      </c>
      <c r="B101" s="90" t="s">
        <v>554</v>
      </c>
      <c r="C101" s="90" t="s">
        <v>1544</v>
      </c>
      <c r="D101" s="90" t="s">
        <v>400</v>
      </c>
      <c r="E101" s="90" t="s">
        <v>1873</v>
      </c>
      <c r="F101" s="112">
        <v>17.22350277</v>
      </c>
      <c r="G101" s="112">
        <v>179.39236591</v>
      </c>
      <c r="H101" s="113">
        <f t="shared" si="2"/>
        <v>-0.90398976744283022</v>
      </c>
      <c r="I101" s="91">
        <f t="shared" si="3"/>
        <v>2.0262020058336881E-3</v>
      </c>
      <c r="J101" s="92">
        <v>310.42509418999998</v>
      </c>
      <c r="K101" s="92">
        <v>22.527347826086999</v>
      </c>
    </row>
    <row r="102" spans="1:11">
      <c r="A102" s="90" t="s">
        <v>900</v>
      </c>
      <c r="B102" s="90" t="s">
        <v>686</v>
      </c>
      <c r="C102" s="90" t="s">
        <v>1548</v>
      </c>
      <c r="D102" s="90" t="s">
        <v>1446</v>
      </c>
      <c r="E102" s="90" t="s">
        <v>402</v>
      </c>
      <c r="F102" s="112">
        <v>17.081019975</v>
      </c>
      <c r="G102" s="112">
        <v>14.263031472</v>
      </c>
      <c r="H102" s="113">
        <f t="shared" si="2"/>
        <v>0.19757290086136603</v>
      </c>
      <c r="I102" s="91">
        <f t="shared" si="3"/>
        <v>2.0094400887671641E-3</v>
      </c>
      <c r="J102" s="92">
        <v>1180.7831760199999</v>
      </c>
      <c r="K102" s="92">
        <v>19.067521739130399</v>
      </c>
    </row>
    <row r="103" spans="1:11">
      <c r="A103" s="90" t="s">
        <v>1647</v>
      </c>
      <c r="B103" s="90" t="s">
        <v>1602</v>
      </c>
      <c r="C103" s="90" t="s">
        <v>1548</v>
      </c>
      <c r="D103" s="90" t="s">
        <v>401</v>
      </c>
      <c r="E103" s="90" t="s">
        <v>402</v>
      </c>
      <c r="F103" s="112">
        <v>16.995218789999999</v>
      </c>
      <c r="G103" s="112">
        <v>3.1516384660000001</v>
      </c>
      <c r="H103" s="113">
        <f t="shared" si="2"/>
        <v>4.3925026532532483</v>
      </c>
      <c r="I103" s="91">
        <f t="shared" si="3"/>
        <v>1.9993462921990978E-3</v>
      </c>
      <c r="J103" s="92">
        <v>125.11499999999999</v>
      </c>
      <c r="K103" s="92">
        <v>25.475826086956499</v>
      </c>
    </row>
    <row r="104" spans="1:11">
      <c r="A104" s="90" t="s">
        <v>1012</v>
      </c>
      <c r="B104" s="90" t="s">
        <v>1013</v>
      </c>
      <c r="C104" s="90" t="s">
        <v>1543</v>
      </c>
      <c r="D104" s="90" t="s">
        <v>400</v>
      </c>
      <c r="E104" s="90" t="s">
        <v>1873</v>
      </c>
      <c r="F104" s="112">
        <v>16.750693560000002</v>
      </c>
      <c r="G104" s="112">
        <v>10.05293045</v>
      </c>
      <c r="H104" s="113">
        <f t="shared" si="2"/>
        <v>0.66624982071769945</v>
      </c>
      <c r="I104" s="91">
        <f t="shared" si="3"/>
        <v>1.970579930436383E-3</v>
      </c>
      <c r="J104" s="92">
        <v>16.72637156</v>
      </c>
      <c r="K104" s="92">
        <v>23.6832173913043</v>
      </c>
    </row>
    <row r="105" spans="1:11">
      <c r="A105" s="90" t="s">
        <v>47</v>
      </c>
      <c r="B105" s="90" t="s">
        <v>1718</v>
      </c>
      <c r="C105" s="90" t="s">
        <v>1548</v>
      </c>
      <c r="D105" s="90" t="s">
        <v>1446</v>
      </c>
      <c r="E105" s="90" t="s">
        <v>402</v>
      </c>
      <c r="F105" s="112">
        <v>16.531565303000001</v>
      </c>
      <c r="G105" s="112">
        <v>17.191374280999998</v>
      </c>
      <c r="H105" s="113">
        <f t="shared" si="2"/>
        <v>-3.8380234599930896E-2</v>
      </c>
      <c r="I105" s="91">
        <f t="shared" si="3"/>
        <v>1.9448013115458283E-3</v>
      </c>
      <c r="J105" s="92">
        <v>229.67247205000001</v>
      </c>
      <c r="K105" s="92">
        <v>30.112434782608702</v>
      </c>
    </row>
    <row r="106" spans="1:11">
      <c r="A106" s="90" t="s">
        <v>2075</v>
      </c>
      <c r="B106" s="90" t="s">
        <v>694</v>
      </c>
      <c r="C106" s="90" t="s">
        <v>1185</v>
      </c>
      <c r="D106" s="90" t="s">
        <v>400</v>
      </c>
      <c r="E106" s="90" t="s">
        <v>1873</v>
      </c>
      <c r="F106" s="112">
        <v>16.524244035999999</v>
      </c>
      <c r="G106" s="112">
        <v>10.700513307</v>
      </c>
      <c r="H106" s="113">
        <f t="shared" si="2"/>
        <v>0.54424779091581188</v>
      </c>
      <c r="I106" s="91">
        <f t="shared" si="3"/>
        <v>1.9439400253092977E-3</v>
      </c>
      <c r="J106" s="92">
        <v>332.68101279839999</v>
      </c>
      <c r="K106" s="92">
        <v>53.520695652173899</v>
      </c>
    </row>
    <row r="107" spans="1:11">
      <c r="A107" s="90" t="s">
        <v>2885</v>
      </c>
      <c r="B107" s="90" t="s">
        <v>104</v>
      </c>
      <c r="C107" s="90" t="s">
        <v>1549</v>
      </c>
      <c r="D107" s="90" t="s">
        <v>400</v>
      </c>
      <c r="E107" s="90" t="s">
        <v>402</v>
      </c>
      <c r="F107" s="112">
        <v>16.524027652000001</v>
      </c>
      <c r="G107" s="112">
        <v>23.738332570999997</v>
      </c>
      <c r="H107" s="113">
        <f t="shared" si="2"/>
        <v>-0.30390950575076925</v>
      </c>
      <c r="I107" s="91">
        <f t="shared" si="3"/>
        <v>1.9439145695294437E-3</v>
      </c>
      <c r="J107" s="92">
        <v>656.95281812999997</v>
      </c>
      <c r="K107" s="92">
        <v>18.504652173913001</v>
      </c>
    </row>
    <row r="108" spans="1:11">
      <c r="A108" s="90" t="s">
        <v>33</v>
      </c>
      <c r="B108" s="90" t="s">
        <v>325</v>
      </c>
      <c r="C108" s="90" t="s">
        <v>1549</v>
      </c>
      <c r="D108" s="90" t="s">
        <v>400</v>
      </c>
      <c r="E108" s="90" t="s">
        <v>402</v>
      </c>
      <c r="F108" s="112">
        <v>16.43165754</v>
      </c>
      <c r="G108" s="112">
        <v>20.192633074</v>
      </c>
      <c r="H108" s="113">
        <f t="shared" si="2"/>
        <v>-0.18625483463286552</v>
      </c>
      <c r="I108" s="91">
        <f t="shared" si="3"/>
        <v>1.9330479932753103E-3</v>
      </c>
      <c r="J108" s="92">
        <v>427.41980828000004</v>
      </c>
      <c r="K108" s="92">
        <v>18.728652173913002</v>
      </c>
    </row>
    <row r="109" spans="1:11">
      <c r="A109" s="90" t="s">
        <v>54</v>
      </c>
      <c r="B109" s="90" t="s">
        <v>55</v>
      </c>
      <c r="C109" s="90" t="s">
        <v>1548</v>
      </c>
      <c r="D109" s="90" t="s">
        <v>1446</v>
      </c>
      <c r="E109" s="90" t="s">
        <v>402</v>
      </c>
      <c r="F109" s="112">
        <v>16.42353567</v>
      </c>
      <c r="G109" s="112">
        <v>10.981950980000001</v>
      </c>
      <c r="H109" s="113">
        <f t="shared" si="2"/>
        <v>0.49550254776314784</v>
      </c>
      <c r="I109" s="91">
        <f t="shared" si="3"/>
        <v>1.9320925227473416E-3</v>
      </c>
      <c r="J109" s="92">
        <v>308.92100374</v>
      </c>
      <c r="K109" s="92">
        <v>9.7402173913043502</v>
      </c>
    </row>
    <row r="110" spans="1:11">
      <c r="A110" s="90" t="s">
        <v>936</v>
      </c>
      <c r="B110" s="90" t="s">
        <v>1074</v>
      </c>
      <c r="C110" s="90" t="s">
        <v>1549</v>
      </c>
      <c r="D110" s="90" t="s">
        <v>400</v>
      </c>
      <c r="E110" s="90" t="s">
        <v>402</v>
      </c>
      <c r="F110" s="112">
        <v>16.390346413</v>
      </c>
      <c r="G110" s="112">
        <v>16.498936999000001</v>
      </c>
      <c r="H110" s="113">
        <f t="shared" si="2"/>
        <v>-6.5816716559730093E-3</v>
      </c>
      <c r="I110" s="91">
        <f t="shared" si="3"/>
        <v>1.92818808240187E-3</v>
      </c>
      <c r="J110" s="92">
        <v>452.82921660000005</v>
      </c>
      <c r="K110" s="92">
        <v>7.9163043478260899</v>
      </c>
    </row>
    <row r="111" spans="1:11">
      <c r="A111" s="90" t="s">
        <v>761</v>
      </c>
      <c r="B111" s="90" t="s">
        <v>254</v>
      </c>
      <c r="C111" s="90" t="s">
        <v>1185</v>
      </c>
      <c r="D111" s="90" t="s">
        <v>400</v>
      </c>
      <c r="E111" s="90" t="s">
        <v>1873</v>
      </c>
      <c r="F111" s="112">
        <v>16.373824317</v>
      </c>
      <c r="G111" s="112">
        <v>40.320200415999999</v>
      </c>
      <c r="H111" s="113">
        <f t="shared" si="2"/>
        <v>-0.59390518529013847</v>
      </c>
      <c r="I111" s="91">
        <f t="shared" si="3"/>
        <v>1.92624439507515E-3</v>
      </c>
      <c r="J111" s="92">
        <v>602.31218755499992</v>
      </c>
      <c r="K111" s="92">
        <v>21.169913043478299</v>
      </c>
    </row>
    <row r="112" spans="1:11">
      <c r="A112" s="90" t="s">
        <v>1097</v>
      </c>
      <c r="B112" s="90" t="s">
        <v>1098</v>
      </c>
      <c r="C112" s="90" t="s">
        <v>1548</v>
      </c>
      <c r="D112" s="90" t="s">
        <v>401</v>
      </c>
      <c r="E112" s="90" t="s">
        <v>402</v>
      </c>
      <c r="F112" s="112">
        <v>16.28695793</v>
      </c>
      <c r="G112" s="112">
        <v>3.5484513629999999</v>
      </c>
      <c r="H112" s="113">
        <f t="shared" si="2"/>
        <v>3.5898777421118062</v>
      </c>
      <c r="I112" s="91">
        <f t="shared" si="3"/>
        <v>1.9160252863416178E-3</v>
      </c>
      <c r="J112" s="92">
        <v>49.505000000000003</v>
      </c>
      <c r="K112" s="92">
        <v>30.1761304347826</v>
      </c>
    </row>
    <row r="113" spans="1:11">
      <c r="A113" s="90" t="s">
        <v>2868</v>
      </c>
      <c r="B113" s="90" t="s">
        <v>2869</v>
      </c>
      <c r="C113" s="90" t="s">
        <v>1185</v>
      </c>
      <c r="D113" s="90" t="s">
        <v>400</v>
      </c>
      <c r="E113" s="90" t="s">
        <v>1873</v>
      </c>
      <c r="F113" s="112">
        <v>16.142892880000002</v>
      </c>
      <c r="G113" s="112">
        <v>3.4726836749999999</v>
      </c>
      <c r="H113" s="113">
        <f t="shared" si="2"/>
        <v>3.6485353665274456</v>
      </c>
      <c r="I113" s="91">
        <f t="shared" si="3"/>
        <v>1.89907723011992E-3</v>
      </c>
      <c r="J113" s="92">
        <v>93.528052799999998</v>
      </c>
      <c r="K113" s="92">
        <v>126.690130434783</v>
      </c>
    </row>
    <row r="114" spans="1:11">
      <c r="A114" s="90" t="s">
        <v>1122</v>
      </c>
      <c r="B114" s="90" t="s">
        <v>1123</v>
      </c>
      <c r="C114" s="90" t="s">
        <v>1548</v>
      </c>
      <c r="D114" s="90" t="s">
        <v>401</v>
      </c>
      <c r="E114" s="90" t="s">
        <v>402</v>
      </c>
      <c r="F114" s="112">
        <v>16.123488805000001</v>
      </c>
      <c r="G114" s="112">
        <v>20.155547538</v>
      </c>
      <c r="H114" s="113">
        <f t="shared" si="2"/>
        <v>-0.20004709499447781</v>
      </c>
      <c r="I114" s="91">
        <f t="shared" si="3"/>
        <v>1.8967945019076988E-3</v>
      </c>
      <c r="J114" s="92">
        <v>177.45</v>
      </c>
      <c r="K114" s="92">
        <v>8.5044782608695595</v>
      </c>
    </row>
    <row r="115" spans="1:11">
      <c r="A115" s="90" t="s">
        <v>1721</v>
      </c>
      <c r="B115" s="90" t="s">
        <v>1722</v>
      </c>
      <c r="C115" s="90" t="s">
        <v>1548</v>
      </c>
      <c r="D115" s="90" t="s">
        <v>1446</v>
      </c>
      <c r="E115" s="90" t="s">
        <v>402</v>
      </c>
      <c r="F115" s="112">
        <v>15.814942222999999</v>
      </c>
      <c r="G115" s="112">
        <v>26.362095197999999</v>
      </c>
      <c r="H115" s="113">
        <f t="shared" si="2"/>
        <v>-0.40008781152570061</v>
      </c>
      <c r="I115" s="91">
        <f t="shared" si="3"/>
        <v>1.860496559979738E-3</v>
      </c>
      <c r="J115" s="92">
        <v>1764.0627036199999</v>
      </c>
      <c r="K115" s="92">
        <v>16.578652173913</v>
      </c>
    </row>
    <row r="116" spans="1:11">
      <c r="A116" s="90" t="s">
        <v>2098</v>
      </c>
      <c r="B116" s="90" t="s">
        <v>659</v>
      </c>
      <c r="C116" s="90" t="s">
        <v>1185</v>
      </c>
      <c r="D116" s="90" t="s">
        <v>400</v>
      </c>
      <c r="E116" s="90" t="s">
        <v>1873</v>
      </c>
      <c r="F116" s="112">
        <v>15.803868536</v>
      </c>
      <c r="G116" s="112">
        <v>7.9567069620000002</v>
      </c>
      <c r="H116" s="113">
        <f t="shared" si="2"/>
        <v>0.98623232091829283</v>
      </c>
      <c r="I116" s="91">
        <f t="shared" si="3"/>
        <v>1.8591938327057913E-3</v>
      </c>
      <c r="J116" s="92">
        <v>214.36141248772469</v>
      </c>
      <c r="K116" s="92">
        <v>30.714391304347799</v>
      </c>
    </row>
    <row r="117" spans="1:11">
      <c r="A117" s="90" t="s">
        <v>2697</v>
      </c>
      <c r="B117" s="90" t="s">
        <v>184</v>
      </c>
      <c r="C117" s="90" t="s">
        <v>1185</v>
      </c>
      <c r="D117" s="90" t="s">
        <v>400</v>
      </c>
      <c r="E117" s="90" t="s">
        <v>1873</v>
      </c>
      <c r="F117" s="112">
        <v>15.737530599999999</v>
      </c>
      <c r="G117" s="112">
        <v>37.820257806999997</v>
      </c>
      <c r="H117" s="113">
        <f t="shared" si="2"/>
        <v>-0.58388621568076138</v>
      </c>
      <c r="I117" s="91">
        <f t="shared" si="3"/>
        <v>1.851389725679421E-3</v>
      </c>
      <c r="J117" s="92">
        <v>81.707978514200008</v>
      </c>
      <c r="K117" s="92">
        <v>12.845000000000001</v>
      </c>
    </row>
    <row r="118" spans="1:11">
      <c r="A118" s="90" t="s">
        <v>958</v>
      </c>
      <c r="B118" s="90" t="s">
        <v>959</v>
      </c>
      <c r="C118" s="90" t="s">
        <v>1548</v>
      </c>
      <c r="D118" s="90" t="s">
        <v>401</v>
      </c>
      <c r="E118" s="90" t="s">
        <v>402</v>
      </c>
      <c r="F118" s="112">
        <v>15.707707305</v>
      </c>
      <c r="G118" s="112">
        <v>10.689527993</v>
      </c>
      <c r="H118" s="113">
        <f t="shared" si="2"/>
        <v>0.46944816602623951</v>
      </c>
      <c r="I118" s="91">
        <f t="shared" si="3"/>
        <v>1.847881262798408E-3</v>
      </c>
      <c r="J118" s="92">
        <v>203.28471718</v>
      </c>
      <c r="K118" s="92">
        <v>35.889869565217403</v>
      </c>
    </row>
    <row r="119" spans="1:11">
      <c r="A119" s="90" t="s">
        <v>450</v>
      </c>
      <c r="B119" s="90" t="s">
        <v>451</v>
      </c>
      <c r="C119" s="90" t="s">
        <v>1549</v>
      </c>
      <c r="D119" s="90" t="s">
        <v>400</v>
      </c>
      <c r="E119" s="90" t="s">
        <v>402</v>
      </c>
      <c r="F119" s="112">
        <v>15.339530218</v>
      </c>
      <c r="G119" s="112">
        <v>24.170619836</v>
      </c>
      <c r="H119" s="113">
        <f t="shared" si="2"/>
        <v>-0.36536463185138812</v>
      </c>
      <c r="I119" s="91">
        <f t="shared" si="3"/>
        <v>1.8045682873750351E-3</v>
      </c>
      <c r="J119" s="92">
        <v>649.3417950999999</v>
      </c>
      <c r="K119" s="92">
        <v>10.6467826086957</v>
      </c>
    </row>
    <row r="120" spans="1:11">
      <c r="A120" s="90" t="s">
        <v>445</v>
      </c>
      <c r="B120" s="90" t="s">
        <v>446</v>
      </c>
      <c r="C120" s="90" t="s">
        <v>1549</v>
      </c>
      <c r="D120" s="90" t="s">
        <v>400</v>
      </c>
      <c r="E120" s="90" t="s">
        <v>1873</v>
      </c>
      <c r="F120" s="112">
        <v>15.197599594</v>
      </c>
      <c r="G120" s="112">
        <v>15.31063153</v>
      </c>
      <c r="H120" s="113">
        <f t="shared" si="2"/>
        <v>-7.3825782939471729E-3</v>
      </c>
      <c r="I120" s="91">
        <f t="shared" si="3"/>
        <v>1.7878713286391538E-3</v>
      </c>
      <c r="J120" s="92">
        <v>103.83357700000001</v>
      </c>
      <c r="K120" s="92">
        <v>29.6724782608696</v>
      </c>
    </row>
    <row r="121" spans="1:11">
      <c r="A121" s="90" t="s">
        <v>1648</v>
      </c>
      <c r="B121" s="90" t="s">
        <v>1603</v>
      </c>
      <c r="C121" s="90" t="s">
        <v>1548</v>
      </c>
      <c r="D121" s="90" t="s">
        <v>401</v>
      </c>
      <c r="E121" s="90" t="s">
        <v>402</v>
      </c>
      <c r="F121" s="112">
        <v>15.140174005999999</v>
      </c>
      <c r="G121" s="112">
        <v>4.1280062519999996</v>
      </c>
      <c r="H121" s="113">
        <f t="shared" si="2"/>
        <v>2.6676722567134328</v>
      </c>
      <c r="I121" s="91">
        <f t="shared" si="3"/>
        <v>1.78111568531006E-3</v>
      </c>
      <c r="J121" s="92">
        <v>165.72</v>
      </c>
      <c r="K121" s="92">
        <v>28.622347826087001</v>
      </c>
    </row>
    <row r="122" spans="1:11">
      <c r="A122" s="90" t="s">
        <v>1047</v>
      </c>
      <c r="B122" s="90" t="s">
        <v>563</v>
      </c>
      <c r="C122" s="90" t="s">
        <v>1544</v>
      </c>
      <c r="D122" s="90" t="s">
        <v>400</v>
      </c>
      <c r="E122" s="90" t="s">
        <v>1873</v>
      </c>
      <c r="F122" s="112">
        <v>15.091861189999999</v>
      </c>
      <c r="G122" s="112">
        <v>14.198094320000001</v>
      </c>
      <c r="H122" s="113">
        <f t="shared" si="2"/>
        <v>6.2949776910623978E-2</v>
      </c>
      <c r="I122" s="91">
        <f t="shared" si="3"/>
        <v>1.7754320838966947E-3</v>
      </c>
      <c r="J122" s="92">
        <v>196.344087430526</v>
      </c>
      <c r="K122" s="92">
        <v>10.660260869565199</v>
      </c>
    </row>
    <row r="123" spans="1:11">
      <c r="A123" s="90" t="s">
        <v>2135</v>
      </c>
      <c r="B123" s="90" t="s">
        <v>1556</v>
      </c>
      <c r="C123" s="90" t="s">
        <v>1543</v>
      </c>
      <c r="D123" s="90" t="s">
        <v>400</v>
      </c>
      <c r="E123" s="90" t="s">
        <v>1873</v>
      </c>
      <c r="F123" s="112">
        <v>14.799338182</v>
      </c>
      <c r="G123" s="112">
        <v>29.696193822999998</v>
      </c>
      <c r="H123" s="113">
        <f t="shared" si="2"/>
        <v>-0.50164191848257111</v>
      </c>
      <c r="I123" s="91">
        <f t="shared" si="3"/>
        <v>1.7410191823239384E-3</v>
      </c>
      <c r="J123" s="92">
        <v>116.65575262999999</v>
      </c>
      <c r="K123" s="92">
        <v>36.871521739130401</v>
      </c>
    </row>
    <row r="124" spans="1:11">
      <c r="A124" s="90" t="s">
        <v>1877</v>
      </c>
      <c r="B124" s="90" t="s">
        <v>665</v>
      </c>
      <c r="C124" s="90" t="s">
        <v>1185</v>
      </c>
      <c r="D124" s="90" t="s">
        <v>400</v>
      </c>
      <c r="E124" s="90" t="s">
        <v>402</v>
      </c>
      <c r="F124" s="112">
        <v>14.465204654999999</v>
      </c>
      <c r="G124" s="112">
        <v>9.9499158249999997</v>
      </c>
      <c r="H124" s="113">
        <f t="shared" si="2"/>
        <v>0.45380171143307124</v>
      </c>
      <c r="I124" s="91">
        <f t="shared" si="3"/>
        <v>1.7017111488963289E-3</v>
      </c>
      <c r="J124" s="92">
        <v>53.464824006399994</v>
      </c>
      <c r="K124" s="92">
        <v>15.008304347826099</v>
      </c>
    </row>
    <row r="125" spans="1:11">
      <c r="A125" s="90" t="s">
        <v>1105</v>
      </c>
      <c r="B125" s="90" t="s">
        <v>1106</v>
      </c>
      <c r="C125" s="90" t="s">
        <v>1548</v>
      </c>
      <c r="D125" s="90" t="s">
        <v>401</v>
      </c>
      <c r="E125" s="90" t="s">
        <v>402</v>
      </c>
      <c r="F125" s="112">
        <v>14.422306338</v>
      </c>
      <c r="G125" s="112">
        <v>7.627366039</v>
      </c>
      <c r="H125" s="113">
        <f t="shared" si="2"/>
        <v>0.89086327629437645</v>
      </c>
      <c r="I125" s="91">
        <f t="shared" si="3"/>
        <v>1.6966645183059657E-3</v>
      </c>
      <c r="J125" s="92">
        <v>46.132855200000009</v>
      </c>
      <c r="K125" s="92">
        <v>38.040130434782597</v>
      </c>
    </row>
    <row r="126" spans="1:11">
      <c r="A126" s="90" t="s">
        <v>918</v>
      </c>
      <c r="B126" s="90" t="s">
        <v>1056</v>
      </c>
      <c r="C126" s="90" t="s">
        <v>1549</v>
      </c>
      <c r="D126" s="90" t="s">
        <v>400</v>
      </c>
      <c r="E126" s="90" t="s">
        <v>402</v>
      </c>
      <c r="F126" s="112">
        <v>14.397437123</v>
      </c>
      <c r="G126" s="112">
        <v>12.693082130000001</v>
      </c>
      <c r="H126" s="113">
        <f t="shared" si="2"/>
        <v>0.13427432167729925</v>
      </c>
      <c r="I126" s="91">
        <f t="shared" si="3"/>
        <v>1.6937388617778244E-3</v>
      </c>
      <c r="J126" s="92">
        <v>419.56150957000006</v>
      </c>
      <c r="K126" s="92">
        <v>14.962130434782599</v>
      </c>
    </row>
    <row r="127" spans="1:11">
      <c r="A127" s="90" t="s">
        <v>230</v>
      </c>
      <c r="B127" s="90" t="s">
        <v>363</v>
      </c>
      <c r="C127" s="90" t="s">
        <v>1561</v>
      </c>
      <c r="D127" s="90" t="s">
        <v>401</v>
      </c>
      <c r="E127" s="90" t="s">
        <v>1873</v>
      </c>
      <c r="F127" s="112">
        <v>14.368574150000001</v>
      </c>
      <c r="G127" s="112">
        <v>18.014259133000003</v>
      </c>
      <c r="H127" s="113">
        <f t="shared" si="2"/>
        <v>-0.20237773621905641</v>
      </c>
      <c r="I127" s="91">
        <f t="shared" si="3"/>
        <v>1.6903433728016339E-3</v>
      </c>
      <c r="J127" s="92">
        <v>413.77118321937309</v>
      </c>
      <c r="K127" s="92">
        <v>22.469000000000001</v>
      </c>
    </row>
    <row r="128" spans="1:11">
      <c r="A128" s="90" t="s">
        <v>1888</v>
      </c>
      <c r="B128" s="90" t="s">
        <v>954</v>
      </c>
      <c r="C128" s="90" t="s">
        <v>1548</v>
      </c>
      <c r="D128" s="90" t="s">
        <v>1446</v>
      </c>
      <c r="E128" s="90" t="s">
        <v>402</v>
      </c>
      <c r="F128" s="112">
        <v>13.971207359999999</v>
      </c>
      <c r="G128" s="112">
        <v>7.0864852059999999</v>
      </c>
      <c r="H128" s="113">
        <f t="shared" si="2"/>
        <v>0.97152847340608695</v>
      </c>
      <c r="I128" s="91">
        <f t="shared" si="3"/>
        <v>1.6435964713320847E-3</v>
      </c>
      <c r="J128" s="92">
        <v>296.92135524000003</v>
      </c>
      <c r="K128" s="92">
        <v>38.808260869565203</v>
      </c>
    </row>
    <row r="129" spans="1:11">
      <c r="A129" s="90" t="s">
        <v>903</v>
      </c>
      <c r="B129" s="90" t="s">
        <v>689</v>
      </c>
      <c r="C129" s="90" t="s">
        <v>1548</v>
      </c>
      <c r="D129" s="90" t="s">
        <v>401</v>
      </c>
      <c r="E129" s="90" t="s">
        <v>402</v>
      </c>
      <c r="F129" s="112">
        <v>13.902821715</v>
      </c>
      <c r="G129" s="112">
        <v>46.637358024999997</v>
      </c>
      <c r="H129" s="113">
        <f t="shared" si="2"/>
        <v>-0.70189516937157159</v>
      </c>
      <c r="I129" s="91">
        <f t="shared" si="3"/>
        <v>1.635551468354492E-3</v>
      </c>
      <c r="J129" s="92">
        <v>496.70162836000003</v>
      </c>
      <c r="K129" s="92">
        <v>6.3459565217391303</v>
      </c>
    </row>
    <row r="130" spans="1:11">
      <c r="A130" s="90" t="s">
        <v>2071</v>
      </c>
      <c r="B130" s="90" t="s">
        <v>76</v>
      </c>
      <c r="C130" s="90" t="s">
        <v>1185</v>
      </c>
      <c r="D130" s="90" t="s">
        <v>400</v>
      </c>
      <c r="E130" s="90" t="s">
        <v>1873</v>
      </c>
      <c r="F130" s="112">
        <v>13.767016426000001</v>
      </c>
      <c r="G130" s="112">
        <v>9.5999685110000001</v>
      </c>
      <c r="H130" s="113">
        <f t="shared" si="2"/>
        <v>0.43406891493708999</v>
      </c>
      <c r="I130" s="91">
        <f t="shared" si="3"/>
        <v>1.6195751043912967E-3</v>
      </c>
      <c r="J130" s="92">
        <v>200.07504416639998</v>
      </c>
      <c r="K130" s="92">
        <v>37.768260869565196</v>
      </c>
    </row>
    <row r="131" spans="1:11">
      <c r="A131" s="90" t="s">
        <v>1913</v>
      </c>
      <c r="B131" s="90" t="s">
        <v>443</v>
      </c>
      <c r="C131" s="90" t="s">
        <v>1544</v>
      </c>
      <c r="D131" s="90" t="s">
        <v>400</v>
      </c>
      <c r="E131" s="90" t="s">
        <v>1873</v>
      </c>
      <c r="F131" s="112">
        <v>13.556803800000001</v>
      </c>
      <c r="G131" s="112">
        <v>3.2780461400000003</v>
      </c>
      <c r="H131" s="113">
        <f t="shared" si="2"/>
        <v>3.1356354428861088</v>
      </c>
      <c r="I131" s="91">
        <f t="shared" si="3"/>
        <v>1.5948453354156932E-3</v>
      </c>
      <c r="J131" s="92">
        <v>28.491527640000001</v>
      </c>
      <c r="K131" s="92">
        <v>17.076739130434799</v>
      </c>
    </row>
    <row r="132" spans="1:11">
      <c r="A132" s="90" t="s">
        <v>2113</v>
      </c>
      <c r="B132" s="90" t="s">
        <v>123</v>
      </c>
      <c r="C132" s="90" t="s">
        <v>1542</v>
      </c>
      <c r="D132" s="90" t="s">
        <v>400</v>
      </c>
      <c r="E132" s="90" t="s">
        <v>1873</v>
      </c>
      <c r="F132" s="112">
        <v>13.45757841</v>
      </c>
      <c r="G132" s="112">
        <v>2.8535846030000003</v>
      </c>
      <c r="H132" s="113">
        <f t="shared" si="2"/>
        <v>3.7160257298318475</v>
      </c>
      <c r="I132" s="91">
        <f t="shared" si="3"/>
        <v>1.5831722926593832E-3</v>
      </c>
      <c r="J132" s="92">
        <v>16.392500000000002</v>
      </c>
      <c r="K132" s="92">
        <v>36.937086956521703</v>
      </c>
    </row>
    <row r="133" spans="1:11">
      <c r="A133" s="90" t="s">
        <v>1021</v>
      </c>
      <c r="B133" s="90" t="s">
        <v>1022</v>
      </c>
      <c r="C133" s="90" t="s">
        <v>1185</v>
      </c>
      <c r="D133" s="90" t="s">
        <v>400</v>
      </c>
      <c r="E133" s="90" t="s">
        <v>1873</v>
      </c>
      <c r="F133" s="112">
        <v>13.37545459</v>
      </c>
      <c r="G133" s="112">
        <v>10.661525894999999</v>
      </c>
      <c r="H133" s="113">
        <f t="shared" si="2"/>
        <v>0.25455349653774872</v>
      </c>
      <c r="I133" s="91">
        <f t="shared" si="3"/>
        <v>1.5735111075315497E-3</v>
      </c>
      <c r="J133" s="92">
        <v>266.41119379856701</v>
      </c>
      <c r="K133" s="92">
        <v>23.592608695652199</v>
      </c>
    </row>
    <row r="134" spans="1:11">
      <c r="A134" s="90" t="s">
        <v>2080</v>
      </c>
      <c r="B134" s="90" t="s">
        <v>245</v>
      </c>
      <c r="C134" s="90" t="s">
        <v>1185</v>
      </c>
      <c r="D134" s="90" t="s">
        <v>400</v>
      </c>
      <c r="E134" s="90" t="s">
        <v>1873</v>
      </c>
      <c r="F134" s="112">
        <v>13.338758457000001</v>
      </c>
      <c r="G134" s="112">
        <v>11.290408425000001</v>
      </c>
      <c r="H134" s="113">
        <f t="shared" si="2"/>
        <v>0.18142390911779605</v>
      </c>
      <c r="I134" s="91">
        <f t="shared" si="3"/>
        <v>1.569194112360251E-3</v>
      </c>
      <c r="J134" s="92">
        <v>279.2072570592</v>
      </c>
      <c r="K134" s="92">
        <v>12.5459565217391</v>
      </c>
    </row>
    <row r="135" spans="1:11">
      <c r="A135" s="90" t="s">
        <v>1637</v>
      </c>
      <c r="B135" s="90" t="s">
        <v>794</v>
      </c>
      <c r="C135" s="90" t="s">
        <v>1548</v>
      </c>
      <c r="D135" s="90" t="s">
        <v>401</v>
      </c>
      <c r="E135" s="90" t="s">
        <v>402</v>
      </c>
      <c r="F135" s="112">
        <v>13.16516352</v>
      </c>
      <c r="G135" s="112">
        <v>20.208223440000001</v>
      </c>
      <c r="H135" s="113">
        <f t="shared" ref="H135:H198" si="4">IF(ISERROR(F135/G135-1),"",IF((F135/G135-1)&gt;10000%,"",F135/G135-1))</f>
        <v>-0.3485244480254025</v>
      </c>
      <c r="I135" s="91">
        <f t="shared" ref="I135:I198" si="5">F135/$F$1011</f>
        <v>1.5487721102710689E-3</v>
      </c>
      <c r="J135" s="92">
        <v>64.992999999999995</v>
      </c>
      <c r="K135" s="92">
        <v>23.085347826086998</v>
      </c>
    </row>
    <row r="136" spans="1:11">
      <c r="A136" s="90" t="s">
        <v>1120</v>
      </c>
      <c r="B136" s="90" t="s">
        <v>1121</v>
      </c>
      <c r="C136" s="90" t="s">
        <v>1548</v>
      </c>
      <c r="D136" s="90" t="s">
        <v>401</v>
      </c>
      <c r="E136" s="90" t="s">
        <v>402</v>
      </c>
      <c r="F136" s="112">
        <v>13.150321424000001</v>
      </c>
      <c r="G136" s="112">
        <v>5.8087708619999994</v>
      </c>
      <c r="H136" s="113">
        <f t="shared" si="4"/>
        <v>1.2638733281815591</v>
      </c>
      <c r="I136" s="91">
        <f t="shared" si="5"/>
        <v>1.5470260609866948E-3</v>
      </c>
      <c r="J136" s="92">
        <v>112.819</v>
      </c>
      <c r="K136" s="92">
        <v>40.0210869565217</v>
      </c>
    </row>
    <row r="137" spans="1:11">
      <c r="A137" s="90" t="s">
        <v>2137</v>
      </c>
      <c r="B137" s="90" t="s">
        <v>1168</v>
      </c>
      <c r="C137" s="90" t="s">
        <v>1185</v>
      </c>
      <c r="D137" s="90" t="s">
        <v>400</v>
      </c>
      <c r="E137" s="90" t="s">
        <v>1873</v>
      </c>
      <c r="F137" s="112">
        <v>12.909705782</v>
      </c>
      <c r="G137" s="112">
        <v>3.6556926949999999</v>
      </c>
      <c r="H137" s="113">
        <f t="shared" si="4"/>
        <v>2.5313979754526383</v>
      </c>
      <c r="I137" s="91">
        <f t="shared" si="5"/>
        <v>1.518719629770824E-3</v>
      </c>
      <c r="J137" s="92">
        <v>148.13769639899999</v>
      </c>
      <c r="K137" s="92">
        <v>45.897826086956499</v>
      </c>
    </row>
    <row r="138" spans="1:11">
      <c r="A138" s="90" t="s">
        <v>733</v>
      </c>
      <c r="B138" s="90" t="s">
        <v>734</v>
      </c>
      <c r="C138" s="90" t="s">
        <v>1548</v>
      </c>
      <c r="D138" s="90" t="s">
        <v>1446</v>
      </c>
      <c r="E138" s="90" t="s">
        <v>402</v>
      </c>
      <c r="F138" s="112">
        <v>12.75458527</v>
      </c>
      <c r="G138" s="112">
        <v>4.2695900899999994</v>
      </c>
      <c r="H138" s="113">
        <f t="shared" si="4"/>
        <v>1.9873090861516407</v>
      </c>
      <c r="I138" s="91">
        <f t="shared" si="5"/>
        <v>1.5004709902950138E-3</v>
      </c>
      <c r="J138" s="92">
        <v>184.91297735000001</v>
      </c>
      <c r="K138" s="92">
        <v>94.274217391304305</v>
      </c>
    </row>
    <row r="139" spans="1:11">
      <c r="A139" s="90" t="s">
        <v>2000</v>
      </c>
      <c r="B139" s="90" t="s">
        <v>1742</v>
      </c>
      <c r="C139" s="90" t="s">
        <v>1542</v>
      </c>
      <c r="D139" s="90" t="s">
        <v>400</v>
      </c>
      <c r="E139" s="90" t="s">
        <v>1873</v>
      </c>
      <c r="F139" s="112">
        <v>12.444417189999999</v>
      </c>
      <c r="G139" s="112">
        <v>18.526095719999997</v>
      </c>
      <c r="H139" s="113">
        <f t="shared" si="4"/>
        <v>-0.32827632016574715</v>
      </c>
      <c r="I139" s="91">
        <f t="shared" si="5"/>
        <v>1.4639822925989654E-3</v>
      </c>
      <c r="J139" s="92">
        <v>182.15226000000001</v>
      </c>
      <c r="K139" s="92">
        <v>14.6317391304348</v>
      </c>
    </row>
    <row r="140" spans="1:11">
      <c r="A140" s="90" t="s">
        <v>1450</v>
      </c>
      <c r="B140" s="90" t="s">
        <v>1451</v>
      </c>
      <c r="C140" s="90" t="s">
        <v>300</v>
      </c>
      <c r="D140" s="90" t="s">
        <v>1446</v>
      </c>
      <c r="E140" s="90" t="s">
        <v>1873</v>
      </c>
      <c r="F140" s="112">
        <v>12.391868130000001</v>
      </c>
      <c r="G140" s="112">
        <v>4.6647036399999999</v>
      </c>
      <c r="H140" s="113">
        <f t="shared" si="4"/>
        <v>1.656517773978027</v>
      </c>
      <c r="I140" s="91">
        <f t="shared" si="5"/>
        <v>1.4578003322742554E-3</v>
      </c>
      <c r="J140" s="92">
        <v>117.282</v>
      </c>
      <c r="K140" s="92">
        <v>67.943565217391296</v>
      </c>
    </row>
    <row r="141" spans="1:11">
      <c r="A141" s="90" t="s">
        <v>34</v>
      </c>
      <c r="B141" s="90" t="s">
        <v>257</v>
      </c>
      <c r="C141" s="90" t="s">
        <v>1185</v>
      </c>
      <c r="D141" s="90" t="s">
        <v>400</v>
      </c>
      <c r="E141" s="90" t="s">
        <v>1873</v>
      </c>
      <c r="F141" s="112">
        <v>12.346648784999999</v>
      </c>
      <c r="G141" s="112">
        <v>16.902941694999999</v>
      </c>
      <c r="H141" s="113">
        <f t="shared" si="4"/>
        <v>-0.26955621052327128</v>
      </c>
      <c r="I141" s="91">
        <f t="shared" si="5"/>
        <v>1.4524806520230884E-3</v>
      </c>
      <c r="J141" s="92">
        <v>185.78807427480001</v>
      </c>
      <c r="K141" s="92">
        <v>23.5074782608696</v>
      </c>
    </row>
    <row r="142" spans="1:11">
      <c r="A142" s="90" t="s">
        <v>1635</v>
      </c>
      <c r="B142" s="90" t="s">
        <v>791</v>
      </c>
      <c r="C142" s="90" t="s">
        <v>1548</v>
      </c>
      <c r="D142" s="90" t="s">
        <v>401</v>
      </c>
      <c r="E142" s="90" t="s">
        <v>402</v>
      </c>
      <c r="F142" s="112">
        <v>12.255592778</v>
      </c>
      <c r="G142" s="112">
        <v>10.126598876000001</v>
      </c>
      <c r="H142" s="113">
        <f t="shared" si="4"/>
        <v>0.21023780324168917</v>
      </c>
      <c r="I142" s="91">
        <f t="shared" si="5"/>
        <v>1.4417686693044532E-3</v>
      </c>
      <c r="J142" s="92">
        <v>102.97499999999999</v>
      </c>
      <c r="K142" s="92">
        <v>11.7181304347826</v>
      </c>
    </row>
    <row r="143" spans="1:11">
      <c r="A143" s="90" t="s">
        <v>1695</v>
      </c>
      <c r="B143" s="90" t="s">
        <v>1696</v>
      </c>
      <c r="C143" s="90" t="s">
        <v>1548</v>
      </c>
      <c r="D143" s="90" t="s">
        <v>401</v>
      </c>
      <c r="E143" s="90" t="s">
        <v>402</v>
      </c>
      <c r="F143" s="112">
        <v>12.201948940999999</v>
      </c>
      <c r="G143" s="112">
        <v>1.7754708450000001</v>
      </c>
      <c r="H143" s="113">
        <f t="shared" si="4"/>
        <v>5.8725143954701204</v>
      </c>
      <c r="I143" s="91">
        <f t="shared" si="5"/>
        <v>1.4354579175612399E-3</v>
      </c>
      <c r="J143" s="92">
        <v>252.81347878</v>
      </c>
      <c r="K143" s="92">
        <v>38.8788695652174</v>
      </c>
    </row>
    <row r="144" spans="1:11">
      <c r="A144" s="90" t="s">
        <v>319</v>
      </c>
      <c r="B144" s="90" t="s">
        <v>320</v>
      </c>
      <c r="C144" s="90" t="s">
        <v>1549</v>
      </c>
      <c r="D144" s="90" t="s">
        <v>400</v>
      </c>
      <c r="E144" s="90" t="s">
        <v>402</v>
      </c>
      <c r="F144" s="112">
        <v>12.12796007</v>
      </c>
      <c r="G144" s="112">
        <v>6.3358921399999995</v>
      </c>
      <c r="H144" s="113">
        <f t="shared" si="4"/>
        <v>0.91416769762119099</v>
      </c>
      <c r="I144" s="91">
        <f t="shared" si="5"/>
        <v>1.4267537415970631E-3</v>
      </c>
      <c r="J144" s="92">
        <v>135.32712726</v>
      </c>
      <c r="K144" s="92">
        <v>28.6593913043478</v>
      </c>
    </row>
    <row r="145" spans="1:11">
      <c r="A145" s="90" t="s">
        <v>669</v>
      </c>
      <c r="B145" s="90" t="s">
        <v>670</v>
      </c>
      <c r="C145" s="90" t="s">
        <v>1185</v>
      </c>
      <c r="D145" s="90" t="s">
        <v>400</v>
      </c>
      <c r="E145" s="90" t="s">
        <v>402</v>
      </c>
      <c r="F145" s="112">
        <v>12.0838255</v>
      </c>
      <c r="G145" s="112">
        <v>8.4583232830000004</v>
      </c>
      <c r="H145" s="113">
        <f t="shared" si="4"/>
        <v>0.42863131328720105</v>
      </c>
      <c r="I145" s="91">
        <f t="shared" si="5"/>
        <v>1.4215616761121971E-3</v>
      </c>
      <c r="J145" s="92">
        <v>353.77109078551194</v>
      </c>
      <c r="K145" s="92">
        <v>7.8903478260869599</v>
      </c>
    </row>
    <row r="146" spans="1:11">
      <c r="A146" s="90" t="s">
        <v>888</v>
      </c>
      <c r="B146" s="90" t="s">
        <v>639</v>
      </c>
      <c r="C146" s="90" t="s">
        <v>1548</v>
      </c>
      <c r="D146" s="90" t="s">
        <v>401</v>
      </c>
      <c r="E146" s="90" t="s">
        <v>1873</v>
      </c>
      <c r="F146" s="112">
        <v>11.934014603</v>
      </c>
      <c r="G146" s="112">
        <v>5.0984979109999999</v>
      </c>
      <c r="H146" s="113">
        <f t="shared" si="4"/>
        <v>1.3406922609995355</v>
      </c>
      <c r="I146" s="91">
        <f t="shared" si="5"/>
        <v>1.4039376687281786E-3</v>
      </c>
      <c r="J146" s="92">
        <v>161.39639908000001</v>
      </c>
      <c r="K146" s="92">
        <v>38.376826086956498</v>
      </c>
    </row>
    <row r="147" spans="1:11">
      <c r="A147" s="90" t="s">
        <v>1183</v>
      </c>
      <c r="B147" s="90" t="s">
        <v>1179</v>
      </c>
      <c r="C147" s="90" t="s">
        <v>1549</v>
      </c>
      <c r="D147" s="90" t="s">
        <v>400</v>
      </c>
      <c r="E147" s="90" t="s">
        <v>402</v>
      </c>
      <c r="F147" s="112">
        <v>11.916988398000001</v>
      </c>
      <c r="G147" s="112">
        <v>19.815275510000003</v>
      </c>
      <c r="H147" s="113">
        <f t="shared" si="4"/>
        <v>-0.39859587660106177</v>
      </c>
      <c r="I147" s="91">
        <f t="shared" si="5"/>
        <v>1.4019346771658105E-3</v>
      </c>
      <c r="J147" s="92">
        <v>77.07090384</v>
      </c>
      <c r="K147" s="92">
        <v>16.7568695652174</v>
      </c>
    </row>
    <row r="148" spans="1:11">
      <c r="A148" s="90" t="s">
        <v>38</v>
      </c>
      <c r="B148" s="90" t="s">
        <v>1103</v>
      </c>
      <c r="C148" s="90" t="s">
        <v>1548</v>
      </c>
      <c r="D148" s="90" t="s">
        <v>401</v>
      </c>
      <c r="E148" s="90" t="s">
        <v>402</v>
      </c>
      <c r="F148" s="112">
        <v>11.903479307</v>
      </c>
      <c r="G148" s="112">
        <v>4.5640812309999994</v>
      </c>
      <c r="H148" s="113">
        <f t="shared" si="4"/>
        <v>1.6080778812939585</v>
      </c>
      <c r="I148" s="91">
        <f t="shared" si="5"/>
        <v>1.4003454448449106E-3</v>
      </c>
      <c r="J148" s="92">
        <v>156.97800000000001</v>
      </c>
      <c r="K148" s="92">
        <v>50.048478260869601</v>
      </c>
    </row>
    <row r="149" spans="1:11">
      <c r="A149" s="90" t="s">
        <v>1699</v>
      </c>
      <c r="B149" s="90" t="s">
        <v>1700</v>
      </c>
      <c r="C149" s="90" t="s">
        <v>1548</v>
      </c>
      <c r="D149" s="90" t="s">
        <v>401</v>
      </c>
      <c r="E149" s="90" t="s">
        <v>402</v>
      </c>
      <c r="F149" s="112">
        <v>11.871993460000001</v>
      </c>
      <c r="G149" s="112">
        <v>12.203664264</v>
      </c>
      <c r="H149" s="113">
        <f t="shared" si="4"/>
        <v>-2.7177968585911261E-2</v>
      </c>
      <c r="I149" s="91">
        <f t="shared" si="5"/>
        <v>1.3966413965337918E-3</v>
      </c>
      <c r="J149" s="92">
        <v>538.01209230999996</v>
      </c>
      <c r="K149" s="92">
        <v>16.391608695652199</v>
      </c>
    </row>
    <row r="150" spans="1:11">
      <c r="A150" s="90" t="s">
        <v>1731</v>
      </c>
      <c r="B150" s="90" t="s">
        <v>1732</v>
      </c>
      <c r="C150" s="90" t="s">
        <v>1185</v>
      </c>
      <c r="D150" s="90" t="s">
        <v>400</v>
      </c>
      <c r="E150" s="90" t="s">
        <v>1873</v>
      </c>
      <c r="F150" s="112">
        <v>11.74706939</v>
      </c>
      <c r="G150" s="112">
        <v>11.42938099</v>
      </c>
      <c r="H150" s="113">
        <f t="shared" si="4"/>
        <v>2.7795766041744274E-2</v>
      </c>
      <c r="I150" s="91">
        <f t="shared" si="5"/>
        <v>1.3819451175833917E-3</v>
      </c>
      <c r="J150" s="92">
        <v>30.386600999999999</v>
      </c>
      <c r="K150" s="92">
        <v>19.2265652173913</v>
      </c>
    </row>
    <row r="151" spans="1:11">
      <c r="A151" s="90" t="s">
        <v>1875</v>
      </c>
      <c r="B151" s="90" t="s">
        <v>353</v>
      </c>
      <c r="C151" s="90" t="s">
        <v>1561</v>
      </c>
      <c r="D151" s="90" t="s">
        <v>401</v>
      </c>
      <c r="E151" s="90" t="s">
        <v>1873</v>
      </c>
      <c r="F151" s="112">
        <v>11.511330865</v>
      </c>
      <c r="G151" s="112">
        <v>17.782415950000001</v>
      </c>
      <c r="H151" s="113">
        <f t="shared" si="4"/>
        <v>-0.35265652893469746</v>
      </c>
      <c r="I151" s="91">
        <f t="shared" si="5"/>
        <v>1.3542124386628613E-3</v>
      </c>
      <c r="J151" s="92">
        <v>144.99909637000002</v>
      </c>
      <c r="K151" s="92">
        <v>11.787434782608701</v>
      </c>
    </row>
    <row r="152" spans="1:11">
      <c r="A152" s="90" t="s">
        <v>764</v>
      </c>
      <c r="B152" s="90" t="s">
        <v>252</v>
      </c>
      <c r="C152" s="90" t="s">
        <v>1185</v>
      </c>
      <c r="D152" s="90" t="s">
        <v>400</v>
      </c>
      <c r="E152" s="90" t="s">
        <v>1873</v>
      </c>
      <c r="F152" s="112">
        <v>11.491078290999999</v>
      </c>
      <c r="G152" s="112">
        <v>7.0580927520000003</v>
      </c>
      <c r="H152" s="113">
        <f t="shared" si="4"/>
        <v>0.62807130690424207</v>
      </c>
      <c r="I152" s="91">
        <f t="shared" si="5"/>
        <v>1.351829891592728E-3</v>
      </c>
      <c r="J152" s="92">
        <v>172.28230798480001</v>
      </c>
      <c r="K152" s="92">
        <v>17.898565217391301</v>
      </c>
    </row>
    <row r="153" spans="1:11">
      <c r="A153" s="90" t="s">
        <v>1831</v>
      </c>
      <c r="B153" s="90" t="s">
        <v>1852</v>
      </c>
      <c r="C153" s="90" t="s">
        <v>1548</v>
      </c>
      <c r="D153" s="90" t="s">
        <v>401</v>
      </c>
      <c r="E153" s="90" t="s">
        <v>402</v>
      </c>
      <c r="F153" s="112">
        <v>11.431387109999999</v>
      </c>
      <c r="G153" s="112">
        <v>11.0707889</v>
      </c>
      <c r="H153" s="113">
        <f t="shared" si="4"/>
        <v>3.2572042810788293E-2</v>
      </c>
      <c r="I153" s="91">
        <f t="shared" si="5"/>
        <v>1.3448077200700196E-3</v>
      </c>
      <c r="J153" s="92">
        <v>251.86337720000003</v>
      </c>
      <c r="K153" s="92">
        <v>26.091130434782599</v>
      </c>
    </row>
    <row r="154" spans="1:11">
      <c r="A154" s="90" t="s">
        <v>891</v>
      </c>
      <c r="B154" s="90" t="s">
        <v>197</v>
      </c>
      <c r="C154" s="90" t="s">
        <v>1185</v>
      </c>
      <c r="D154" s="90" t="s">
        <v>400</v>
      </c>
      <c r="E154" s="90" t="s">
        <v>402</v>
      </c>
      <c r="F154" s="112">
        <v>11.327580150000001</v>
      </c>
      <c r="G154" s="112">
        <v>8.7232680850000008</v>
      </c>
      <c r="H154" s="113">
        <f t="shared" si="4"/>
        <v>0.29854775063926065</v>
      </c>
      <c r="I154" s="91">
        <f t="shared" si="5"/>
        <v>1.3325956936674776E-3</v>
      </c>
      <c r="J154" s="92">
        <v>253.21852394549998</v>
      </c>
      <c r="K154" s="92">
        <v>23.123869565217401</v>
      </c>
    </row>
    <row r="155" spans="1:11">
      <c r="A155" s="90" t="s">
        <v>2726</v>
      </c>
      <c r="B155" s="90" t="s">
        <v>1079</v>
      </c>
      <c r="C155" s="90" t="s">
        <v>1549</v>
      </c>
      <c r="D155" s="90" t="s">
        <v>400</v>
      </c>
      <c r="E155" s="90" t="s">
        <v>1873</v>
      </c>
      <c r="F155" s="112">
        <v>11.256825939999999</v>
      </c>
      <c r="G155" s="112">
        <v>3.6352213500000001</v>
      </c>
      <c r="H155" s="113">
        <f t="shared" si="4"/>
        <v>2.0965998645446993</v>
      </c>
      <c r="I155" s="91">
        <f t="shared" si="5"/>
        <v>1.3242720486959744E-3</v>
      </c>
      <c r="J155" s="92">
        <v>84.744</v>
      </c>
      <c r="K155" s="92">
        <v>8.8600434782608701</v>
      </c>
    </row>
    <row r="156" spans="1:11">
      <c r="A156" s="90" t="s">
        <v>2081</v>
      </c>
      <c r="B156" s="90" t="s">
        <v>347</v>
      </c>
      <c r="C156" s="90" t="s">
        <v>1185</v>
      </c>
      <c r="D156" s="90" t="s">
        <v>400</v>
      </c>
      <c r="E156" s="90" t="s">
        <v>402</v>
      </c>
      <c r="F156" s="112">
        <v>11.140283689999999</v>
      </c>
      <c r="G156" s="112">
        <v>15.611491130000001</v>
      </c>
      <c r="H156" s="113">
        <f t="shared" si="4"/>
        <v>-0.28640489257351309</v>
      </c>
      <c r="I156" s="91">
        <f t="shared" si="5"/>
        <v>1.3105618212313453E-3</v>
      </c>
      <c r="J156" s="92">
        <v>166.40175723359999</v>
      </c>
      <c r="K156" s="92">
        <v>13.136652173912999</v>
      </c>
    </row>
    <row r="157" spans="1:11">
      <c r="A157" s="90" t="s">
        <v>1345</v>
      </c>
      <c r="B157" s="90" t="s">
        <v>1349</v>
      </c>
      <c r="C157" s="90" t="s">
        <v>1549</v>
      </c>
      <c r="D157" s="90" t="s">
        <v>400</v>
      </c>
      <c r="E157" s="90" t="s">
        <v>402</v>
      </c>
      <c r="F157" s="112">
        <v>11.083374872</v>
      </c>
      <c r="G157" s="112">
        <v>11.250745452</v>
      </c>
      <c r="H157" s="113">
        <f t="shared" si="4"/>
        <v>-1.4876399142978336E-2</v>
      </c>
      <c r="I157" s="91">
        <f t="shared" si="5"/>
        <v>1.3038669715993605E-3</v>
      </c>
      <c r="J157" s="92">
        <v>46.900677760000001</v>
      </c>
      <c r="K157" s="92">
        <v>18.1054347826087</v>
      </c>
    </row>
    <row r="158" spans="1:11">
      <c r="A158" s="90" t="s">
        <v>543</v>
      </c>
      <c r="B158" s="90" t="s">
        <v>544</v>
      </c>
      <c r="C158" s="90" t="s">
        <v>1546</v>
      </c>
      <c r="D158" s="90" t="s">
        <v>401</v>
      </c>
      <c r="E158" s="90" t="s">
        <v>402</v>
      </c>
      <c r="F158" s="112">
        <v>11.029498</v>
      </c>
      <c r="G158" s="112">
        <v>10.214579580000001</v>
      </c>
      <c r="H158" s="113">
        <f t="shared" si="4"/>
        <v>7.9779927662964933E-2</v>
      </c>
      <c r="I158" s="91">
        <f t="shared" si="5"/>
        <v>1.2975288052244818E-3</v>
      </c>
      <c r="J158" s="92">
        <v>33.1396367726501</v>
      </c>
      <c r="K158" s="92">
        <v>15.585956521739099</v>
      </c>
    </row>
    <row r="159" spans="1:11">
      <c r="A159" s="90" t="s">
        <v>1989</v>
      </c>
      <c r="B159" s="90" t="s">
        <v>127</v>
      </c>
      <c r="C159" s="90" t="s">
        <v>1542</v>
      </c>
      <c r="D159" s="90" t="s">
        <v>400</v>
      </c>
      <c r="E159" s="90" t="s">
        <v>1873</v>
      </c>
      <c r="F159" s="112">
        <v>11.023860060000001</v>
      </c>
      <c r="G159" s="112">
        <v>2.7003669599999998</v>
      </c>
      <c r="H159" s="113">
        <f t="shared" si="4"/>
        <v>3.0823562957532262</v>
      </c>
      <c r="I159" s="91">
        <f t="shared" si="5"/>
        <v>1.2968655484242061E-3</v>
      </c>
      <c r="J159" s="92">
        <v>147.05526</v>
      </c>
      <c r="K159" s="92">
        <v>18.182434782608698</v>
      </c>
    </row>
    <row r="160" spans="1:11">
      <c r="A160" s="90" t="s">
        <v>763</v>
      </c>
      <c r="B160" s="90" t="s">
        <v>251</v>
      </c>
      <c r="C160" s="90" t="s">
        <v>1185</v>
      </c>
      <c r="D160" s="90" t="s">
        <v>400</v>
      </c>
      <c r="E160" s="90" t="s">
        <v>1873</v>
      </c>
      <c r="F160" s="112">
        <v>11.009942532</v>
      </c>
      <c r="G160" s="112">
        <v>24.896450502999997</v>
      </c>
      <c r="H160" s="113">
        <f t="shared" si="4"/>
        <v>-0.55777059341558299</v>
      </c>
      <c r="I160" s="91">
        <f t="shared" si="5"/>
        <v>1.2952282668836032E-3</v>
      </c>
      <c r="J160" s="92">
        <v>405.49481320759998</v>
      </c>
      <c r="K160" s="92">
        <v>11.234695652173899</v>
      </c>
    </row>
    <row r="161" spans="1:11">
      <c r="A161" s="90" t="s">
        <v>3</v>
      </c>
      <c r="B161" s="90" t="s">
        <v>106</v>
      </c>
      <c r="C161" s="90" t="s">
        <v>1549</v>
      </c>
      <c r="D161" s="90" t="s">
        <v>400</v>
      </c>
      <c r="E161" s="90" t="s">
        <v>402</v>
      </c>
      <c r="F161" s="112">
        <v>10.936543455000001</v>
      </c>
      <c r="G161" s="112">
        <v>4.6944301130000001</v>
      </c>
      <c r="H161" s="113">
        <f t="shared" si="4"/>
        <v>1.3296850079233464</v>
      </c>
      <c r="I161" s="91">
        <f t="shared" si="5"/>
        <v>1.2865934752834423E-3</v>
      </c>
      <c r="J161" s="92">
        <v>234.87369432000003</v>
      </c>
      <c r="K161" s="92">
        <v>30.411217391304302</v>
      </c>
    </row>
    <row r="162" spans="1:11">
      <c r="A162" s="90" t="s">
        <v>2695</v>
      </c>
      <c r="B162" s="90" t="s">
        <v>182</v>
      </c>
      <c r="C162" s="90" t="s">
        <v>1185</v>
      </c>
      <c r="D162" s="90" t="s">
        <v>400</v>
      </c>
      <c r="E162" s="90" t="s">
        <v>1873</v>
      </c>
      <c r="F162" s="112">
        <v>10.810052426</v>
      </c>
      <c r="G162" s="112">
        <v>71.123852213999996</v>
      </c>
      <c r="H162" s="113">
        <f t="shared" si="4"/>
        <v>-0.84801086991921748</v>
      </c>
      <c r="I162" s="91">
        <f t="shared" si="5"/>
        <v>1.2717128566251874E-3</v>
      </c>
      <c r="J162" s="92">
        <v>130.20546379679999</v>
      </c>
      <c r="K162" s="92">
        <v>13.711478260869599</v>
      </c>
    </row>
    <row r="163" spans="1:11">
      <c r="A163" s="90" t="s">
        <v>199</v>
      </c>
      <c r="B163" s="90" t="s">
        <v>200</v>
      </c>
      <c r="C163" s="90" t="s">
        <v>1185</v>
      </c>
      <c r="D163" s="90" t="s">
        <v>400</v>
      </c>
      <c r="E163" s="90" t="s">
        <v>402</v>
      </c>
      <c r="F163" s="112">
        <v>10.587034986999999</v>
      </c>
      <c r="G163" s="112">
        <v>24.617287547</v>
      </c>
      <c r="H163" s="113">
        <f t="shared" si="4"/>
        <v>-0.56993495051853538</v>
      </c>
      <c r="I163" s="91">
        <f t="shared" si="5"/>
        <v>1.2454767077841526E-3</v>
      </c>
      <c r="J163" s="92">
        <v>342.47618245046806</v>
      </c>
      <c r="K163" s="92">
        <v>16.5826956521739</v>
      </c>
    </row>
    <row r="164" spans="1:11">
      <c r="A164" s="90" t="s">
        <v>345</v>
      </c>
      <c r="B164" s="90" t="s">
        <v>676</v>
      </c>
      <c r="C164" s="90" t="s">
        <v>1545</v>
      </c>
      <c r="D164" s="90" t="s">
        <v>400</v>
      </c>
      <c r="E164" s="90" t="s">
        <v>1873</v>
      </c>
      <c r="F164" s="112">
        <v>10.531287763</v>
      </c>
      <c r="G164" s="112">
        <v>22.951506537</v>
      </c>
      <c r="H164" s="113">
        <f t="shared" si="4"/>
        <v>-0.54115047977253394</v>
      </c>
      <c r="I164" s="91">
        <f t="shared" si="5"/>
        <v>1.238918510035597E-3</v>
      </c>
      <c r="J164" s="92">
        <v>218.84583777</v>
      </c>
      <c r="K164" s="92">
        <v>42.490173913043499</v>
      </c>
    </row>
    <row r="165" spans="1:11">
      <c r="A165" s="90" t="s">
        <v>1723</v>
      </c>
      <c r="B165" s="90" t="s">
        <v>1724</v>
      </c>
      <c r="C165" s="90" t="s">
        <v>1548</v>
      </c>
      <c r="D165" s="90" t="s">
        <v>1446</v>
      </c>
      <c r="E165" s="90" t="s">
        <v>402</v>
      </c>
      <c r="F165" s="112">
        <v>10.3641085</v>
      </c>
      <c r="G165" s="112">
        <v>28.61719368</v>
      </c>
      <c r="H165" s="113">
        <f t="shared" si="4"/>
        <v>-0.63783630862297747</v>
      </c>
      <c r="I165" s="91">
        <f t="shared" si="5"/>
        <v>1.2192512586902773E-3</v>
      </c>
      <c r="J165" s="92">
        <v>762.75850530999992</v>
      </c>
      <c r="K165" s="92">
        <v>25.691739130434801</v>
      </c>
    </row>
    <row r="166" spans="1:11">
      <c r="A166" s="90" t="s">
        <v>862</v>
      </c>
      <c r="B166" s="90" t="s">
        <v>863</v>
      </c>
      <c r="C166" s="90" t="s">
        <v>1543</v>
      </c>
      <c r="D166" s="90" t="s">
        <v>400</v>
      </c>
      <c r="E166" s="90" t="s">
        <v>1873</v>
      </c>
      <c r="F166" s="112">
        <v>10.217619275000001</v>
      </c>
      <c r="G166" s="112">
        <v>7.2258522510000001</v>
      </c>
      <c r="H166" s="113">
        <f t="shared" si="4"/>
        <v>0.41403656206587458</v>
      </c>
      <c r="I166" s="91">
        <f t="shared" si="5"/>
        <v>1.2020180184201844E-3</v>
      </c>
      <c r="J166" s="92">
        <v>240.11346363999999</v>
      </c>
      <c r="K166" s="92">
        <v>1.33504347826087</v>
      </c>
    </row>
    <row r="167" spans="1:11">
      <c r="A167" s="90" t="s">
        <v>486</v>
      </c>
      <c r="B167" s="90" t="s">
        <v>813</v>
      </c>
      <c r="C167" s="90" t="s">
        <v>1543</v>
      </c>
      <c r="D167" s="90" t="s">
        <v>400</v>
      </c>
      <c r="E167" s="90" t="s">
        <v>1873</v>
      </c>
      <c r="F167" s="112">
        <v>10.036825059</v>
      </c>
      <c r="G167" s="112">
        <v>6.1610171000000005E-2</v>
      </c>
      <c r="H167" s="113" t="str">
        <f t="shared" si="4"/>
        <v/>
      </c>
      <c r="I167" s="91">
        <f t="shared" si="5"/>
        <v>1.18074908096918E-3</v>
      </c>
      <c r="J167" s="92">
        <v>17.482374409999998</v>
      </c>
      <c r="K167" s="92">
        <v>29.6737391304348</v>
      </c>
    </row>
    <row r="168" spans="1:11">
      <c r="A168" s="90" t="s">
        <v>40</v>
      </c>
      <c r="B168" s="90" t="s">
        <v>105</v>
      </c>
      <c r="C168" s="90" t="s">
        <v>1549</v>
      </c>
      <c r="D168" s="90" t="s">
        <v>400</v>
      </c>
      <c r="E168" s="90" t="s">
        <v>402</v>
      </c>
      <c r="F168" s="112">
        <v>9.8950755649999991</v>
      </c>
      <c r="G168" s="112">
        <v>4.3213437099999998</v>
      </c>
      <c r="H168" s="113">
        <f t="shared" si="4"/>
        <v>1.2898145181328333</v>
      </c>
      <c r="I168" s="91">
        <f t="shared" si="5"/>
        <v>1.1640734306729475E-3</v>
      </c>
      <c r="J168" s="92">
        <v>79.590812499999998</v>
      </c>
      <c r="K168" s="92">
        <v>33.495217391304301</v>
      </c>
    </row>
    <row r="169" spans="1:11">
      <c r="A169" s="90" t="s">
        <v>715</v>
      </c>
      <c r="B169" s="90" t="s">
        <v>447</v>
      </c>
      <c r="C169" s="90" t="s">
        <v>1549</v>
      </c>
      <c r="D169" s="90" t="s">
        <v>400</v>
      </c>
      <c r="E169" s="90" t="s">
        <v>402</v>
      </c>
      <c r="F169" s="112">
        <v>9.8290736009999993</v>
      </c>
      <c r="G169" s="112">
        <v>9.9482510560000001</v>
      </c>
      <c r="H169" s="113">
        <f t="shared" si="4"/>
        <v>-1.197973938626351E-2</v>
      </c>
      <c r="I169" s="91">
        <f t="shared" si="5"/>
        <v>1.1563088479610789E-3</v>
      </c>
      <c r="J169" s="92">
        <v>216.06782330000001</v>
      </c>
      <c r="K169" s="92">
        <v>8.5952173913043506</v>
      </c>
    </row>
    <row r="170" spans="1:11">
      <c r="A170" s="90" t="s">
        <v>1904</v>
      </c>
      <c r="B170" s="90" t="s">
        <v>442</v>
      </c>
      <c r="C170" s="90" t="s">
        <v>1544</v>
      </c>
      <c r="D170" s="90" t="s">
        <v>400</v>
      </c>
      <c r="E170" s="90" t="s">
        <v>1873</v>
      </c>
      <c r="F170" s="112">
        <v>9.7872251300000013</v>
      </c>
      <c r="G170" s="112">
        <v>20.559580420000003</v>
      </c>
      <c r="H170" s="113">
        <f t="shared" si="4"/>
        <v>-0.52395793444893657</v>
      </c>
      <c r="I170" s="91">
        <f t="shared" si="5"/>
        <v>1.1513857230303615E-3</v>
      </c>
      <c r="J170" s="92">
        <v>92.573126379999991</v>
      </c>
      <c r="K170" s="92">
        <v>22.756652173913</v>
      </c>
    </row>
    <row r="171" spans="1:11">
      <c r="A171" s="90" t="s">
        <v>696</v>
      </c>
      <c r="B171" s="90" t="s">
        <v>161</v>
      </c>
      <c r="C171" s="90" t="s">
        <v>1772</v>
      </c>
      <c r="D171" s="90" t="s">
        <v>401</v>
      </c>
      <c r="E171" s="90" t="s">
        <v>402</v>
      </c>
      <c r="F171" s="112">
        <v>9.7726464049999997</v>
      </c>
      <c r="G171" s="112">
        <v>3.8709842839999999</v>
      </c>
      <c r="H171" s="113">
        <f t="shared" si="4"/>
        <v>1.5245895327949102</v>
      </c>
      <c r="I171" s="91">
        <f t="shared" si="5"/>
        <v>1.1496706571560171E-3</v>
      </c>
      <c r="J171" s="92">
        <v>687.69540499151003</v>
      </c>
      <c r="K171" s="92">
        <v>20.479347826087</v>
      </c>
    </row>
    <row r="172" spans="1:11">
      <c r="A172" s="90" t="s">
        <v>1887</v>
      </c>
      <c r="B172" s="90" t="s">
        <v>79</v>
      </c>
      <c r="C172" s="90" t="s">
        <v>1548</v>
      </c>
      <c r="D172" s="90" t="s">
        <v>401</v>
      </c>
      <c r="E172" s="90" t="s">
        <v>402</v>
      </c>
      <c r="F172" s="112">
        <v>9.7626968579999982</v>
      </c>
      <c r="G172" s="112">
        <v>6.1504610259999994</v>
      </c>
      <c r="H172" s="113">
        <f t="shared" si="4"/>
        <v>0.58731139287443712</v>
      </c>
      <c r="I172" s="91">
        <f t="shared" si="5"/>
        <v>1.1485001756135719E-3</v>
      </c>
      <c r="J172" s="92">
        <v>384.77185825999999</v>
      </c>
      <c r="K172" s="92">
        <v>12.0463913043478</v>
      </c>
    </row>
    <row r="173" spans="1:11">
      <c r="A173" s="90" t="s">
        <v>448</v>
      </c>
      <c r="B173" s="90" t="s">
        <v>449</v>
      </c>
      <c r="C173" s="90" t="s">
        <v>1549</v>
      </c>
      <c r="D173" s="90" t="s">
        <v>400</v>
      </c>
      <c r="E173" s="90" t="s">
        <v>402</v>
      </c>
      <c r="F173" s="112">
        <v>9.6972403699999994</v>
      </c>
      <c r="G173" s="112">
        <v>8.9140618650000008</v>
      </c>
      <c r="H173" s="113">
        <f t="shared" si="4"/>
        <v>8.7858769308642115E-2</v>
      </c>
      <c r="I173" s="91">
        <f t="shared" si="5"/>
        <v>1.1407997636212193E-3</v>
      </c>
      <c r="J173" s="92">
        <v>378.49919304000002</v>
      </c>
      <c r="K173" s="92">
        <v>10.691869565217401</v>
      </c>
    </row>
    <row r="174" spans="1:11">
      <c r="A174" s="90" t="s">
        <v>1881</v>
      </c>
      <c r="B174" s="90" t="s">
        <v>658</v>
      </c>
      <c r="C174" s="90" t="s">
        <v>1185</v>
      </c>
      <c r="D174" s="90" t="s">
        <v>400</v>
      </c>
      <c r="E174" s="90" t="s">
        <v>1873</v>
      </c>
      <c r="F174" s="112">
        <v>9.6006439100000005</v>
      </c>
      <c r="G174" s="112">
        <v>11.976395422</v>
      </c>
      <c r="H174" s="113">
        <f t="shared" si="4"/>
        <v>-0.1983694950181647</v>
      </c>
      <c r="I174" s="91">
        <f t="shared" si="5"/>
        <v>1.1294359926379241E-3</v>
      </c>
      <c r="J174" s="92">
        <v>205.89355211562062</v>
      </c>
      <c r="K174" s="92">
        <v>13.2021304347826</v>
      </c>
    </row>
    <row r="175" spans="1:11">
      <c r="A175" s="90" t="s">
        <v>1636</v>
      </c>
      <c r="B175" s="90" t="s">
        <v>793</v>
      </c>
      <c r="C175" s="90" t="s">
        <v>1548</v>
      </c>
      <c r="D175" s="90" t="s">
        <v>401</v>
      </c>
      <c r="E175" s="90" t="s">
        <v>402</v>
      </c>
      <c r="F175" s="112">
        <v>9.5878922160000002</v>
      </c>
      <c r="G175" s="112">
        <v>8.5884952210000005</v>
      </c>
      <c r="H175" s="113">
        <f t="shared" si="4"/>
        <v>0.1163646214247569</v>
      </c>
      <c r="I175" s="91">
        <f t="shared" si="5"/>
        <v>1.1279358617815236E-3</v>
      </c>
      <c r="J175" s="92">
        <v>32.463000000000001</v>
      </c>
      <c r="K175" s="92">
        <v>16.4869130434783</v>
      </c>
    </row>
    <row r="176" spans="1:11">
      <c r="A176" s="90" t="s">
        <v>902</v>
      </c>
      <c r="B176" s="90" t="s">
        <v>688</v>
      </c>
      <c r="C176" s="90" t="s">
        <v>1548</v>
      </c>
      <c r="D176" s="90" t="s">
        <v>401</v>
      </c>
      <c r="E176" s="90" t="s">
        <v>402</v>
      </c>
      <c r="F176" s="112">
        <v>9.5418509399999998</v>
      </c>
      <c r="G176" s="112">
        <v>16.396351674000002</v>
      </c>
      <c r="H176" s="113">
        <f t="shared" si="4"/>
        <v>-0.41805036085370817</v>
      </c>
      <c r="I176" s="91">
        <f t="shared" si="5"/>
        <v>1.1225194881769142E-3</v>
      </c>
      <c r="J176" s="92">
        <v>967.58047037999995</v>
      </c>
      <c r="K176" s="92">
        <v>5.36182608695652</v>
      </c>
    </row>
    <row r="177" spans="1:11">
      <c r="A177" s="90" t="s">
        <v>1639</v>
      </c>
      <c r="B177" s="90" t="s">
        <v>796</v>
      </c>
      <c r="C177" s="90" t="s">
        <v>1548</v>
      </c>
      <c r="D177" s="90" t="s">
        <v>401</v>
      </c>
      <c r="E177" s="90" t="s">
        <v>402</v>
      </c>
      <c r="F177" s="112">
        <v>9.4836611860000009</v>
      </c>
      <c r="G177" s="112">
        <v>10.087508215</v>
      </c>
      <c r="H177" s="113">
        <f t="shared" si="4"/>
        <v>-5.9860871102150437E-2</v>
      </c>
      <c r="I177" s="91">
        <f t="shared" si="5"/>
        <v>1.1156739470667091E-3</v>
      </c>
      <c r="J177" s="92">
        <v>149.262</v>
      </c>
      <c r="K177" s="92">
        <v>16.0085652173913</v>
      </c>
    </row>
    <row r="178" spans="1:11">
      <c r="A178" s="90" t="s">
        <v>869</v>
      </c>
      <c r="B178" s="90" t="s">
        <v>870</v>
      </c>
      <c r="C178" s="90" t="s">
        <v>1546</v>
      </c>
      <c r="D178" s="90" t="s">
        <v>401</v>
      </c>
      <c r="E178" s="90" t="s">
        <v>402</v>
      </c>
      <c r="F178" s="112">
        <v>9.4107922980000005</v>
      </c>
      <c r="G178" s="112">
        <v>10.131104214</v>
      </c>
      <c r="H178" s="113">
        <f t="shared" si="4"/>
        <v>-7.1099053053329864E-2</v>
      </c>
      <c r="I178" s="91">
        <f t="shared" si="5"/>
        <v>1.1071015277975204E-3</v>
      </c>
      <c r="J178" s="92">
        <v>323.81991168000002</v>
      </c>
      <c r="K178" s="92">
        <v>25.879782608695699</v>
      </c>
    </row>
    <row r="179" spans="1:11">
      <c r="A179" s="90" t="s">
        <v>1892</v>
      </c>
      <c r="B179" s="90" t="s">
        <v>1075</v>
      </c>
      <c r="C179" s="90" t="s">
        <v>1549</v>
      </c>
      <c r="D179" s="90" t="s">
        <v>400</v>
      </c>
      <c r="E179" s="90" t="s">
        <v>402</v>
      </c>
      <c r="F179" s="112">
        <v>9.4079474080000001</v>
      </c>
      <c r="G179" s="112">
        <v>3.7763058350000001</v>
      </c>
      <c r="H179" s="113">
        <f t="shared" si="4"/>
        <v>1.4913097135311868</v>
      </c>
      <c r="I179" s="91">
        <f t="shared" si="5"/>
        <v>1.1067668501247292E-3</v>
      </c>
      <c r="J179" s="92">
        <v>386.73332400000004</v>
      </c>
      <c r="K179" s="92">
        <v>35.250173913043497</v>
      </c>
    </row>
    <row r="180" spans="1:11">
      <c r="A180" s="90" t="s">
        <v>1611</v>
      </c>
      <c r="B180" s="90" t="s">
        <v>1612</v>
      </c>
      <c r="C180" s="90" t="s">
        <v>1548</v>
      </c>
      <c r="D180" s="90" t="s">
        <v>401</v>
      </c>
      <c r="E180" s="90" t="s">
        <v>402</v>
      </c>
      <c r="F180" s="112">
        <v>9.2820412250000004</v>
      </c>
      <c r="G180" s="112">
        <v>23.032552469999999</v>
      </c>
      <c r="H180" s="113">
        <f t="shared" si="4"/>
        <v>-0.5970033613473843</v>
      </c>
      <c r="I180" s="91">
        <f t="shared" si="5"/>
        <v>1.0919550337393992E-3</v>
      </c>
      <c r="J180" s="92">
        <v>88.66</v>
      </c>
      <c r="K180" s="92">
        <v>12.6658260869565</v>
      </c>
    </row>
    <row r="181" spans="1:11">
      <c r="A181" s="90" t="s">
        <v>1444</v>
      </c>
      <c r="B181" s="90" t="s">
        <v>1445</v>
      </c>
      <c r="C181" s="90" t="s">
        <v>1548</v>
      </c>
      <c r="D181" s="90" t="s">
        <v>1446</v>
      </c>
      <c r="E181" s="90" t="s">
        <v>1873</v>
      </c>
      <c r="F181" s="112">
        <v>9.1788164999999999</v>
      </c>
      <c r="G181" s="112">
        <v>3.1629860999999999</v>
      </c>
      <c r="H181" s="113">
        <f t="shared" si="4"/>
        <v>1.9019465181968394</v>
      </c>
      <c r="I181" s="91">
        <f t="shared" si="5"/>
        <v>1.0798115024473244E-3</v>
      </c>
      <c r="J181" s="92">
        <v>100.92982104000001</v>
      </c>
      <c r="K181" s="92">
        <v>33.745739130434799</v>
      </c>
    </row>
    <row r="182" spans="1:11">
      <c r="A182" s="90" t="s">
        <v>310</v>
      </c>
      <c r="B182" s="90" t="s">
        <v>311</v>
      </c>
      <c r="C182" s="90" t="s">
        <v>1185</v>
      </c>
      <c r="D182" s="90" t="s">
        <v>400</v>
      </c>
      <c r="E182" s="90" t="s">
        <v>1873</v>
      </c>
      <c r="F182" s="112">
        <v>9.1150725390000016</v>
      </c>
      <c r="G182" s="112">
        <v>11.773764026</v>
      </c>
      <c r="H182" s="113">
        <f t="shared" si="4"/>
        <v>-0.22581491196263237</v>
      </c>
      <c r="I182" s="91">
        <f t="shared" si="5"/>
        <v>1.0723125550286291E-3</v>
      </c>
      <c r="J182" s="92">
        <v>99.775688658413301</v>
      </c>
      <c r="K182" s="92">
        <v>48.463217391304298</v>
      </c>
    </row>
    <row r="183" spans="1:11">
      <c r="A183" s="90" t="s">
        <v>580</v>
      </c>
      <c r="B183" s="90" t="s">
        <v>581</v>
      </c>
      <c r="C183" s="90" t="s">
        <v>1185</v>
      </c>
      <c r="D183" s="90" t="s">
        <v>400</v>
      </c>
      <c r="E183" s="90" t="s">
        <v>1873</v>
      </c>
      <c r="F183" s="112">
        <v>9.0440049299999998</v>
      </c>
      <c r="G183" s="112">
        <v>4.0450755689999998</v>
      </c>
      <c r="H183" s="113">
        <f t="shared" si="4"/>
        <v>1.2358061736373953</v>
      </c>
      <c r="I183" s="91">
        <f t="shared" si="5"/>
        <v>1.063952041268535E-3</v>
      </c>
      <c r="J183" s="92">
        <v>84.80928226337511</v>
      </c>
      <c r="K183" s="92">
        <v>32.136086956521702</v>
      </c>
    </row>
    <row r="184" spans="1:11">
      <c r="A184" s="90" t="s">
        <v>65</v>
      </c>
      <c r="B184" s="90" t="s">
        <v>77</v>
      </c>
      <c r="C184" s="90" t="s">
        <v>1185</v>
      </c>
      <c r="D184" s="90" t="s">
        <v>400</v>
      </c>
      <c r="E184" s="90" t="s">
        <v>1873</v>
      </c>
      <c r="F184" s="112">
        <v>8.8611577399999994</v>
      </c>
      <c r="G184" s="112">
        <v>9.8265655399999989</v>
      </c>
      <c r="H184" s="113">
        <f t="shared" si="4"/>
        <v>-9.8244681325353467E-2</v>
      </c>
      <c r="I184" s="91">
        <f t="shared" si="5"/>
        <v>1.0424415884828003E-3</v>
      </c>
      <c r="J184" s="92">
        <v>239.24385250910291</v>
      </c>
      <c r="K184" s="92">
        <v>20.3298695652174</v>
      </c>
    </row>
    <row r="185" spans="1:11">
      <c r="A185" s="90" t="s">
        <v>762</v>
      </c>
      <c r="B185" s="90" t="s">
        <v>248</v>
      </c>
      <c r="C185" s="90" t="s">
        <v>1185</v>
      </c>
      <c r="D185" s="90" t="s">
        <v>400</v>
      </c>
      <c r="E185" s="90" t="s">
        <v>1873</v>
      </c>
      <c r="F185" s="112">
        <v>8.795521561000001</v>
      </c>
      <c r="G185" s="112">
        <v>9.0237942059999998</v>
      </c>
      <c r="H185" s="113">
        <f t="shared" si="4"/>
        <v>-2.529674766388379E-2</v>
      </c>
      <c r="I185" s="91">
        <f t="shared" si="5"/>
        <v>1.0347200373371935E-3</v>
      </c>
      <c r="J185" s="92">
        <v>432.58738721880002</v>
      </c>
      <c r="K185" s="92">
        <v>9.3207391304347809</v>
      </c>
    </row>
    <row r="186" spans="1:11">
      <c r="A186" s="90" t="s">
        <v>312</v>
      </c>
      <c r="B186" s="90" t="s">
        <v>313</v>
      </c>
      <c r="C186" s="90" t="s">
        <v>1185</v>
      </c>
      <c r="D186" s="90" t="s">
        <v>400</v>
      </c>
      <c r="E186" s="90" t="s">
        <v>1873</v>
      </c>
      <c r="F186" s="112">
        <v>8.7492910800000008</v>
      </c>
      <c r="G186" s="112">
        <v>27.035570153000002</v>
      </c>
      <c r="H186" s="113">
        <f t="shared" si="4"/>
        <v>-0.67637852538393251</v>
      </c>
      <c r="I186" s="91">
        <f t="shared" si="5"/>
        <v>1.0292814053362734E-3</v>
      </c>
      <c r="J186" s="92">
        <v>354.95639962085596</v>
      </c>
      <c r="K186" s="92">
        <v>33.329391304347801</v>
      </c>
    </row>
    <row r="187" spans="1:11">
      <c r="A187" s="90" t="s">
        <v>2715</v>
      </c>
      <c r="B187" s="90" t="s">
        <v>1117</v>
      </c>
      <c r="C187" s="90" t="s">
        <v>1548</v>
      </c>
      <c r="D187" s="90" t="s">
        <v>401</v>
      </c>
      <c r="E187" s="90" t="s">
        <v>402</v>
      </c>
      <c r="F187" s="112">
        <v>8.7330051089999987</v>
      </c>
      <c r="G187" s="112">
        <v>2.85312337</v>
      </c>
      <c r="H187" s="113">
        <f t="shared" si="4"/>
        <v>2.0608578657431131</v>
      </c>
      <c r="I187" s="91">
        <f t="shared" si="5"/>
        <v>1.0273654961540466E-3</v>
      </c>
      <c r="J187" s="92">
        <v>66.983999999999995</v>
      </c>
      <c r="K187" s="92">
        <v>32.001782608695599</v>
      </c>
    </row>
    <row r="188" spans="1:11">
      <c r="A188" s="90" t="s">
        <v>882</v>
      </c>
      <c r="B188" s="90" t="s">
        <v>116</v>
      </c>
      <c r="C188" s="90" t="s">
        <v>890</v>
      </c>
      <c r="D188" s="90" t="s">
        <v>400</v>
      </c>
      <c r="E188" s="90" t="s">
        <v>1873</v>
      </c>
      <c r="F188" s="112">
        <v>8.707660005000001</v>
      </c>
      <c r="G188" s="112">
        <v>12.351261710000001</v>
      </c>
      <c r="H188" s="113">
        <f t="shared" si="4"/>
        <v>-0.29499834029506611</v>
      </c>
      <c r="I188" s="91">
        <f t="shared" si="5"/>
        <v>1.0243838552388021E-3</v>
      </c>
      <c r="J188" s="92">
        <v>96.655468799999994</v>
      </c>
      <c r="K188" s="92">
        <v>55.398043478260902</v>
      </c>
    </row>
    <row r="189" spans="1:11">
      <c r="A189" s="90" t="s">
        <v>935</v>
      </c>
      <c r="B189" s="90" t="s">
        <v>1073</v>
      </c>
      <c r="C189" s="90" t="s">
        <v>1549</v>
      </c>
      <c r="D189" s="90" t="s">
        <v>400</v>
      </c>
      <c r="E189" s="90" t="s">
        <v>402</v>
      </c>
      <c r="F189" s="112">
        <v>8.6968608100000004</v>
      </c>
      <c r="G189" s="112">
        <v>0.32665363000000003</v>
      </c>
      <c r="H189" s="113">
        <f t="shared" si="4"/>
        <v>25.624105815080028</v>
      </c>
      <c r="I189" s="91">
        <f t="shared" si="5"/>
        <v>1.0231134196681409E-3</v>
      </c>
      <c r="J189" s="92">
        <v>81.070898939999992</v>
      </c>
      <c r="K189" s="92">
        <v>25.976652173912999</v>
      </c>
    </row>
    <row r="190" spans="1:11">
      <c r="A190" s="90" t="s">
        <v>1629</v>
      </c>
      <c r="B190" s="90" t="s">
        <v>801</v>
      </c>
      <c r="C190" s="90" t="s">
        <v>1548</v>
      </c>
      <c r="D190" s="90" t="s">
        <v>401</v>
      </c>
      <c r="E190" s="90" t="s">
        <v>402</v>
      </c>
      <c r="F190" s="112">
        <v>8.6968273150000002</v>
      </c>
      <c r="G190" s="112">
        <v>2.4267795460000001</v>
      </c>
      <c r="H190" s="113">
        <f t="shared" si="4"/>
        <v>2.583690710322148</v>
      </c>
      <c r="I190" s="91">
        <f t="shared" si="5"/>
        <v>1.0231094792596716E-3</v>
      </c>
      <c r="J190" s="92">
        <v>53.91</v>
      </c>
      <c r="K190" s="92">
        <v>20.253652173913</v>
      </c>
    </row>
    <row r="191" spans="1:11">
      <c r="A191" s="90" t="s">
        <v>1048</v>
      </c>
      <c r="B191" s="90" t="s">
        <v>560</v>
      </c>
      <c r="C191" s="90" t="s">
        <v>1544</v>
      </c>
      <c r="D191" s="90" t="s">
        <v>400</v>
      </c>
      <c r="E191" s="90" t="s">
        <v>1873</v>
      </c>
      <c r="F191" s="112">
        <v>8.6782585799999996</v>
      </c>
      <c r="G191" s="112">
        <v>25.325889159999999</v>
      </c>
      <c r="H191" s="113">
        <f t="shared" si="4"/>
        <v>-0.65733646999819695</v>
      </c>
      <c r="I191" s="91">
        <f t="shared" si="5"/>
        <v>1.0209250218583391E-3</v>
      </c>
      <c r="J191" s="92">
        <v>344.85299108308647</v>
      </c>
      <c r="K191" s="92">
        <v>17.336434782608698</v>
      </c>
    </row>
    <row r="192" spans="1:11">
      <c r="A192" s="90" t="s">
        <v>1137</v>
      </c>
      <c r="B192" s="90" t="s">
        <v>1131</v>
      </c>
      <c r="C192" s="90" t="s">
        <v>1543</v>
      </c>
      <c r="D192" s="90" t="s">
        <v>400</v>
      </c>
      <c r="E192" s="90" t="s">
        <v>1873</v>
      </c>
      <c r="F192" s="112">
        <v>8.6742221400000012</v>
      </c>
      <c r="G192" s="112">
        <v>8.3176735399999995</v>
      </c>
      <c r="H192" s="113">
        <f t="shared" si="4"/>
        <v>4.2866385448448563E-2</v>
      </c>
      <c r="I192" s="91">
        <f t="shared" si="5"/>
        <v>1.0204501682275974E-3</v>
      </c>
      <c r="J192" s="92">
        <v>15.181120720000001</v>
      </c>
      <c r="K192" s="92">
        <v>29.812347826086999</v>
      </c>
    </row>
    <row r="193" spans="1:11">
      <c r="A193" s="90" t="s">
        <v>205</v>
      </c>
      <c r="B193" s="90" t="s">
        <v>206</v>
      </c>
      <c r="C193" s="90" t="s">
        <v>1185</v>
      </c>
      <c r="D193" s="90" t="s">
        <v>400</v>
      </c>
      <c r="E193" s="90" t="s">
        <v>1873</v>
      </c>
      <c r="F193" s="112">
        <v>8.6392166049999997</v>
      </c>
      <c r="G193" s="112">
        <v>8.3548997979999999</v>
      </c>
      <c r="H193" s="113">
        <f t="shared" si="4"/>
        <v>3.402994815905025E-2</v>
      </c>
      <c r="I193" s="91">
        <f t="shared" si="5"/>
        <v>1.0163320578652948E-3</v>
      </c>
      <c r="J193" s="92">
        <v>174.4857535021965</v>
      </c>
      <c r="K193" s="92">
        <v>75.284173913043503</v>
      </c>
    </row>
    <row r="194" spans="1:11">
      <c r="A194" s="90" t="s">
        <v>905</v>
      </c>
      <c r="B194" s="90" t="s">
        <v>1104</v>
      </c>
      <c r="C194" s="90" t="s">
        <v>1548</v>
      </c>
      <c r="D194" s="90" t="s">
        <v>401</v>
      </c>
      <c r="E194" s="90" t="s">
        <v>402</v>
      </c>
      <c r="F194" s="112">
        <v>8.6019520580000002</v>
      </c>
      <c r="G194" s="112">
        <v>4.1068137030000003</v>
      </c>
      <c r="H194" s="113">
        <f t="shared" si="4"/>
        <v>1.0945561888323132</v>
      </c>
      <c r="I194" s="91">
        <f t="shared" si="5"/>
        <v>1.0119481935093521E-3</v>
      </c>
      <c r="J194" s="92">
        <v>326.27932408999999</v>
      </c>
      <c r="K194" s="92">
        <v>40.047608695652201</v>
      </c>
    </row>
    <row r="195" spans="1:11">
      <c r="A195" s="90" t="s">
        <v>2004</v>
      </c>
      <c r="B195" s="90" t="s">
        <v>1130</v>
      </c>
      <c r="C195" s="90" t="s">
        <v>1543</v>
      </c>
      <c r="D195" s="90" t="s">
        <v>401</v>
      </c>
      <c r="E195" s="90" t="s">
        <v>402</v>
      </c>
      <c r="F195" s="112">
        <v>8.5590932290000001</v>
      </c>
      <c r="G195" s="112">
        <v>12.624406341</v>
      </c>
      <c r="H195" s="113">
        <f t="shared" si="4"/>
        <v>-0.32202014116079059</v>
      </c>
      <c r="I195" s="91">
        <f t="shared" si="5"/>
        <v>1.0069062083541175E-3</v>
      </c>
      <c r="J195" s="92">
        <v>21.94578649</v>
      </c>
      <c r="K195" s="92">
        <v>12.1724782608696</v>
      </c>
    </row>
    <row r="196" spans="1:11">
      <c r="A196" s="90" t="s">
        <v>650</v>
      </c>
      <c r="B196" s="90" t="s">
        <v>651</v>
      </c>
      <c r="C196" s="90" t="s">
        <v>1185</v>
      </c>
      <c r="D196" s="90" t="s">
        <v>400</v>
      </c>
      <c r="E196" s="90" t="s">
        <v>402</v>
      </c>
      <c r="F196" s="112">
        <v>8.548282919</v>
      </c>
      <c r="G196" s="112">
        <v>14.526130857</v>
      </c>
      <c r="H196" s="113">
        <f t="shared" si="4"/>
        <v>-0.41152375652180873</v>
      </c>
      <c r="I196" s="91">
        <f t="shared" si="5"/>
        <v>1.0056344651960512E-3</v>
      </c>
      <c r="J196" s="92">
        <v>285.71524984978402</v>
      </c>
      <c r="K196" s="92">
        <v>29.3758695652174</v>
      </c>
    </row>
    <row r="197" spans="1:11">
      <c r="A197" s="90" t="s">
        <v>2860</v>
      </c>
      <c r="B197" s="90" t="s">
        <v>2861</v>
      </c>
      <c r="C197" s="90" t="s">
        <v>1548</v>
      </c>
      <c r="D197" s="90" t="s">
        <v>1446</v>
      </c>
      <c r="E197" s="90" t="s">
        <v>402</v>
      </c>
      <c r="F197" s="112">
        <v>8.5211662799999992</v>
      </c>
      <c r="G197" s="112">
        <v>2.70799045</v>
      </c>
      <c r="H197" s="113">
        <f t="shared" si="4"/>
        <v>2.1466751590649071</v>
      </c>
      <c r="I197" s="91">
        <f t="shared" si="5"/>
        <v>1.002444417906195E-3</v>
      </c>
      <c r="J197" s="92">
        <v>93.298333889999995</v>
      </c>
      <c r="K197" s="92">
        <v>15.532913043478301</v>
      </c>
    </row>
    <row r="198" spans="1:11">
      <c r="A198" s="90" t="s">
        <v>2700</v>
      </c>
      <c r="B198" s="90" t="s">
        <v>185</v>
      </c>
      <c r="C198" s="90" t="s">
        <v>1185</v>
      </c>
      <c r="D198" s="90" t="s">
        <v>400</v>
      </c>
      <c r="E198" s="90" t="s">
        <v>1873</v>
      </c>
      <c r="F198" s="112">
        <v>8.4898781159999999</v>
      </c>
      <c r="G198" s="112">
        <v>5.4659661990000004</v>
      </c>
      <c r="H198" s="113">
        <f t="shared" si="4"/>
        <v>0.55322550614257815</v>
      </c>
      <c r="I198" s="91">
        <f t="shared" si="5"/>
        <v>9.9876362535765038E-4</v>
      </c>
      <c r="J198" s="92">
        <v>55.630888916699995</v>
      </c>
      <c r="K198" s="92">
        <v>17.4845652173913</v>
      </c>
    </row>
    <row r="199" spans="1:11">
      <c r="A199" s="90" t="s">
        <v>1908</v>
      </c>
      <c r="B199" s="90" t="s">
        <v>434</v>
      </c>
      <c r="C199" s="90" t="s">
        <v>1544</v>
      </c>
      <c r="D199" s="90" t="s">
        <v>400</v>
      </c>
      <c r="E199" s="90" t="s">
        <v>1873</v>
      </c>
      <c r="F199" s="112">
        <v>8.4260031999999985</v>
      </c>
      <c r="G199" s="112">
        <v>5.9275036399999994</v>
      </c>
      <c r="H199" s="113">
        <f t="shared" ref="H199:H262" si="6">IF(ISERROR(F199/G199-1),"",IF((F199/G199-1)&gt;10000%,"",F199/G199-1))</f>
        <v>0.42150957835599057</v>
      </c>
      <c r="I199" s="91">
        <f t="shared" ref="I199:I262" si="7">F199/$F$1011</f>
        <v>9.9124927217119577E-4</v>
      </c>
      <c r="J199" s="92">
        <v>60.072439509999995</v>
      </c>
      <c r="K199" s="92">
        <v>25.840260869565199</v>
      </c>
    </row>
    <row r="200" spans="1:11">
      <c r="A200" s="90" t="s">
        <v>2724</v>
      </c>
      <c r="B200" s="90" t="s">
        <v>1077</v>
      </c>
      <c r="C200" s="90" t="s">
        <v>1549</v>
      </c>
      <c r="D200" s="90" t="s">
        <v>400</v>
      </c>
      <c r="E200" s="90" t="s">
        <v>1873</v>
      </c>
      <c r="F200" s="112">
        <v>8.2357849999999999</v>
      </c>
      <c r="G200" s="112">
        <v>16.446048269999999</v>
      </c>
      <c r="H200" s="113">
        <f t="shared" si="6"/>
        <v>-0.49922407712840788</v>
      </c>
      <c r="I200" s="91">
        <f t="shared" si="7"/>
        <v>9.6887168129825214E-4</v>
      </c>
      <c r="J200" s="92">
        <v>53.596600000000002</v>
      </c>
      <c r="K200" s="92">
        <v>7.6100434782608701</v>
      </c>
    </row>
    <row r="201" spans="1:11">
      <c r="A201" s="90" t="s">
        <v>2614</v>
      </c>
      <c r="B201" s="90" t="s">
        <v>2615</v>
      </c>
      <c r="C201" s="90" t="s">
        <v>1549</v>
      </c>
      <c r="D201" s="90" t="s">
        <v>400</v>
      </c>
      <c r="E201" s="90" t="s">
        <v>1873</v>
      </c>
      <c r="F201" s="112">
        <v>8.2300804000000003</v>
      </c>
      <c r="G201" s="112">
        <v>7.5926999999999994E-2</v>
      </c>
      <c r="H201" s="113" t="str">
        <f t="shared" si="6"/>
        <v/>
      </c>
      <c r="I201" s="91">
        <f t="shared" si="7"/>
        <v>9.6820058250279622E-4</v>
      </c>
      <c r="J201" s="92">
        <v>103.5149</v>
      </c>
      <c r="K201" s="92">
        <v>4.8338695652173902</v>
      </c>
    </row>
    <row r="202" spans="1:11">
      <c r="A202" s="90" t="s">
        <v>1902</v>
      </c>
      <c r="B202" s="90" t="s">
        <v>438</v>
      </c>
      <c r="C202" s="90" t="s">
        <v>1544</v>
      </c>
      <c r="D202" s="90" t="s">
        <v>400</v>
      </c>
      <c r="E202" s="90" t="s">
        <v>1873</v>
      </c>
      <c r="F202" s="112">
        <v>8.1676056700000004</v>
      </c>
      <c r="G202" s="112">
        <v>11.46508448</v>
      </c>
      <c r="H202" s="113">
        <f t="shared" si="6"/>
        <v>-0.28761051135316185</v>
      </c>
      <c r="I202" s="91">
        <f t="shared" si="7"/>
        <v>9.608509495663179E-4</v>
      </c>
      <c r="J202" s="92">
        <v>212.44248199</v>
      </c>
      <c r="K202" s="92">
        <v>14.216434782608699</v>
      </c>
    </row>
    <row r="203" spans="1:11">
      <c r="A203" s="90" t="s">
        <v>896</v>
      </c>
      <c r="B203" s="90" t="s">
        <v>100</v>
      </c>
      <c r="C203" s="90" t="s">
        <v>1546</v>
      </c>
      <c r="D203" s="90" t="s">
        <v>401</v>
      </c>
      <c r="E203" s="90" t="s">
        <v>402</v>
      </c>
      <c r="F203" s="112">
        <v>8.0912892200000002</v>
      </c>
      <c r="G203" s="112">
        <v>5.37847922</v>
      </c>
      <c r="H203" s="113">
        <f t="shared" si="6"/>
        <v>0.50438235215492755</v>
      </c>
      <c r="I203" s="91">
        <f t="shared" si="7"/>
        <v>9.518729532706139E-4</v>
      </c>
      <c r="J203" s="92">
        <v>380.03769966000004</v>
      </c>
      <c r="K203" s="92">
        <v>4.3520434782608701</v>
      </c>
    </row>
    <row r="204" spans="1:11">
      <c r="A204" s="90" t="s">
        <v>956</v>
      </c>
      <c r="B204" s="90" t="s">
        <v>957</v>
      </c>
      <c r="C204" s="90" t="s">
        <v>1548</v>
      </c>
      <c r="D204" s="90" t="s">
        <v>401</v>
      </c>
      <c r="E204" s="90" t="s">
        <v>402</v>
      </c>
      <c r="F204" s="112">
        <v>8.0781146899999996</v>
      </c>
      <c r="G204" s="112">
        <v>8.2733420999999989</v>
      </c>
      <c r="H204" s="113">
        <f t="shared" si="6"/>
        <v>-2.3597163956268541E-2</v>
      </c>
      <c r="I204" s="91">
        <f t="shared" si="7"/>
        <v>9.5032307927178867E-4</v>
      </c>
      <c r="J204" s="92">
        <v>220.90248403000001</v>
      </c>
      <c r="K204" s="92">
        <v>35.848695652173902</v>
      </c>
    </row>
    <row r="205" spans="1:11">
      <c r="A205" s="90" t="s">
        <v>1643</v>
      </c>
      <c r="B205" s="90" t="s">
        <v>803</v>
      </c>
      <c r="C205" s="90" t="s">
        <v>1548</v>
      </c>
      <c r="D205" s="90" t="s">
        <v>401</v>
      </c>
      <c r="E205" s="90" t="s">
        <v>402</v>
      </c>
      <c r="F205" s="112">
        <v>8.0686479299999991</v>
      </c>
      <c r="G205" s="112">
        <v>7.5005500070000002</v>
      </c>
      <c r="H205" s="113">
        <f t="shared" si="6"/>
        <v>7.5740835334717094E-2</v>
      </c>
      <c r="I205" s="91">
        <f t="shared" si="7"/>
        <v>9.4920939360883759E-4</v>
      </c>
      <c r="J205" s="92">
        <v>68.182000000000002</v>
      </c>
      <c r="K205" s="92">
        <v>27.140956521739099</v>
      </c>
    </row>
    <row r="206" spans="1:11">
      <c r="A206" s="90" t="s">
        <v>881</v>
      </c>
      <c r="B206" s="90" t="s">
        <v>117</v>
      </c>
      <c r="C206" s="90" t="s">
        <v>890</v>
      </c>
      <c r="D206" s="90" t="s">
        <v>400</v>
      </c>
      <c r="E206" s="90" t="s">
        <v>1873</v>
      </c>
      <c r="F206" s="112">
        <v>8.0544767999999998</v>
      </c>
      <c r="G206" s="112">
        <v>5.7805604129999999</v>
      </c>
      <c r="H206" s="113">
        <f t="shared" si="6"/>
        <v>0.3933729992486803</v>
      </c>
      <c r="I206" s="91">
        <f t="shared" si="7"/>
        <v>9.4754227789989244E-4</v>
      </c>
      <c r="J206" s="92">
        <v>74.424846079999995</v>
      </c>
      <c r="K206" s="92">
        <v>25.722434782608701</v>
      </c>
    </row>
    <row r="207" spans="1:11">
      <c r="A207" s="90" t="s">
        <v>1473</v>
      </c>
      <c r="B207" s="90" t="s">
        <v>1474</v>
      </c>
      <c r="C207" s="90" t="s">
        <v>300</v>
      </c>
      <c r="D207" s="90" t="s">
        <v>1446</v>
      </c>
      <c r="E207" s="90" t="s">
        <v>1873</v>
      </c>
      <c r="F207" s="112">
        <v>7.9591290199999998</v>
      </c>
      <c r="G207" s="112">
        <v>10.052031640000001</v>
      </c>
      <c r="H207" s="113">
        <f t="shared" si="6"/>
        <v>-0.20820692721178113</v>
      </c>
      <c r="I207" s="91">
        <f t="shared" si="7"/>
        <v>9.3632540374440434E-4</v>
      </c>
      <c r="J207" s="92">
        <v>28.49</v>
      </c>
      <c r="K207" s="92">
        <v>41.887130434782598</v>
      </c>
    </row>
    <row r="208" spans="1:11">
      <c r="A208" s="90" t="s">
        <v>2134</v>
      </c>
      <c r="B208" s="90" t="s">
        <v>859</v>
      </c>
      <c r="C208" s="90" t="s">
        <v>1543</v>
      </c>
      <c r="D208" s="90" t="s">
        <v>400</v>
      </c>
      <c r="E208" s="90" t="s">
        <v>1873</v>
      </c>
      <c r="F208" s="112">
        <v>7.9545635209999999</v>
      </c>
      <c r="G208" s="112">
        <v>9.548372109999999</v>
      </c>
      <c r="H208" s="113">
        <f t="shared" si="6"/>
        <v>-0.16691940475704814</v>
      </c>
      <c r="I208" s="91">
        <f t="shared" si="7"/>
        <v>9.3578831071780208E-4</v>
      </c>
      <c r="J208" s="92">
        <v>60.331904659999999</v>
      </c>
      <c r="K208" s="92">
        <v>30.4920434782609</v>
      </c>
    </row>
    <row r="209" spans="1:11">
      <c r="A209" s="90" t="s">
        <v>1346</v>
      </c>
      <c r="B209" s="90" t="s">
        <v>1350</v>
      </c>
      <c r="C209" s="90" t="s">
        <v>1549</v>
      </c>
      <c r="D209" s="90" t="s">
        <v>400</v>
      </c>
      <c r="E209" s="90" t="s">
        <v>1873</v>
      </c>
      <c r="F209" s="112">
        <v>7.9109412800000003</v>
      </c>
      <c r="G209" s="112">
        <v>12.201115847999999</v>
      </c>
      <c r="H209" s="113">
        <f t="shared" si="6"/>
        <v>-0.35162149277545318</v>
      </c>
      <c r="I209" s="91">
        <f t="shared" si="7"/>
        <v>9.3065651648329176E-4</v>
      </c>
      <c r="J209" s="92">
        <v>467.12565000000001</v>
      </c>
      <c r="K209" s="92">
        <v>12.649304347826099</v>
      </c>
    </row>
    <row r="210" spans="1:11">
      <c r="A210" s="90" t="s">
        <v>1653</v>
      </c>
      <c r="B210" s="90" t="s">
        <v>1096</v>
      </c>
      <c r="C210" s="90" t="s">
        <v>1548</v>
      </c>
      <c r="D210" s="90" t="s">
        <v>1446</v>
      </c>
      <c r="E210" s="90" t="s">
        <v>1873</v>
      </c>
      <c r="F210" s="112">
        <v>7.8635622929999993</v>
      </c>
      <c r="G210" s="112">
        <v>9.061841513000001</v>
      </c>
      <c r="H210" s="113">
        <f t="shared" si="6"/>
        <v>-0.13223352210265049</v>
      </c>
      <c r="I210" s="91">
        <f t="shared" si="7"/>
        <v>9.2508277229340591E-4</v>
      </c>
      <c r="J210" s="92">
        <v>496.964</v>
      </c>
      <c r="K210" s="92">
        <v>10.362826086956501</v>
      </c>
    </row>
    <row r="211" spans="1:11">
      <c r="A211" s="90" t="s">
        <v>727</v>
      </c>
      <c r="B211" s="90" t="s">
        <v>728</v>
      </c>
      <c r="C211" s="90" t="s">
        <v>1548</v>
      </c>
      <c r="D211" s="90" t="s">
        <v>401</v>
      </c>
      <c r="E211" s="90" t="s">
        <v>1873</v>
      </c>
      <c r="F211" s="112">
        <v>7.8589028150000004</v>
      </c>
      <c r="G211" s="112">
        <v>6.4543466949999999</v>
      </c>
      <c r="H211" s="113">
        <f t="shared" si="6"/>
        <v>0.21761398734407478</v>
      </c>
      <c r="I211" s="91">
        <f t="shared" si="7"/>
        <v>9.2453462341824332E-4</v>
      </c>
      <c r="J211" s="92">
        <v>131.65357643000002</v>
      </c>
      <c r="K211" s="92">
        <v>12.657173913043501</v>
      </c>
    </row>
    <row r="212" spans="1:11">
      <c r="A212" s="90" t="s">
        <v>1674</v>
      </c>
      <c r="B212" s="90" t="s">
        <v>51</v>
      </c>
      <c r="C212" s="90" t="s">
        <v>1548</v>
      </c>
      <c r="D212" s="90" t="s">
        <v>401</v>
      </c>
      <c r="E212" s="90" t="s">
        <v>402</v>
      </c>
      <c r="F212" s="112">
        <v>7.8182095220000001</v>
      </c>
      <c r="G212" s="112">
        <v>13.572388085999998</v>
      </c>
      <c r="H212" s="113">
        <f t="shared" si="6"/>
        <v>-0.42396213013798723</v>
      </c>
      <c r="I212" s="91">
        <f t="shared" si="7"/>
        <v>9.1974739558185943E-4</v>
      </c>
      <c r="J212" s="92">
        <v>634.14009423000005</v>
      </c>
      <c r="K212" s="92">
        <v>9.5154347826087005</v>
      </c>
    </row>
    <row r="213" spans="1:11">
      <c r="A213" s="90" t="s">
        <v>1988</v>
      </c>
      <c r="B213" s="90" t="s">
        <v>126</v>
      </c>
      <c r="C213" s="90" t="s">
        <v>1542</v>
      </c>
      <c r="D213" s="90" t="s">
        <v>400</v>
      </c>
      <c r="E213" s="90" t="s">
        <v>1873</v>
      </c>
      <c r="F213" s="112">
        <v>7.6649160499999995</v>
      </c>
      <c r="G213" s="112">
        <v>3.7608480200000001</v>
      </c>
      <c r="H213" s="113">
        <f t="shared" si="6"/>
        <v>1.0380818393187821</v>
      </c>
      <c r="I213" s="91">
        <f t="shared" si="7"/>
        <v>9.0171369218276787E-4</v>
      </c>
      <c r="J213" s="92">
        <v>475.47468000000003</v>
      </c>
      <c r="K213" s="92">
        <v>10.315869565217399</v>
      </c>
    </row>
    <row r="214" spans="1:11">
      <c r="A214" s="90" t="s">
        <v>1029</v>
      </c>
      <c r="B214" s="90" t="s">
        <v>1030</v>
      </c>
      <c r="C214" s="90" t="s">
        <v>1543</v>
      </c>
      <c r="D214" s="90" t="s">
        <v>400</v>
      </c>
      <c r="E214" s="90" t="s">
        <v>1873</v>
      </c>
      <c r="F214" s="112">
        <v>7.6200357369999994</v>
      </c>
      <c r="G214" s="112">
        <v>5.0064463530000003</v>
      </c>
      <c r="H214" s="113">
        <f t="shared" si="6"/>
        <v>0.52204481976199824</v>
      </c>
      <c r="I214" s="91">
        <f t="shared" si="7"/>
        <v>8.9643389622967996E-4</v>
      </c>
      <c r="J214" s="92">
        <v>27.348476909999999</v>
      </c>
      <c r="K214" s="92">
        <v>39.625391304347801</v>
      </c>
    </row>
    <row r="215" spans="1:11">
      <c r="A215" s="90" t="s">
        <v>1687</v>
      </c>
      <c r="B215" s="90" t="s">
        <v>709</v>
      </c>
      <c r="C215" s="90" t="s">
        <v>1548</v>
      </c>
      <c r="D215" s="90" t="s">
        <v>401</v>
      </c>
      <c r="E215" s="90" t="s">
        <v>402</v>
      </c>
      <c r="F215" s="112">
        <v>7.5979312280000002</v>
      </c>
      <c r="G215" s="112">
        <v>7.0813155630000004</v>
      </c>
      <c r="H215" s="113">
        <f t="shared" si="6"/>
        <v>7.295475825132347E-2</v>
      </c>
      <c r="I215" s="91">
        <f t="shared" si="7"/>
        <v>8.9383348439290894E-4</v>
      </c>
      <c r="J215" s="92">
        <v>230.48292521000002</v>
      </c>
      <c r="K215" s="92">
        <v>11.3860869565217</v>
      </c>
    </row>
    <row r="216" spans="1:11">
      <c r="A216" s="90" t="s">
        <v>1659</v>
      </c>
      <c r="B216" s="90" t="s">
        <v>691</v>
      </c>
      <c r="C216" s="90" t="s">
        <v>1548</v>
      </c>
      <c r="D216" s="90" t="s">
        <v>401</v>
      </c>
      <c r="E216" s="90" t="s">
        <v>402</v>
      </c>
      <c r="F216" s="112">
        <v>7.5188823710000001</v>
      </c>
      <c r="G216" s="112">
        <v>8.3835067599999995</v>
      </c>
      <c r="H216" s="113">
        <f t="shared" si="6"/>
        <v>-0.10313397647931277</v>
      </c>
      <c r="I216" s="91">
        <f t="shared" si="7"/>
        <v>8.8453404311484066E-4</v>
      </c>
      <c r="J216" s="92">
        <v>733.86665780999999</v>
      </c>
      <c r="K216" s="92">
        <v>7.2153043478260903</v>
      </c>
    </row>
    <row r="217" spans="1:11">
      <c r="A217" s="90" t="s">
        <v>1630</v>
      </c>
      <c r="B217" s="90" t="s">
        <v>785</v>
      </c>
      <c r="C217" s="90" t="s">
        <v>1548</v>
      </c>
      <c r="D217" s="90" t="s">
        <v>401</v>
      </c>
      <c r="E217" s="90" t="s">
        <v>402</v>
      </c>
      <c r="F217" s="112">
        <v>7.4861881840000004</v>
      </c>
      <c r="G217" s="112">
        <v>5.2911261349999998</v>
      </c>
      <c r="H217" s="113">
        <f t="shared" si="6"/>
        <v>0.4148572521225673</v>
      </c>
      <c r="I217" s="91">
        <f t="shared" si="7"/>
        <v>8.8068784364176442E-4</v>
      </c>
      <c r="J217" s="92">
        <v>13.477</v>
      </c>
      <c r="K217" s="92">
        <v>23.7770869565217</v>
      </c>
    </row>
    <row r="218" spans="1:11">
      <c r="A218" s="90" t="s">
        <v>765</v>
      </c>
      <c r="B218" s="90" t="s">
        <v>253</v>
      </c>
      <c r="C218" s="90" t="s">
        <v>1185</v>
      </c>
      <c r="D218" s="90" t="s">
        <v>400</v>
      </c>
      <c r="E218" s="90" t="s">
        <v>1873</v>
      </c>
      <c r="F218" s="112">
        <v>7.4818429999999996</v>
      </c>
      <c r="G218" s="112">
        <v>3.1143595940000002</v>
      </c>
      <c r="H218" s="113">
        <f t="shared" si="6"/>
        <v>1.4023696603353759</v>
      </c>
      <c r="I218" s="91">
        <f t="shared" si="7"/>
        <v>8.80176668844507E-4</v>
      </c>
      <c r="J218" s="92">
        <v>120.226505487</v>
      </c>
      <c r="K218" s="92">
        <v>29.440565217391299</v>
      </c>
    </row>
    <row r="219" spans="1:11">
      <c r="A219" s="90" t="s">
        <v>910</v>
      </c>
      <c r="B219" s="90" t="s">
        <v>1119</v>
      </c>
      <c r="C219" s="90" t="s">
        <v>1548</v>
      </c>
      <c r="D219" s="90" t="s">
        <v>401</v>
      </c>
      <c r="E219" s="90" t="s">
        <v>402</v>
      </c>
      <c r="F219" s="112">
        <v>7.447804015</v>
      </c>
      <c r="G219" s="112">
        <v>26.071315006999999</v>
      </c>
      <c r="H219" s="113">
        <f t="shared" si="6"/>
        <v>-0.71432956055341634</v>
      </c>
      <c r="I219" s="91">
        <f t="shared" si="7"/>
        <v>8.7617226505948406E-4</v>
      </c>
      <c r="J219" s="92">
        <v>99.800286249999999</v>
      </c>
      <c r="K219" s="92">
        <v>20.773130434782601</v>
      </c>
    </row>
    <row r="220" spans="1:11">
      <c r="A220" s="90" t="s">
        <v>2076</v>
      </c>
      <c r="B220" s="90" t="s">
        <v>1175</v>
      </c>
      <c r="C220" s="90" t="s">
        <v>1185</v>
      </c>
      <c r="D220" s="90" t="s">
        <v>400</v>
      </c>
      <c r="E220" s="90" t="s">
        <v>402</v>
      </c>
      <c r="F220" s="112">
        <v>7.2917818320000007</v>
      </c>
      <c r="G220" s="112">
        <v>12.584918897</v>
      </c>
      <c r="H220" s="113">
        <f t="shared" si="6"/>
        <v>-0.42059365724333586</v>
      </c>
      <c r="I220" s="91">
        <f t="shared" si="7"/>
        <v>8.5781755148172148E-4</v>
      </c>
      <c r="J220" s="92">
        <v>101.55019900399999</v>
      </c>
      <c r="K220" s="92">
        <v>0.86326086956521697</v>
      </c>
    </row>
    <row r="221" spans="1:11">
      <c r="A221" s="90" t="s">
        <v>1654</v>
      </c>
      <c r="B221" s="90" t="s">
        <v>685</v>
      </c>
      <c r="C221" s="90" t="s">
        <v>1548</v>
      </c>
      <c r="D221" s="90" t="s">
        <v>401</v>
      </c>
      <c r="E221" s="90" t="s">
        <v>402</v>
      </c>
      <c r="F221" s="112">
        <v>7.2674840829999994</v>
      </c>
      <c r="G221" s="112">
        <v>4.0867755499999996</v>
      </c>
      <c r="H221" s="113">
        <f t="shared" si="6"/>
        <v>0.77829293389993004</v>
      </c>
      <c r="I221" s="91">
        <f t="shared" si="7"/>
        <v>8.5495912318066768E-4</v>
      </c>
      <c r="J221" s="92">
        <v>84.527000000000001</v>
      </c>
      <c r="K221" s="92">
        <v>21.7929565217391</v>
      </c>
    </row>
    <row r="222" spans="1:11">
      <c r="A222" s="90" t="s">
        <v>1582</v>
      </c>
      <c r="B222" s="90" t="s">
        <v>181</v>
      </c>
      <c r="C222" s="90" t="s">
        <v>1185</v>
      </c>
      <c r="D222" s="90" t="s">
        <v>400</v>
      </c>
      <c r="E222" s="90" t="s">
        <v>402</v>
      </c>
      <c r="F222" s="112">
        <v>7.1999078940000008</v>
      </c>
      <c r="G222" s="112">
        <v>1.81762391</v>
      </c>
      <c r="H222" s="113">
        <f t="shared" si="6"/>
        <v>2.9611648231454</v>
      </c>
      <c r="I222" s="91">
        <f t="shared" si="7"/>
        <v>8.4700934597641128E-4</v>
      </c>
      <c r="J222" s="92">
        <v>63.102053942699996</v>
      </c>
      <c r="K222" s="92">
        <v>21.926434782608698</v>
      </c>
    </row>
    <row r="223" spans="1:11">
      <c r="A223" s="90" t="s">
        <v>894</v>
      </c>
      <c r="B223" s="90" t="s">
        <v>102</v>
      </c>
      <c r="C223" s="90" t="s">
        <v>1546</v>
      </c>
      <c r="D223" s="90" t="s">
        <v>401</v>
      </c>
      <c r="E223" s="90" t="s">
        <v>402</v>
      </c>
      <c r="F223" s="112">
        <v>7.1722303800000002</v>
      </c>
      <c r="G223" s="112">
        <v>14.14972444</v>
      </c>
      <c r="H223" s="113">
        <f t="shared" si="6"/>
        <v>-0.49311872394314982</v>
      </c>
      <c r="I223" s="91">
        <f t="shared" si="7"/>
        <v>8.4375331640262603E-4</v>
      </c>
      <c r="J223" s="92">
        <v>26.737145920000003</v>
      </c>
      <c r="K223" s="92">
        <v>14.217956521739101</v>
      </c>
    </row>
    <row r="224" spans="1:11">
      <c r="A224" s="90" t="s">
        <v>1469</v>
      </c>
      <c r="B224" s="90" t="s">
        <v>1470</v>
      </c>
      <c r="C224" s="90" t="s">
        <v>1543</v>
      </c>
      <c r="D224" s="90" t="s">
        <v>400</v>
      </c>
      <c r="E224" s="90" t="s">
        <v>1873</v>
      </c>
      <c r="F224" s="112">
        <v>7.1348732350000006</v>
      </c>
      <c r="G224" s="112">
        <v>17.340660572999997</v>
      </c>
      <c r="H224" s="113">
        <f t="shared" si="6"/>
        <v>-0.58854662975704386</v>
      </c>
      <c r="I224" s="91">
        <f t="shared" si="7"/>
        <v>8.3935855866129941E-4</v>
      </c>
      <c r="J224" s="92">
        <v>23.521410070000002</v>
      </c>
      <c r="K224" s="92">
        <v>12.310086956521699</v>
      </c>
    </row>
    <row r="225" spans="1:11">
      <c r="A225" s="90" t="s">
        <v>2849</v>
      </c>
      <c r="B225" s="90" t="s">
        <v>58</v>
      </c>
      <c r="C225" s="90" t="s">
        <v>1543</v>
      </c>
      <c r="D225" s="90" t="s">
        <v>400</v>
      </c>
      <c r="E225" s="90" t="s">
        <v>1873</v>
      </c>
      <c r="F225" s="112">
        <v>6.9920709900000002</v>
      </c>
      <c r="G225" s="112">
        <v>11.089636617</v>
      </c>
      <c r="H225" s="113">
        <f t="shared" si="6"/>
        <v>-0.3694950311283044</v>
      </c>
      <c r="I225" s="91">
        <f t="shared" si="7"/>
        <v>8.2255906095630646E-4</v>
      </c>
      <c r="J225" s="92">
        <v>115.47642372</v>
      </c>
      <c r="K225" s="92">
        <v>51.909521739130398</v>
      </c>
    </row>
    <row r="226" spans="1:11">
      <c r="A226" s="90" t="s">
        <v>1891</v>
      </c>
      <c r="B226" s="90" t="s">
        <v>987</v>
      </c>
      <c r="C226" s="90" t="s">
        <v>1549</v>
      </c>
      <c r="D226" s="90" t="s">
        <v>400</v>
      </c>
      <c r="E226" s="90" t="s">
        <v>1873</v>
      </c>
      <c r="F226" s="112">
        <v>6.9806785499999995</v>
      </c>
      <c r="G226" s="112">
        <v>15.582312</v>
      </c>
      <c r="H226" s="113">
        <f t="shared" si="6"/>
        <v>-0.55201265704344782</v>
      </c>
      <c r="I226" s="91">
        <f t="shared" si="7"/>
        <v>8.2121883504015028E-4</v>
      </c>
      <c r="J226" s="92">
        <v>488.14992158999996</v>
      </c>
      <c r="K226" s="92">
        <v>14.5026956521739</v>
      </c>
    </row>
    <row r="227" spans="1:11">
      <c r="A227" s="90" t="s">
        <v>2146</v>
      </c>
      <c r="B227" s="90" t="s">
        <v>2145</v>
      </c>
      <c r="C227" s="90" t="s">
        <v>300</v>
      </c>
      <c r="D227" s="90" t="s">
        <v>401</v>
      </c>
      <c r="E227" s="90" t="s">
        <v>402</v>
      </c>
      <c r="F227" s="112">
        <v>6.8792865000000001</v>
      </c>
      <c r="G227" s="112">
        <v>7.0708000700000007</v>
      </c>
      <c r="H227" s="113">
        <f t="shared" si="6"/>
        <v>-2.7085134370091191E-2</v>
      </c>
      <c r="I227" s="91">
        <f t="shared" si="7"/>
        <v>8.0929090273572813E-4</v>
      </c>
      <c r="J227" s="92">
        <v>557.35900000000004</v>
      </c>
      <c r="K227" s="92">
        <v>36.8595217391304</v>
      </c>
    </row>
    <row r="228" spans="1:11">
      <c r="A228" s="90" t="s">
        <v>1681</v>
      </c>
      <c r="B228" s="90" t="s">
        <v>724</v>
      </c>
      <c r="C228" s="90" t="s">
        <v>1548</v>
      </c>
      <c r="D228" s="90" t="s">
        <v>1446</v>
      </c>
      <c r="E228" s="90" t="s">
        <v>1873</v>
      </c>
      <c r="F228" s="112">
        <v>6.8494207879999998</v>
      </c>
      <c r="G228" s="112">
        <v>14.095130767000001</v>
      </c>
      <c r="H228" s="113">
        <f t="shared" si="6"/>
        <v>-0.51405766280394527</v>
      </c>
      <c r="I228" s="91">
        <f t="shared" si="7"/>
        <v>8.0577744984707087E-4</v>
      </c>
      <c r="J228" s="92">
        <v>257.15706484999998</v>
      </c>
      <c r="K228" s="92">
        <v>32.380217391304299</v>
      </c>
    </row>
    <row r="229" spans="1:11">
      <c r="A229" s="90" t="s">
        <v>35</v>
      </c>
      <c r="B229" s="90" t="s">
        <v>259</v>
      </c>
      <c r="C229" s="90" t="s">
        <v>1185</v>
      </c>
      <c r="D229" s="90" t="s">
        <v>400</v>
      </c>
      <c r="E229" s="90" t="s">
        <v>1873</v>
      </c>
      <c r="F229" s="112">
        <v>6.8325578199999999</v>
      </c>
      <c r="G229" s="112">
        <v>2.1990826400000003</v>
      </c>
      <c r="H229" s="113">
        <f t="shared" si="6"/>
        <v>2.1070036640369274</v>
      </c>
      <c r="I229" s="91">
        <f t="shared" si="7"/>
        <v>8.0379366176155887E-4</v>
      </c>
      <c r="J229" s="92">
        <v>89.674306334800008</v>
      </c>
      <c r="K229" s="92">
        <v>14.3096956521739</v>
      </c>
    </row>
    <row r="230" spans="1:11">
      <c r="A230" s="90" t="s">
        <v>1586</v>
      </c>
      <c r="B230" s="90" t="s">
        <v>1347</v>
      </c>
      <c r="C230" s="90" t="s">
        <v>1548</v>
      </c>
      <c r="D230" s="90" t="s">
        <v>401</v>
      </c>
      <c r="E230" s="90" t="s">
        <v>1873</v>
      </c>
      <c r="F230" s="112">
        <v>6.48663334</v>
      </c>
      <c r="G230" s="112">
        <v>1.6812699099999999</v>
      </c>
      <c r="H230" s="113">
        <f t="shared" si="6"/>
        <v>2.8581748840077679</v>
      </c>
      <c r="I230" s="91">
        <f t="shared" si="7"/>
        <v>7.6309852067424008E-4</v>
      </c>
      <c r="J230" s="92">
        <v>52.06391885</v>
      </c>
      <c r="K230" s="92">
        <v>13.6921304347826</v>
      </c>
    </row>
    <row r="231" spans="1:11">
      <c r="A231" s="90" t="s">
        <v>1985</v>
      </c>
      <c r="B231" s="90" t="s">
        <v>121</v>
      </c>
      <c r="C231" s="90" t="s">
        <v>1542</v>
      </c>
      <c r="D231" s="90" t="s">
        <v>400</v>
      </c>
      <c r="E231" s="90" t="s">
        <v>1873</v>
      </c>
      <c r="F231" s="112">
        <v>6.4376805849999998</v>
      </c>
      <c r="G231" s="112">
        <v>1.3785010200000001</v>
      </c>
      <c r="H231" s="113">
        <f t="shared" si="6"/>
        <v>3.6700586300618037</v>
      </c>
      <c r="I231" s="91">
        <f t="shared" si="7"/>
        <v>7.5733963575421955E-4</v>
      </c>
      <c r="J231" s="92">
        <v>10.543889999999999</v>
      </c>
      <c r="K231" s="92">
        <v>41.193391304347799</v>
      </c>
    </row>
    <row r="232" spans="1:11">
      <c r="A232" s="90" t="s">
        <v>2119</v>
      </c>
      <c r="B232" s="90" t="s">
        <v>129</v>
      </c>
      <c r="C232" s="90" t="s">
        <v>1542</v>
      </c>
      <c r="D232" s="90" t="s">
        <v>400</v>
      </c>
      <c r="E232" s="90" t="s">
        <v>1873</v>
      </c>
      <c r="F232" s="112">
        <v>6.3420888499999997</v>
      </c>
      <c r="G232" s="112">
        <v>2.8425905299999998</v>
      </c>
      <c r="H232" s="113">
        <f t="shared" si="6"/>
        <v>1.2310947648165143</v>
      </c>
      <c r="I232" s="91">
        <f t="shared" si="7"/>
        <v>7.4609406231979081E-4</v>
      </c>
      <c r="J232" s="92">
        <v>110.4609</v>
      </c>
      <c r="K232" s="92">
        <v>18.6525217391304</v>
      </c>
    </row>
    <row r="233" spans="1:11">
      <c r="A233" s="90" t="s">
        <v>735</v>
      </c>
      <c r="B233" s="90" t="s">
        <v>736</v>
      </c>
      <c r="C233" s="90" t="s">
        <v>1548</v>
      </c>
      <c r="D233" s="90" t="s">
        <v>401</v>
      </c>
      <c r="E233" s="90" t="s">
        <v>402</v>
      </c>
      <c r="F233" s="112">
        <v>6.28002912</v>
      </c>
      <c r="G233" s="112">
        <v>4.8998857699999991</v>
      </c>
      <c r="H233" s="113">
        <f t="shared" si="6"/>
        <v>0.28166847448772292</v>
      </c>
      <c r="I233" s="91">
        <f t="shared" si="7"/>
        <v>7.3879325068543949E-4</v>
      </c>
      <c r="J233" s="92">
        <v>281.76470866000005</v>
      </c>
      <c r="K233" s="92">
        <v>41.512565217391298</v>
      </c>
    </row>
    <row r="234" spans="1:11">
      <c r="A234" s="90" t="s">
        <v>574</v>
      </c>
      <c r="B234" s="90" t="s">
        <v>575</v>
      </c>
      <c r="C234" s="90" t="s">
        <v>1185</v>
      </c>
      <c r="D234" s="90" t="s">
        <v>400</v>
      </c>
      <c r="E234" s="90" t="s">
        <v>1873</v>
      </c>
      <c r="F234" s="112">
        <v>6.2226773030000002</v>
      </c>
      <c r="G234" s="112">
        <v>4.8916808150000008</v>
      </c>
      <c r="H234" s="113">
        <f t="shared" si="6"/>
        <v>0.27209389539861029</v>
      </c>
      <c r="I234" s="91">
        <f t="shared" si="7"/>
        <v>7.3204628590159686E-4</v>
      </c>
      <c r="J234" s="92">
        <v>197.54459216176409</v>
      </c>
      <c r="K234" s="92">
        <v>31.339304347826101</v>
      </c>
    </row>
    <row r="235" spans="1:11">
      <c r="A235" s="90" t="s">
        <v>1584</v>
      </c>
      <c r="B235" s="90" t="s">
        <v>774</v>
      </c>
      <c r="C235" s="90" t="s">
        <v>1545</v>
      </c>
      <c r="D235" s="90" t="s">
        <v>400</v>
      </c>
      <c r="E235" s="90" t="s">
        <v>1873</v>
      </c>
      <c r="F235" s="112">
        <v>6.1830554500000003</v>
      </c>
      <c r="G235" s="112">
        <v>5.7426758399999995</v>
      </c>
      <c r="H235" s="113">
        <f t="shared" si="6"/>
        <v>7.6685437637378673E-2</v>
      </c>
      <c r="I235" s="91">
        <f t="shared" si="7"/>
        <v>7.2738510407955302E-4</v>
      </c>
      <c r="J235" s="92">
        <v>10.658732280000001</v>
      </c>
      <c r="K235" s="92">
        <v>22.994391304347801</v>
      </c>
    </row>
    <row r="236" spans="1:11">
      <c r="A236" s="90" t="s">
        <v>2064</v>
      </c>
      <c r="B236" s="90" t="s">
        <v>702</v>
      </c>
      <c r="C236" s="90" t="s">
        <v>1185</v>
      </c>
      <c r="D236" s="90" t="s">
        <v>400</v>
      </c>
      <c r="E236" s="90" t="s">
        <v>1873</v>
      </c>
      <c r="F236" s="112">
        <v>6.1744565099999997</v>
      </c>
      <c r="G236" s="112">
        <v>2.6350780600000001</v>
      </c>
      <c r="H236" s="113">
        <f t="shared" si="6"/>
        <v>1.3431778373958303</v>
      </c>
      <c r="I236" s="91">
        <f t="shared" si="7"/>
        <v>7.2637351022964271E-4</v>
      </c>
      <c r="J236" s="92">
        <v>16.830744671999998</v>
      </c>
      <c r="K236" s="92">
        <v>10.1232173913043</v>
      </c>
    </row>
    <row r="237" spans="1:11">
      <c r="A237" s="90" t="s">
        <v>1462</v>
      </c>
      <c r="B237" s="90" t="s">
        <v>1463</v>
      </c>
      <c r="C237" s="90" t="s">
        <v>1547</v>
      </c>
      <c r="D237" s="90" t="s">
        <v>400</v>
      </c>
      <c r="E237" s="90" t="s">
        <v>1873</v>
      </c>
      <c r="F237" s="112">
        <v>6.1733696799999995</v>
      </c>
      <c r="G237" s="112">
        <v>13.297421630000001</v>
      </c>
      <c r="H237" s="113">
        <f t="shared" si="6"/>
        <v>-0.53574686493565005</v>
      </c>
      <c r="I237" s="91">
        <f t="shared" si="7"/>
        <v>7.2624565370966489E-4</v>
      </c>
      <c r="J237" s="92">
        <v>34.019055000000002</v>
      </c>
      <c r="K237" s="92">
        <v>267.62734782608698</v>
      </c>
    </row>
    <row r="238" spans="1:11">
      <c r="A238" s="90" t="s">
        <v>1571</v>
      </c>
      <c r="B238" s="90" t="s">
        <v>1572</v>
      </c>
      <c r="C238" s="90" t="s">
        <v>1185</v>
      </c>
      <c r="D238" s="90" t="s">
        <v>400</v>
      </c>
      <c r="E238" s="90" t="s">
        <v>1873</v>
      </c>
      <c r="F238" s="112">
        <v>6.1352985439999994</v>
      </c>
      <c r="G238" s="112">
        <v>3.9546161740000003</v>
      </c>
      <c r="H238" s="113">
        <f t="shared" si="6"/>
        <v>0.55142705993494445</v>
      </c>
      <c r="I238" s="91">
        <f t="shared" si="7"/>
        <v>7.2176690085911635E-4</v>
      </c>
      <c r="J238" s="92">
        <v>35.981967310000002</v>
      </c>
      <c r="K238" s="92">
        <v>44.069391304347803</v>
      </c>
    </row>
    <row r="239" spans="1:11">
      <c r="A239" s="90" t="s">
        <v>1454</v>
      </c>
      <c r="B239" s="90" t="s">
        <v>1455</v>
      </c>
      <c r="C239" s="90" t="s">
        <v>300</v>
      </c>
      <c r="D239" s="90" t="s">
        <v>1446</v>
      </c>
      <c r="E239" s="90" t="s">
        <v>402</v>
      </c>
      <c r="F239" s="112">
        <v>6.1216410149999998</v>
      </c>
      <c r="G239" s="112">
        <v>4.8590980250000007</v>
      </c>
      <c r="H239" s="113">
        <f t="shared" si="6"/>
        <v>0.25983073062206818</v>
      </c>
      <c r="I239" s="91">
        <f t="shared" si="7"/>
        <v>7.2016020604075853E-4</v>
      </c>
      <c r="J239" s="92">
        <v>502.34967104000003</v>
      </c>
      <c r="K239" s="92">
        <v>42.75</v>
      </c>
    </row>
    <row r="240" spans="1:11">
      <c r="A240" s="90" t="s">
        <v>913</v>
      </c>
      <c r="B240" s="90" t="s">
        <v>82</v>
      </c>
      <c r="C240" s="90" t="s">
        <v>1548</v>
      </c>
      <c r="D240" s="90" t="s">
        <v>401</v>
      </c>
      <c r="E240" s="90" t="s">
        <v>1873</v>
      </c>
      <c r="F240" s="112">
        <v>6.0756739050000004</v>
      </c>
      <c r="G240" s="112">
        <v>8.7642372829999999</v>
      </c>
      <c r="H240" s="113">
        <f t="shared" si="6"/>
        <v>-0.30676524279129325</v>
      </c>
      <c r="I240" s="91">
        <f t="shared" si="7"/>
        <v>7.1475255744986874E-4</v>
      </c>
      <c r="J240" s="92">
        <v>395.72141133999997</v>
      </c>
      <c r="K240" s="92">
        <v>24.938739130434801</v>
      </c>
    </row>
    <row r="241" spans="1:11">
      <c r="A241" s="90" t="s">
        <v>237</v>
      </c>
      <c r="B241" s="90" t="s">
        <v>362</v>
      </c>
      <c r="C241" s="90" t="s">
        <v>1561</v>
      </c>
      <c r="D241" s="90" t="s">
        <v>401</v>
      </c>
      <c r="E241" s="90" t="s">
        <v>1873</v>
      </c>
      <c r="F241" s="112">
        <v>6.0699713300000004</v>
      </c>
      <c r="G241" s="112">
        <v>8.7325229100000001</v>
      </c>
      <c r="H241" s="113">
        <f t="shared" si="6"/>
        <v>-0.30490061205004038</v>
      </c>
      <c r="I241" s="91">
        <f t="shared" si="7"/>
        <v>7.1408169687883891E-4</v>
      </c>
      <c r="J241" s="92">
        <v>252.09017746292702</v>
      </c>
      <c r="K241" s="92">
        <v>17.407521739130399</v>
      </c>
    </row>
    <row r="242" spans="1:11">
      <c r="A242" s="90" t="s">
        <v>2535</v>
      </c>
      <c r="B242" s="90" t="s">
        <v>2536</v>
      </c>
      <c r="C242" s="90" t="s">
        <v>1772</v>
      </c>
      <c r="D242" s="90" t="s">
        <v>400</v>
      </c>
      <c r="E242" s="90" t="s">
        <v>1873</v>
      </c>
      <c r="F242" s="112">
        <v>6.0392926123411197</v>
      </c>
      <c r="G242" s="112">
        <v>5.7391984778713603</v>
      </c>
      <c r="H242" s="113">
        <f t="shared" si="6"/>
        <v>5.2288509558753304E-2</v>
      </c>
      <c r="I242" s="91">
        <f t="shared" si="7"/>
        <v>7.1047260062896906E-4</v>
      </c>
      <c r="J242" s="92">
        <v>224.54220808030004</v>
      </c>
      <c r="K242" s="92">
        <v>71.161304347826103</v>
      </c>
    </row>
    <row r="243" spans="1:11">
      <c r="A243" s="90" t="s">
        <v>215</v>
      </c>
      <c r="B243" s="90" t="s">
        <v>27</v>
      </c>
      <c r="C243" s="90" t="s">
        <v>1561</v>
      </c>
      <c r="D243" s="90" t="s">
        <v>1446</v>
      </c>
      <c r="E243" s="90" t="s">
        <v>1873</v>
      </c>
      <c r="F243" s="112">
        <v>5.9623565300000001</v>
      </c>
      <c r="G243" s="112">
        <v>4.7998696500000007</v>
      </c>
      <c r="H243" s="113">
        <f t="shared" si="6"/>
        <v>0.24219134367534312</v>
      </c>
      <c r="I243" s="91">
        <f t="shared" si="7"/>
        <v>7.0142170973631684E-4</v>
      </c>
      <c r="J243" s="92">
        <v>155.61158952000002</v>
      </c>
      <c r="K243" s="92">
        <v>11.7332608695652</v>
      </c>
    </row>
    <row r="244" spans="1:11">
      <c r="A244" s="90" t="s">
        <v>590</v>
      </c>
      <c r="B244" s="90" t="s">
        <v>591</v>
      </c>
      <c r="C244" s="90" t="s">
        <v>1561</v>
      </c>
      <c r="D244" s="90" t="s">
        <v>400</v>
      </c>
      <c r="E244" s="90" t="s">
        <v>1873</v>
      </c>
      <c r="F244" s="112">
        <v>5.95845994</v>
      </c>
      <c r="G244" s="112">
        <v>0.47571644000000002</v>
      </c>
      <c r="H244" s="113">
        <f t="shared" si="6"/>
        <v>11.525234444283658</v>
      </c>
      <c r="I244" s="91">
        <f t="shared" si="7"/>
        <v>7.0096330829618337E-4</v>
      </c>
      <c r="J244" s="92">
        <v>82.784241198678998</v>
      </c>
      <c r="K244" s="92">
        <v>157.04978260869601</v>
      </c>
    </row>
    <row r="245" spans="1:11">
      <c r="A245" s="90" t="s">
        <v>1774</v>
      </c>
      <c r="B245" s="90" t="s">
        <v>1775</v>
      </c>
      <c r="C245" s="90" t="s">
        <v>1549</v>
      </c>
      <c r="D245" s="90" t="s">
        <v>400</v>
      </c>
      <c r="E245" s="90" t="s">
        <v>1873</v>
      </c>
      <c r="F245" s="112">
        <v>5.8724604600000001</v>
      </c>
      <c r="G245" s="112">
        <v>29.699764379999998</v>
      </c>
      <c r="H245" s="113">
        <f t="shared" si="6"/>
        <v>-0.80227248994761213</v>
      </c>
      <c r="I245" s="91">
        <f t="shared" si="7"/>
        <v>6.908461839688271E-4</v>
      </c>
      <c r="J245" s="92">
        <v>19.1386</v>
      </c>
      <c r="K245" s="92">
        <v>5.54673913043478</v>
      </c>
    </row>
    <row r="246" spans="1:11">
      <c r="A246" s="90" t="s">
        <v>982</v>
      </c>
      <c r="B246" s="90" t="s">
        <v>983</v>
      </c>
      <c r="C246" s="90" t="s">
        <v>1548</v>
      </c>
      <c r="D246" s="90" t="s">
        <v>401</v>
      </c>
      <c r="E246" s="90" t="s">
        <v>1873</v>
      </c>
      <c r="F246" s="112">
        <v>5.8054765640000001</v>
      </c>
      <c r="G246" s="112">
        <v>3.3971655320000003</v>
      </c>
      <c r="H246" s="113">
        <f t="shared" si="6"/>
        <v>0.70891777551450796</v>
      </c>
      <c r="I246" s="91">
        <f t="shared" si="7"/>
        <v>6.829660851151748E-4</v>
      </c>
      <c r="J246" s="92">
        <v>68.834000000000003</v>
      </c>
      <c r="K246" s="92">
        <v>30.104130434782601</v>
      </c>
    </row>
    <row r="247" spans="1:11">
      <c r="A247" s="90" t="s">
        <v>2701</v>
      </c>
      <c r="B247" s="90" t="s">
        <v>186</v>
      </c>
      <c r="C247" s="90" t="s">
        <v>1185</v>
      </c>
      <c r="D247" s="90" t="s">
        <v>400</v>
      </c>
      <c r="E247" s="90" t="s">
        <v>1873</v>
      </c>
      <c r="F247" s="112">
        <v>5.8032043619999998</v>
      </c>
      <c r="G247" s="112">
        <v>2.8159752999999998</v>
      </c>
      <c r="H247" s="113">
        <f t="shared" si="6"/>
        <v>1.0608150795924951</v>
      </c>
      <c r="I247" s="91">
        <f t="shared" si="7"/>
        <v>6.8269877942761861E-4</v>
      </c>
      <c r="J247" s="92">
        <v>116.8129409038</v>
      </c>
      <c r="K247" s="92">
        <v>19.907086956521699</v>
      </c>
    </row>
    <row r="248" spans="1:11">
      <c r="A248" s="90" t="s">
        <v>1905</v>
      </c>
      <c r="B248" s="90" t="s">
        <v>437</v>
      </c>
      <c r="C248" s="90" t="s">
        <v>1544</v>
      </c>
      <c r="D248" s="90" t="s">
        <v>400</v>
      </c>
      <c r="E248" s="90" t="s">
        <v>1873</v>
      </c>
      <c r="F248" s="112">
        <v>5.7989521500000007</v>
      </c>
      <c r="G248" s="112">
        <v>1.4369584799999999</v>
      </c>
      <c r="H248" s="113">
        <f t="shared" si="6"/>
        <v>3.0355739088578266</v>
      </c>
      <c r="I248" s="91">
        <f t="shared" si="7"/>
        <v>6.8219854201373822E-4</v>
      </c>
      <c r="J248" s="92">
        <v>11.837277670000001</v>
      </c>
      <c r="K248" s="92">
        <v>25.971652173913</v>
      </c>
    </row>
    <row r="249" spans="1:11">
      <c r="A249" s="90" t="s">
        <v>2733</v>
      </c>
      <c r="B249" s="90" t="s">
        <v>973</v>
      </c>
      <c r="C249" s="90" t="s">
        <v>1772</v>
      </c>
      <c r="D249" s="90" t="s">
        <v>400</v>
      </c>
      <c r="E249" s="90" t="s">
        <v>1873</v>
      </c>
      <c r="F249" s="112">
        <v>5.7914829599999997</v>
      </c>
      <c r="G249" s="112">
        <v>2.9890446699999997</v>
      </c>
      <c r="H249" s="113">
        <f t="shared" si="6"/>
        <v>0.93756989252355338</v>
      </c>
      <c r="I249" s="91">
        <f t="shared" si="7"/>
        <v>6.8131985386522083E-4</v>
      </c>
      <c r="J249" s="92">
        <v>83.129188207399991</v>
      </c>
      <c r="K249" s="92">
        <v>48.235304347826101</v>
      </c>
    </row>
    <row r="250" spans="1:11">
      <c r="A250" s="90" t="s">
        <v>1884</v>
      </c>
      <c r="B250" s="90" t="s">
        <v>555</v>
      </c>
      <c r="C250" s="90" t="s">
        <v>1544</v>
      </c>
      <c r="D250" s="90" t="s">
        <v>400</v>
      </c>
      <c r="E250" s="90" t="s">
        <v>1873</v>
      </c>
      <c r="F250" s="112">
        <v>5.7526577400000001</v>
      </c>
      <c r="G250" s="112">
        <v>12.893140240000001</v>
      </c>
      <c r="H250" s="113">
        <f t="shared" si="6"/>
        <v>-0.55382027706851344</v>
      </c>
      <c r="I250" s="91">
        <f t="shared" si="7"/>
        <v>6.7675238929709833E-4</v>
      </c>
      <c r="J250" s="92">
        <v>350.68157195999999</v>
      </c>
      <c r="K250" s="92">
        <v>10.301782608695699</v>
      </c>
    </row>
    <row r="251" spans="1:11">
      <c r="A251" s="90" t="s">
        <v>1663</v>
      </c>
      <c r="B251" s="90" t="s">
        <v>693</v>
      </c>
      <c r="C251" s="90" t="s">
        <v>1548</v>
      </c>
      <c r="D251" s="90" t="s">
        <v>401</v>
      </c>
      <c r="E251" s="90" t="s">
        <v>402</v>
      </c>
      <c r="F251" s="112">
        <v>5.7314831179999999</v>
      </c>
      <c r="G251" s="112">
        <v>5.1296971900000008</v>
      </c>
      <c r="H251" s="113">
        <f t="shared" si="6"/>
        <v>0.11731412317536805</v>
      </c>
      <c r="I251" s="91">
        <f t="shared" si="7"/>
        <v>6.7426137094025746E-4</v>
      </c>
      <c r="J251" s="92">
        <v>458.44950337</v>
      </c>
      <c r="K251" s="92">
        <v>8.0985217391304296</v>
      </c>
    </row>
    <row r="252" spans="1:11">
      <c r="A252" s="90" t="s">
        <v>214</v>
      </c>
      <c r="B252" s="90" t="s">
        <v>357</v>
      </c>
      <c r="C252" s="90" t="s">
        <v>1561</v>
      </c>
      <c r="D252" s="90" t="s">
        <v>401</v>
      </c>
      <c r="E252" s="90" t="s">
        <v>1873</v>
      </c>
      <c r="F252" s="112">
        <v>5.6054863600000004</v>
      </c>
      <c r="G252" s="112">
        <v>3.31408514</v>
      </c>
      <c r="H252" s="113">
        <f t="shared" si="6"/>
        <v>0.69141290075607431</v>
      </c>
      <c r="I252" s="91">
        <f t="shared" si="7"/>
        <v>6.5943889915868613E-4</v>
      </c>
      <c r="J252" s="92">
        <v>62.147895079999998</v>
      </c>
      <c r="K252" s="92">
        <v>16.917826086956499</v>
      </c>
    </row>
    <row r="253" spans="1:11">
      <c r="A253" s="90" t="s">
        <v>1018</v>
      </c>
      <c r="B253" s="90" t="s">
        <v>1019</v>
      </c>
      <c r="C253" s="90" t="s">
        <v>1543</v>
      </c>
      <c r="D253" s="90" t="s">
        <v>400</v>
      </c>
      <c r="E253" s="90" t="s">
        <v>1873</v>
      </c>
      <c r="F253" s="112">
        <v>5.5801321179999999</v>
      </c>
      <c r="G253" s="112">
        <v>0.754392006</v>
      </c>
      <c r="H253" s="113">
        <f t="shared" si="6"/>
        <v>6.3968600854977771</v>
      </c>
      <c r="I253" s="91">
        <f t="shared" si="7"/>
        <v>6.5645618323366091E-4</v>
      </c>
      <c r="J253" s="92">
        <v>150.30849913</v>
      </c>
      <c r="K253" s="92">
        <v>40.756217391304297</v>
      </c>
    </row>
    <row r="254" spans="1:11">
      <c r="A254" s="90" t="s">
        <v>1045</v>
      </c>
      <c r="B254" s="90" t="s">
        <v>556</v>
      </c>
      <c r="C254" s="90" t="s">
        <v>1544</v>
      </c>
      <c r="D254" s="90" t="s">
        <v>400</v>
      </c>
      <c r="E254" s="90" t="s">
        <v>1873</v>
      </c>
      <c r="F254" s="112">
        <v>5.5784342599999999</v>
      </c>
      <c r="G254" s="112">
        <v>6.1779604000000008</v>
      </c>
      <c r="H254" s="113">
        <f t="shared" si="6"/>
        <v>-9.7042729506650938E-2</v>
      </c>
      <c r="I254" s="91">
        <f t="shared" si="7"/>
        <v>6.5625644434598169E-4</v>
      </c>
      <c r="J254" s="92">
        <v>588.31959057000006</v>
      </c>
      <c r="K254" s="92">
        <v>13.5188695652174</v>
      </c>
    </row>
    <row r="255" spans="1:11">
      <c r="A255" s="90" t="s">
        <v>923</v>
      </c>
      <c r="B255" s="90" t="s">
        <v>1061</v>
      </c>
      <c r="C255" s="90" t="s">
        <v>1549</v>
      </c>
      <c r="D255" s="90" t="s">
        <v>400</v>
      </c>
      <c r="E255" s="90" t="s">
        <v>402</v>
      </c>
      <c r="F255" s="112">
        <v>5.5602576960000007</v>
      </c>
      <c r="G255" s="112">
        <v>1.537160995</v>
      </c>
      <c r="H255" s="113">
        <f t="shared" si="6"/>
        <v>2.6172253355934267</v>
      </c>
      <c r="I255" s="91">
        <f t="shared" si="7"/>
        <v>6.5411812260459279E-4</v>
      </c>
      <c r="J255" s="92">
        <v>105.74760065000001</v>
      </c>
      <c r="K255" s="92">
        <v>12.0939565217391</v>
      </c>
    </row>
    <row r="256" spans="1:11">
      <c r="A256" s="90" t="s">
        <v>2907</v>
      </c>
      <c r="B256" s="90" t="s">
        <v>2908</v>
      </c>
      <c r="C256" s="90" t="s">
        <v>1772</v>
      </c>
      <c r="D256" s="90" t="s">
        <v>400</v>
      </c>
      <c r="E256" s="90" t="s">
        <v>1873</v>
      </c>
      <c r="F256" s="112">
        <v>5.5086041798463397</v>
      </c>
      <c r="G256" s="112">
        <v>7.0747099767981408E-2</v>
      </c>
      <c r="H256" s="113">
        <f t="shared" si="6"/>
        <v>76.863321576602829</v>
      </c>
      <c r="I256" s="91">
        <f t="shared" si="7"/>
        <v>6.4804151557311201E-4</v>
      </c>
      <c r="J256" s="92">
        <v>36.599372428080002</v>
      </c>
      <c r="K256" s="92">
        <v>114.95960869565199</v>
      </c>
    </row>
    <row r="257" spans="1:11">
      <c r="A257" s="90" t="s">
        <v>998</v>
      </c>
      <c r="B257" s="90" t="s">
        <v>999</v>
      </c>
      <c r="C257" s="90" t="s">
        <v>1543</v>
      </c>
      <c r="D257" s="90" t="s">
        <v>400</v>
      </c>
      <c r="E257" s="90" t="s">
        <v>1873</v>
      </c>
      <c r="F257" s="112">
        <v>5.5027798070000005</v>
      </c>
      <c r="G257" s="112">
        <v>37.385266801</v>
      </c>
      <c r="H257" s="113">
        <f t="shared" si="6"/>
        <v>-0.85280886622286167</v>
      </c>
      <c r="I257" s="91">
        <f t="shared" si="7"/>
        <v>6.473563264973723E-4</v>
      </c>
      <c r="J257" s="92">
        <v>420.05001733</v>
      </c>
      <c r="K257" s="92">
        <v>16.143347826086998</v>
      </c>
    </row>
    <row r="258" spans="1:11">
      <c r="A258" s="90" t="s">
        <v>1679</v>
      </c>
      <c r="B258" s="90" t="s">
        <v>775</v>
      </c>
      <c r="C258" s="90" t="s">
        <v>1545</v>
      </c>
      <c r="D258" s="90" t="s">
        <v>400</v>
      </c>
      <c r="E258" s="90" t="s">
        <v>1873</v>
      </c>
      <c r="F258" s="112">
        <v>5.4829784299999993</v>
      </c>
      <c r="G258" s="112">
        <v>3.7230966670000001</v>
      </c>
      <c r="H258" s="113">
        <f t="shared" si="6"/>
        <v>0.47269300810770476</v>
      </c>
      <c r="I258" s="91">
        <f t="shared" si="7"/>
        <v>6.4502685900568683E-4</v>
      </c>
      <c r="J258" s="92">
        <v>14.166531089999999</v>
      </c>
      <c r="K258" s="92">
        <v>37.010652173913002</v>
      </c>
    </row>
    <row r="259" spans="1:11">
      <c r="A259" s="90" t="s">
        <v>1688</v>
      </c>
      <c r="B259" s="90" t="s">
        <v>1689</v>
      </c>
      <c r="C259" s="90" t="s">
        <v>1548</v>
      </c>
      <c r="D259" s="90" t="s">
        <v>401</v>
      </c>
      <c r="E259" s="90" t="s">
        <v>402</v>
      </c>
      <c r="F259" s="112">
        <v>5.4706150599999992</v>
      </c>
      <c r="G259" s="112">
        <v>1.6356880199999999</v>
      </c>
      <c r="H259" s="113">
        <f t="shared" si="6"/>
        <v>2.3445345280452683</v>
      </c>
      <c r="I259" s="91">
        <f t="shared" si="7"/>
        <v>6.4357241124164092E-4</v>
      </c>
      <c r="J259" s="92">
        <v>126.75201700000001</v>
      </c>
      <c r="K259" s="92">
        <v>47.682826086956503</v>
      </c>
    </row>
    <row r="260" spans="1:11">
      <c r="A260" s="90" t="s">
        <v>2344</v>
      </c>
      <c r="B260" s="90" t="s">
        <v>421</v>
      </c>
      <c r="C260" s="90" t="s">
        <v>1549</v>
      </c>
      <c r="D260" s="90" t="s">
        <v>400</v>
      </c>
      <c r="E260" s="90" t="s">
        <v>402</v>
      </c>
      <c r="F260" s="112">
        <v>5.3436928650000004</v>
      </c>
      <c r="G260" s="112">
        <v>2.9783848119999998</v>
      </c>
      <c r="H260" s="113">
        <f t="shared" si="6"/>
        <v>0.79415797564844715</v>
      </c>
      <c r="I260" s="91">
        <f t="shared" si="7"/>
        <v>6.2864106948566818E-4</v>
      </c>
      <c r="J260" s="92">
        <v>39.060470219999999</v>
      </c>
      <c r="K260" s="92">
        <v>142.51734782608699</v>
      </c>
    </row>
    <row r="261" spans="1:11">
      <c r="A261" s="90" t="s">
        <v>2696</v>
      </c>
      <c r="B261" s="90" t="s">
        <v>183</v>
      </c>
      <c r="C261" s="90" t="s">
        <v>1185</v>
      </c>
      <c r="D261" s="90" t="s">
        <v>400</v>
      </c>
      <c r="E261" s="90" t="s">
        <v>1873</v>
      </c>
      <c r="F261" s="112">
        <v>5.3327308689999997</v>
      </c>
      <c r="G261" s="112">
        <v>16.150292317999998</v>
      </c>
      <c r="H261" s="113">
        <f t="shared" si="6"/>
        <v>-0.66980592276608475</v>
      </c>
      <c r="I261" s="91">
        <f t="shared" si="7"/>
        <v>6.2735148172992847E-4</v>
      </c>
      <c r="J261" s="92">
        <v>93.462974680599999</v>
      </c>
      <c r="K261" s="92">
        <v>12.4257826086957</v>
      </c>
    </row>
    <row r="262" spans="1:11">
      <c r="A262" s="90" t="s">
        <v>1909</v>
      </c>
      <c r="B262" s="90" t="s">
        <v>428</v>
      </c>
      <c r="C262" s="90" t="s">
        <v>1544</v>
      </c>
      <c r="D262" s="90" t="s">
        <v>400</v>
      </c>
      <c r="E262" s="90" t="s">
        <v>1873</v>
      </c>
      <c r="F262" s="112">
        <v>5.3138445800000005</v>
      </c>
      <c r="G262" s="112">
        <v>7.4678949400000008</v>
      </c>
      <c r="H262" s="113">
        <f t="shared" si="6"/>
        <v>-0.28844143862580907</v>
      </c>
      <c r="I262" s="91">
        <f t="shared" si="7"/>
        <v>6.2512966673877529E-4</v>
      </c>
      <c r="J262" s="92">
        <v>112.87892905</v>
      </c>
      <c r="K262" s="92">
        <v>17.062999999999999</v>
      </c>
    </row>
    <row r="263" spans="1:11">
      <c r="A263" s="90" t="s">
        <v>2097</v>
      </c>
      <c r="B263" s="90" t="s">
        <v>972</v>
      </c>
      <c r="C263" s="90" t="s">
        <v>1185</v>
      </c>
      <c r="D263" s="90" t="s">
        <v>400</v>
      </c>
      <c r="E263" s="90" t="s">
        <v>1873</v>
      </c>
      <c r="F263" s="112">
        <v>5.1837873910000001</v>
      </c>
      <c r="G263" s="112">
        <v>13.570212060000001</v>
      </c>
      <c r="H263" s="113">
        <f t="shared" ref="H263:H326" si="8">IF(ISERROR(F263/G263-1),"",IF((F263/G263-1)&gt;10000%,"",F263/G263-1))</f>
        <v>-0.61800247718457535</v>
      </c>
      <c r="I263" s="91">
        <f t="shared" ref="I263:I326" si="9">F263/$F$1011</f>
        <v>6.0982951898463228E-4</v>
      </c>
      <c r="J263" s="92">
        <v>152.06186400000001</v>
      </c>
      <c r="K263" s="92">
        <v>45.644260869565201</v>
      </c>
    </row>
    <row r="264" spans="1:11">
      <c r="A264" s="90" t="s">
        <v>462</v>
      </c>
      <c r="B264" s="90" t="s">
        <v>463</v>
      </c>
      <c r="C264" s="90" t="s">
        <v>1546</v>
      </c>
      <c r="D264" s="90" t="s">
        <v>401</v>
      </c>
      <c r="E264" s="90" t="s">
        <v>402</v>
      </c>
      <c r="F264" s="112">
        <v>5.1761781999999998</v>
      </c>
      <c r="G264" s="112">
        <v>8.3126211199999993</v>
      </c>
      <c r="H264" s="113">
        <f t="shared" si="8"/>
        <v>-0.37731094377124696</v>
      </c>
      <c r="I264" s="91">
        <f t="shared" si="9"/>
        <v>6.0893436088161116E-4</v>
      </c>
      <c r="J264" s="92">
        <v>4.57970846250916</v>
      </c>
      <c r="K264" s="92">
        <v>24.041782608695701</v>
      </c>
    </row>
    <row r="265" spans="1:11">
      <c r="A265" s="90" t="s">
        <v>484</v>
      </c>
      <c r="B265" s="90" t="s">
        <v>811</v>
      </c>
      <c r="C265" s="90" t="s">
        <v>1543</v>
      </c>
      <c r="D265" s="90" t="s">
        <v>400</v>
      </c>
      <c r="E265" s="90" t="s">
        <v>1873</v>
      </c>
      <c r="F265" s="112">
        <v>5.1708617600000002</v>
      </c>
      <c r="G265" s="112">
        <v>4.334225118</v>
      </c>
      <c r="H265" s="113">
        <f t="shared" si="8"/>
        <v>0.19303026936128798</v>
      </c>
      <c r="I265" s="91">
        <f t="shared" si="9"/>
        <v>6.0830892588527254E-4</v>
      </c>
      <c r="J265" s="92">
        <v>40.979219579999999</v>
      </c>
      <c r="K265" s="92">
        <v>22.4179130434783</v>
      </c>
    </row>
    <row r="266" spans="1:11">
      <c r="A266" s="90" t="s">
        <v>2731</v>
      </c>
      <c r="B266" s="90" t="s">
        <v>1092</v>
      </c>
      <c r="C266" s="90" t="s">
        <v>1549</v>
      </c>
      <c r="D266" s="90" t="s">
        <v>400</v>
      </c>
      <c r="E266" s="90" t="s">
        <v>1873</v>
      </c>
      <c r="F266" s="112">
        <v>5.144656801</v>
      </c>
      <c r="G266" s="112">
        <v>1.3548715060000001</v>
      </c>
      <c r="H266" s="113">
        <f t="shared" si="8"/>
        <v>2.7971547694501444</v>
      </c>
      <c r="I266" s="91">
        <f t="shared" si="9"/>
        <v>6.052261301730627E-4</v>
      </c>
      <c r="J266" s="92">
        <v>261.29399999999998</v>
      </c>
      <c r="K266" s="92">
        <v>17.285739130434798</v>
      </c>
    </row>
    <row r="267" spans="1:11">
      <c r="A267" s="90" t="s">
        <v>1664</v>
      </c>
      <c r="B267" s="90" t="s">
        <v>1095</v>
      </c>
      <c r="C267" s="90" t="s">
        <v>1548</v>
      </c>
      <c r="D267" s="90" t="s">
        <v>401</v>
      </c>
      <c r="E267" s="90" t="s">
        <v>402</v>
      </c>
      <c r="F267" s="112">
        <v>5.1343330599999994</v>
      </c>
      <c r="G267" s="112">
        <v>4.9924324230000003</v>
      </c>
      <c r="H267" s="113">
        <f t="shared" si="8"/>
        <v>2.8423146269595412E-2</v>
      </c>
      <c r="I267" s="91">
        <f t="shared" si="9"/>
        <v>6.0401162781536903E-4</v>
      </c>
      <c r="J267" s="92">
        <v>253.44118034000002</v>
      </c>
      <c r="K267" s="92">
        <v>8.1084347826087004</v>
      </c>
    </row>
    <row r="268" spans="1:11">
      <c r="A268" s="90" t="s">
        <v>703</v>
      </c>
      <c r="B268" s="90" t="s">
        <v>704</v>
      </c>
      <c r="C268" s="90" t="s">
        <v>1185</v>
      </c>
      <c r="D268" s="90" t="s">
        <v>400</v>
      </c>
      <c r="E268" s="90" t="s">
        <v>402</v>
      </c>
      <c r="F268" s="112">
        <v>5.1147170599999994</v>
      </c>
      <c r="G268" s="112">
        <v>1.90552012</v>
      </c>
      <c r="H268" s="113">
        <f t="shared" si="8"/>
        <v>1.6841579925170245</v>
      </c>
      <c r="I268" s="91">
        <f t="shared" si="9"/>
        <v>6.0170396838759785E-4</v>
      </c>
      <c r="J268" s="92">
        <v>28.052272699499998</v>
      </c>
      <c r="K268" s="92">
        <v>13.178217391304299</v>
      </c>
    </row>
    <row r="269" spans="1:11">
      <c r="A269" s="90" t="s">
        <v>419</v>
      </c>
      <c r="B269" s="90" t="s">
        <v>420</v>
      </c>
      <c r="C269" s="90" t="s">
        <v>1549</v>
      </c>
      <c r="D269" s="90" t="s">
        <v>400</v>
      </c>
      <c r="E269" s="90" t="s">
        <v>402</v>
      </c>
      <c r="F269" s="112">
        <v>5.0101469600000001</v>
      </c>
      <c r="G269" s="112">
        <v>11.288550249</v>
      </c>
      <c r="H269" s="113">
        <f t="shared" si="8"/>
        <v>-0.556174455577781</v>
      </c>
      <c r="I269" s="91">
        <f t="shared" si="9"/>
        <v>5.8940216490432017E-4</v>
      </c>
      <c r="J269" s="92">
        <v>617.82029060000002</v>
      </c>
      <c r="K269" s="92">
        <v>11.7235652173913</v>
      </c>
    </row>
    <row r="270" spans="1:11">
      <c r="A270" s="90" t="s">
        <v>722</v>
      </c>
      <c r="B270" s="90" t="s">
        <v>1172</v>
      </c>
      <c r="C270" s="90" t="s">
        <v>1549</v>
      </c>
      <c r="D270" s="90" t="s">
        <v>400</v>
      </c>
      <c r="E270" s="90" t="s">
        <v>402</v>
      </c>
      <c r="F270" s="112">
        <v>4.9978797699999999</v>
      </c>
      <c r="G270" s="112">
        <v>4.8535734050000006</v>
      </c>
      <c r="H270" s="113">
        <f t="shared" si="8"/>
        <v>2.9731983624959657E-2</v>
      </c>
      <c r="I270" s="91">
        <f t="shared" si="9"/>
        <v>5.8795903191819865E-4</v>
      </c>
      <c r="J270" s="92">
        <v>66.999905049999995</v>
      </c>
      <c r="K270" s="92">
        <v>39.943956521739103</v>
      </c>
    </row>
    <row r="271" spans="1:11">
      <c r="A271" s="90" t="s">
        <v>1893</v>
      </c>
      <c r="B271" s="90" t="s">
        <v>571</v>
      </c>
      <c r="C271" s="90" t="s">
        <v>1549</v>
      </c>
      <c r="D271" s="90" t="s">
        <v>400</v>
      </c>
      <c r="E271" s="90" t="s">
        <v>1873</v>
      </c>
      <c r="F271" s="112">
        <v>4.9970447509999998</v>
      </c>
      <c r="G271" s="112">
        <v>3.3272918799999998</v>
      </c>
      <c r="H271" s="113">
        <f t="shared" si="8"/>
        <v>0.50183540585564734</v>
      </c>
      <c r="I271" s="91">
        <f t="shared" si="9"/>
        <v>5.8786079887029289E-4</v>
      </c>
      <c r="J271" s="92">
        <v>571.10825</v>
      </c>
      <c r="K271" s="92">
        <v>8.5794782608695694</v>
      </c>
    </row>
    <row r="272" spans="1:11">
      <c r="A272" s="90" t="s">
        <v>867</v>
      </c>
      <c r="B272" s="90" t="s">
        <v>868</v>
      </c>
      <c r="C272" s="90" t="s">
        <v>1549</v>
      </c>
      <c r="D272" s="90" t="s">
        <v>400</v>
      </c>
      <c r="E272" s="90" t="s">
        <v>1873</v>
      </c>
      <c r="F272" s="112">
        <v>4.9187861699999997</v>
      </c>
      <c r="G272" s="112">
        <v>6.6363252599999996</v>
      </c>
      <c r="H272" s="113">
        <f t="shared" si="8"/>
        <v>-0.2588087567606655</v>
      </c>
      <c r="I272" s="91">
        <f t="shared" si="9"/>
        <v>5.7865432699791091E-4</v>
      </c>
      <c r="J272" s="92">
        <v>178.87</v>
      </c>
      <c r="K272" s="92">
        <v>12.2735217391304</v>
      </c>
    </row>
    <row r="273" spans="1:11">
      <c r="A273" s="90" t="s">
        <v>1633</v>
      </c>
      <c r="B273" s="90" t="s">
        <v>789</v>
      </c>
      <c r="C273" s="90" t="s">
        <v>1548</v>
      </c>
      <c r="D273" s="90" t="s">
        <v>401</v>
      </c>
      <c r="E273" s="90" t="s">
        <v>402</v>
      </c>
      <c r="F273" s="112">
        <v>4.8552676200000002</v>
      </c>
      <c r="G273" s="112">
        <v>1.2808926699999998</v>
      </c>
      <c r="H273" s="113">
        <f t="shared" si="8"/>
        <v>2.7905343154161395</v>
      </c>
      <c r="I273" s="91">
        <f t="shared" si="9"/>
        <v>5.7118189731062232E-4</v>
      </c>
      <c r="J273" s="92">
        <v>10.680999999999999</v>
      </c>
      <c r="K273" s="92">
        <v>31.176869565217402</v>
      </c>
    </row>
    <row r="274" spans="1:11">
      <c r="A274" s="90" t="s">
        <v>919</v>
      </c>
      <c r="B274" s="90" t="s">
        <v>1057</v>
      </c>
      <c r="C274" s="90" t="s">
        <v>1549</v>
      </c>
      <c r="D274" s="90" t="s">
        <v>400</v>
      </c>
      <c r="E274" s="90" t="s">
        <v>402</v>
      </c>
      <c r="F274" s="112">
        <v>4.7974301200000005</v>
      </c>
      <c r="G274" s="112">
        <v>11.280266460000002</v>
      </c>
      <c r="H274" s="113">
        <f t="shared" si="8"/>
        <v>-0.57470595778816391</v>
      </c>
      <c r="I274" s="91">
        <f t="shared" si="9"/>
        <v>5.6437779595694588E-4</v>
      </c>
      <c r="J274" s="92">
        <v>205.202596</v>
      </c>
      <c r="K274" s="92">
        <v>13.1851304347826</v>
      </c>
    </row>
    <row r="275" spans="1:11">
      <c r="A275" s="90" t="s">
        <v>1848</v>
      </c>
      <c r="B275" s="90" t="s">
        <v>1869</v>
      </c>
      <c r="C275" s="90" t="s">
        <v>1185</v>
      </c>
      <c r="D275" s="90" t="s">
        <v>400</v>
      </c>
      <c r="E275" s="90" t="s">
        <v>1873</v>
      </c>
      <c r="F275" s="112">
        <v>4.7471758099999999</v>
      </c>
      <c r="G275" s="112">
        <v>0.70375180000000004</v>
      </c>
      <c r="H275" s="113">
        <f t="shared" si="8"/>
        <v>5.745525638442416</v>
      </c>
      <c r="I275" s="91">
        <f t="shared" si="9"/>
        <v>5.5846579390466018E-4</v>
      </c>
      <c r="J275" s="92">
        <v>31.608047299999999</v>
      </c>
      <c r="K275" s="92">
        <v>79.815391304347798</v>
      </c>
    </row>
    <row r="276" spans="1:11">
      <c r="A276" s="90" t="s">
        <v>1632</v>
      </c>
      <c r="B276" s="90" t="s">
        <v>788</v>
      </c>
      <c r="C276" s="90" t="s">
        <v>1548</v>
      </c>
      <c r="D276" s="90" t="s">
        <v>401</v>
      </c>
      <c r="E276" s="90" t="s">
        <v>402</v>
      </c>
      <c r="F276" s="112">
        <v>4.7031251599999999</v>
      </c>
      <c r="G276" s="112">
        <v>7.6491999320000001</v>
      </c>
      <c r="H276" s="113">
        <f t="shared" si="8"/>
        <v>-0.38514809368170144</v>
      </c>
      <c r="I276" s="91">
        <f t="shared" si="9"/>
        <v>5.532836009105763E-4</v>
      </c>
      <c r="J276" s="92">
        <v>40.423000000000002</v>
      </c>
      <c r="K276" s="92">
        <v>25.7833043478261</v>
      </c>
    </row>
    <row r="277" spans="1:11">
      <c r="A277" s="90" t="s">
        <v>2088</v>
      </c>
      <c r="B277" s="90" t="s">
        <v>256</v>
      </c>
      <c r="C277" s="90" t="s">
        <v>1185</v>
      </c>
      <c r="D277" s="90" t="s">
        <v>400</v>
      </c>
      <c r="E277" s="90" t="s">
        <v>1873</v>
      </c>
      <c r="F277" s="112">
        <v>4.6950781900000003</v>
      </c>
      <c r="G277" s="112">
        <v>5.6320078000000002</v>
      </c>
      <c r="H277" s="113">
        <f t="shared" si="8"/>
        <v>-0.16635801001554007</v>
      </c>
      <c r="I277" s="91">
        <f t="shared" si="9"/>
        <v>5.5233694174532902E-4</v>
      </c>
      <c r="J277" s="92">
        <v>33.453855259199997</v>
      </c>
      <c r="K277" s="92">
        <v>51.934565217391302</v>
      </c>
    </row>
    <row r="278" spans="1:11">
      <c r="A278" s="90" t="s">
        <v>1089</v>
      </c>
      <c r="B278" s="90" t="s">
        <v>700</v>
      </c>
      <c r="C278" s="90" t="s">
        <v>1545</v>
      </c>
      <c r="D278" s="90" t="s">
        <v>400</v>
      </c>
      <c r="E278" s="90" t="s">
        <v>1873</v>
      </c>
      <c r="F278" s="112">
        <v>4.6136869200000001</v>
      </c>
      <c r="G278" s="112">
        <v>4.2842165999999997</v>
      </c>
      <c r="H278" s="113">
        <f t="shared" si="8"/>
        <v>7.6903282621144875E-2</v>
      </c>
      <c r="I278" s="91">
        <f t="shared" si="9"/>
        <v>5.4276193503887662E-4</v>
      </c>
      <c r="J278" s="92">
        <v>45.590802459999992</v>
      </c>
      <c r="K278" s="92">
        <v>43.439739130434802</v>
      </c>
    </row>
    <row r="279" spans="1:11">
      <c r="A279" s="90" t="s">
        <v>143</v>
      </c>
      <c r="B279" s="90" t="s">
        <v>144</v>
      </c>
      <c r="C279" s="90" t="s">
        <v>1550</v>
      </c>
      <c r="D279" s="90" t="s">
        <v>401</v>
      </c>
      <c r="E279" s="90" t="s">
        <v>402</v>
      </c>
      <c r="F279" s="112">
        <v>4.6109045999999996</v>
      </c>
      <c r="G279" s="112">
        <v>17.752240862000001</v>
      </c>
      <c r="H279" s="113">
        <f t="shared" si="8"/>
        <v>-0.74026351738669871</v>
      </c>
      <c r="I279" s="91">
        <f t="shared" si="9"/>
        <v>5.4243461820674584E-4</v>
      </c>
      <c r="J279" s="92">
        <v>691.10400000000004</v>
      </c>
      <c r="K279" s="92">
        <v>11.618826086956499</v>
      </c>
    </row>
    <row r="280" spans="1:11">
      <c r="A280" s="90" t="s">
        <v>343</v>
      </c>
      <c r="B280" s="90" t="s">
        <v>344</v>
      </c>
      <c r="C280" s="90" t="s">
        <v>1546</v>
      </c>
      <c r="D280" s="90" t="s">
        <v>401</v>
      </c>
      <c r="E280" s="90" t="s">
        <v>402</v>
      </c>
      <c r="F280" s="112">
        <v>4.5659090750000004</v>
      </c>
      <c r="G280" s="112">
        <v>8.1442796629999989</v>
      </c>
      <c r="H280" s="113">
        <f t="shared" si="8"/>
        <v>-0.43937226324100498</v>
      </c>
      <c r="I280" s="91">
        <f t="shared" si="9"/>
        <v>5.3714126851905409E-4</v>
      </c>
      <c r="J280" s="92">
        <v>166.69930635</v>
      </c>
      <c r="K280" s="92">
        <v>11.910913043478301</v>
      </c>
    </row>
    <row r="281" spans="1:11">
      <c r="A281" s="90" t="s">
        <v>2704</v>
      </c>
      <c r="B281" s="90" t="s">
        <v>1087</v>
      </c>
      <c r="C281" s="90" t="s">
        <v>1185</v>
      </c>
      <c r="D281" s="90" t="s">
        <v>400</v>
      </c>
      <c r="E281" s="90" t="s">
        <v>1873</v>
      </c>
      <c r="F281" s="112">
        <v>4.4943447619999999</v>
      </c>
      <c r="G281" s="112">
        <v>0.79020400000000002</v>
      </c>
      <c r="H281" s="113">
        <f t="shared" si="8"/>
        <v>4.6875753121978629</v>
      </c>
      <c r="I281" s="91">
        <f t="shared" si="9"/>
        <v>5.2872232166003999E-4</v>
      </c>
      <c r="J281" s="92">
        <v>24.424672035300002</v>
      </c>
      <c r="K281" s="92">
        <v>32.0450869565217</v>
      </c>
    </row>
    <row r="282" spans="1:11">
      <c r="A282" s="90" t="s">
        <v>1014</v>
      </c>
      <c r="B282" s="90" t="s">
        <v>1015</v>
      </c>
      <c r="C282" s="90" t="s">
        <v>1543</v>
      </c>
      <c r="D282" s="90" t="s">
        <v>400</v>
      </c>
      <c r="E282" s="90" t="s">
        <v>1873</v>
      </c>
      <c r="F282" s="112">
        <v>4.4367877199999999</v>
      </c>
      <c r="G282" s="112">
        <v>0.11341297</v>
      </c>
      <c r="H282" s="113">
        <f t="shared" si="8"/>
        <v>38.12063778948739</v>
      </c>
      <c r="I282" s="91">
        <f t="shared" si="9"/>
        <v>5.2195121385998277E-4</v>
      </c>
      <c r="J282" s="92">
        <v>14.800090539999999</v>
      </c>
      <c r="K282" s="92">
        <v>94.3307826086956</v>
      </c>
    </row>
    <row r="283" spans="1:11">
      <c r="A283" s="90" t="s">
        <v>2293</v>
      </c>
      <c r="B283" s="90" t="s">
        <v>2294</v>
      </c>
      <c r="C283" s="90" t="s">
        <v>1544</v>
      </c>
      <c r="D283" s="90" t="s">
        <v>400</v>
      </c>
      <c r="E283" s="90" t="s">
        <v>1873</v>
      </c>
      <c r="F283" s="112">
        <v>4.4320480899999994</v>
      </c>
      <c r="G283" s="112">
        <v>10.02571249</v>
      </c>
      <c r="H283" s="113">
        <f t="shared" si="8"/>
        <v>-0.55793185826736202</v>
      </c>
      <c r="I283" s="91">
        <f t="shared" si="9"/>
        <v>5.2139363576793308E-4</v>
      </c>
      <c r="J283" s="92">
        <v>292.70259281050903</v>
      </c>
      <c r="K283" s="92">
        <v>42.975869565217401</v>
      </c>
    </row>
    <row r="284" spans="1:11">
      <c r="A284" s="90" t="s">
        <v>1987</v>
      </c>
      <c r="B284" s="90" t="s">
        <v>125</v>
      </c>
      <c r="C284" s="90" t="s">
        <v>1542</v>
      </c>
      <c r="D284" s="90" t="s">
        <v>400</v>
      </c>
      <c r="E284" s="90" t="s">
        <v>1873</v>
      </c>
      <c r="F284" s="112">
        <v>4.4231267699999997</v>
      </c>
      <c r="G284" s="112">
        <v>10.8204294</v>
      </c>
      <c r="H284" s="113">
        <f t="shared" si="8"/>
        <v>-0.5912244693357549</v>
      </c>
      <c r="I284" s="91">
        <f t="shared" si="9"/>
        <v>5.2034411658939705E-4</v>
      </c>
      <c r="J284" s="92">
        <v>247.03224</v>
      </c>
      <c r="K284" s="92">
        <v>13.469565217391301</v>
      </c>
    </row>
    <row r="285" spans="1:11">
      <c r="A285" s="90" t="s">
        <v>695</v>
      </c>
      <c r="B285" s="90" t="s">
        <v>160</v>
      </c>
      <c r="C285" s="90" t="s">
        <v>1772</v>
      </c>
      <c r="D285" s="90" t="s">
        <v>401</v>
      </c>
      <c r="E285" s="90" t="s">
        <v>402</v>
      </c>
      <c r="F285" s="112">
        <v>4.2999553499999994</v>
      </c>
      <c r="G285" s="112">
        <v>14.615742019999999</v>
      </c>
      <c r="H285" s="113">
        <f t="shared" si="8"/>
        <v>-0.70579972305778282</v>
      </c>
      <c r="I285" s="91">
        <f t="shared" si="9"/>
        <v>5.058540223502573E-4</v>
      </c>
      <c r="J285" s="92">
        <v>357.91262352999996</v>
      </c>
      <c r="K285" s="92">
        <v>13.960869565217401</v>
      </c>
    </row>
    <row r="286" spans="1:11">
      <c r="A286" s="90" t="s">
        <v>407</v>
      </c>
      <c r="B286" s="90" t="s">
        <v>408</v>
      </c>
      <c r="C286" s="90" t="s">
        <v>1543</v>
      </c>
      <c r="D286" s="90" t="s">
        <v>400</v>
      </c>
      <c r="E286" s="90" t="s">
        <v>1873</v>
      </c>
      <c r="F286" s="112">
        <v>4.2660112779999997</v>
      </c>
      <c r="G286" s="112">
        <v>2.9316155259999999</v>
      </c>
      <c r="H286" s="113">
        <f t="shared" si="8"/>
        <v>0.45517420008369802</v>
      </c>
      <c r="I286" s="91">
        <f t="shared" si="9"/>
        <v>5.0186078429113499E-4</v>
      </c>
      <c r="J286" s="92">
        <v>154.38890374000002</v>
      </c>
      <c r="K286" s="92">
        <v>4.3387826086956496</v>
      </c>
    </row>
    <row r="287" spans="1:11">
      <c r="A287" s="90" t="s">
        <v>1405</v>
      </c>
      <c r="B287" s="90" t="s">
        <v>1406</v>
      </c>
      <c r="C287" s="90" t="s">
        <v>1544</v>
      </c>
      <c r="D287" s="90" t="s">
        <v>400</v>
      </c>
      <c r="E287" s="90" t="s">
        <v>1873</v>
      </c>
      <c r="F287" s="112">
        <v>4.2621690499999998</v>
      </c>
      <c r="G287" s="112">
        <v>6.1726222399999999</v>
      </c>
      <c r="H287" s="113">
        <f t="shared" si="8"/>
        <v>-0.30950431044035509</v>
      </c>
      <c r="I287" s="91">
        <f t="shared" si="9"/>
        <v>5.0140877808865498E-4</v>
      </c>
      <c r="J287" s="92">
        <v>615.05536970000003</v>
      </c>
      <c r="K287" s="92">
        <v>39.680260869565203</v>
      </c>
    </row>
    <row r="288" spans="1:11">
      <c r="A288" s="90" t="s">
        <v>2748</v>
      </c>
      <c r="B288" s="90" t="s">
        <v>2749</v>
      </c>
      <c r="C288" s="90" t="s">
        <v>1185</v>
      </c>
      <c r="D288" s="90" t="s">
        <v>400</v>
      </c>
      <c r="E288" s="90" t="s">
        <v>402</v>
      </c>
      <c r="F288" s="112">
        <v>4.2468000000000004</v>
      </c>
      <c r="G288" s="112">
        <v>6.4682519999999993E-2</v>
      </c>
      <c r="H288" s="113">
        <f t="shared" si="8"/>
        <v>64.656069058533916</v>
      </c>
      <c r="I288" s="91">
        <f t="shared" si="9"/>
        <v>4.9960073704418187E-4</v>
      </c>
      <c r="J288" s="92">
        <v>5.3386275334000004</v>
      </c>
      <c r="K288" s="92">
        <v>14.1589565217391</v>
      </c>
    </row>
    <row r="289" spans="1:11">
      <c r="A289" s="90" t="s">
        <v>2084</v>
      </c>
      <c r="B289" s="90" t="s">
        <v>350</v>
      </c>
      <c r="C289" s="90" t="s">
        <v>1185</v>
      </c>
      <c r="D289" s="90" t="s">
        <v>400</v>
      </c>
      <c r="E289" s="90" t="s">
        <v>1873</v>
      </c>
      <c r="F289" s="112">
        <v>4.2446985549999994</v>
      </c>
      <c r="G289" s="112">
        <v>7.0563555650000005</v>
      </c>
      <c r="H289" s="113">
        <f t="shared" si="8"/>
        <v>-0.39845738839267253</v>
      </c>
      <c r="I289" s="91">
        <f t="shared" si="9"/>
        <v>4.993535194990047E-4</v>
      </c>
      <c r="J289" s="92">
        <v>136.2784743064</v>
      </c>
      <c r="K289" s="92">
        <v>35.709782608695598</v>
      </c>
    </row>
    <row r="290" spans="1:11">
      <c r="A290" s="90" t="s">
        <v>1587</v>
      </c>
      <c r="B290" s="90" t="s">
        <v>158</v>
      </c>
      <c r="C290" s="90" t="s">
        <v>1772</v>
      </c>
      <c r="D290" s="90" t="s">
        <v>401</v>
      </c>
      <c r="E290" s="90" t="s">
        <v>402</v>
      </c>
      <c r="F290" s="112">
        <v>4.2418763799999999</v>
      </c>
      <c r="G290" s="112">
        <v>4.9790622500000001</v>
      </c>
      <c r="H290" s="113">
        <f t="shared" si="8"/>
        <v>-0.1480571708056071</v>
      </c>
      <c r="I290" s="91">
        <f t="shared" si="9"/>
        <v>4.9902151405724446E-4</v>
      </c>
      <c r="J290" s="92">
        <v>230.45652472999998</v>
      </c>
      <c r="K290" s="92">
        <v>23.927565217391301</v>
      </c>
    </row>
    <row r="291" spans="1:11">
      <c r="A291" s="90" t="s">
        <v>782</v>
      </c>
      <c r="B291" s="90" t="s">
        <v>779</v>
      </c>
      <c r="C291" s="90" t="s">
        <v>1550</v>
      </c>
      <c r="D291" s="90" t="s">
        <v>401</v>
      </c>
      <c r="E291" s="90" t="s">
        <v>1873</v>
      </c>
      <c r="F291" s="112">
        <v>4.2053485999999998</v>
      </c>
      <c r="G291" s="112">
        <v>1.2647778999999999</v>
      </c>
      <c r="H291" s="113">
        <f t="shared" si="8"/>
        <v>2.3249700204280925</v>
      </c>
      <c r="I291" s="91">
        <f t="shared" si="9"/>
        <v>4.947243242176976E-4</v>
      </c>
      <c r="J291" s="92">
        <v>52.621903180000004</v>
      </c>
      <c r="K291" s="92">
        <v>8.0831304347826105</v>
      </c>
    </row>
    <row r="292" spans="1:11">
      <c r="A292" s="90" t="s">
        <v>275</v>
      </c>
      <c r="B292" s="90" t="s">
        <v>276</v>
      </c>
      <c r="C292" s="90" t="s">
        <v>300</v>
      </c>
      <c r="D292" s="90" t="s">
        <v>1446</v>
      </c>
      <c r="E292" s="90" t="s">
        <v>1873</v>
      </c>
      <c r="F292" s="112">
        <v>4.1980710800000001</v>
      </c>
      <c r="G292" s="112">
        <v>14.350067630000002</v>
      </c>
      <c r="H292" s="113">
        <f t="shared" si="8"/>
        <v>-0.70745287142594471</v>
      </c>
      <c r="I292" s="91">
        <f t="shared" si="9"/>
        <v>4.9386818445226158E-4</v>
      </c>
      <c r="J292" s="92">
        <v>358.84449999999998</v>
      </c>
      <c r="K292" s="92">
        <v>14.038043478260899</v>
      </c>
    </row>
    <row r="293" spans="1:11">
      <c r="A293" s="90" t="s">
        <v>526</v>
      </c>
      <c r="B293" s="90" t="s">
        <v>527</v>
      </c>
      <c r="C293" s="90" t="s">
        <v>1543</v>
      </c>
      <c r="D293" s="90" t="s">
        <v>400</v>
      </c>
      <c r="E293" s="90" t="s">
        <v>1873</v>
      </c>
      <c r="F293" s="112">
        <v>4.1902354040000001</v>
      </c>
      <c r="G293" s="112">
        <v>5.4673088359999999</v>
      </c>
      <c r="H293" s="113">
        <f t="shared" si="8"/>
        <v>-0.23358355459837787</v>
      </c>
      <c r="I293" s="91">
        <f t="shared" si="9"/>
        <v>4.9294638227065672E-4</v>
      </c>
      <c r="J293" s="92">
        <v>66.145405119999992</v>
      </c>
      <c r="K293" s="92">
        <v>14.6158695652174</v>
      </c>
    </row>
    <row r="294" spans="1:11">
      <c r="A294" s="90" t="s">
        <v>926</v>
      </c>
      <c r="B294" s="90" t="s">
        <v>1064</v>
      </c>
      <c r="C294" s="90" t="s">
        <v>1549</v>
      </c>
      <c r="D294" s="90" t="s">
        <v>400</v>
      </c>
      <c r="E294" s="90" t="s">
        <v>402</v>
      </c>
      <c r="F294" s="112">
        <v>4.1860902219999998</v>
      </c>
      <c r="G294" s="112">
        <v>5.53038469</v>
      </c>
      <c r="H294" s="113">
        <f t="shared" si="8"/>
        <v>-0.24307431460070816</v>
      </c>
      <c r="I294" s="91">
        <f t="shared" si="9"/>
        <v>4.9245873604705727E-4</v>
      </c>
      <c r="J294" s="92">
        <v>94.37453585999998</v>
      </c>
      <c r="K294" s="92">
        <v>19.549652173913</v>
      </c>
    </row>
    <row r="295" spans="1:11">
      <c r="A295" s="90" t="s">
        <v>1425</v>
      </c>
      <c r="B295" s="90" t="s">
        <v>1426</v>
      </c>
      <c r="C295" s="90" t="s">
        <v>1546</v>
      </c>
      <c r="D295" s="90" t="s">
        <v>401</v>
      </c>
      <c r="E295" s="90" t="s">
        <v>402</v>
      </c>
      <c r="F295" s="112">
        <v>4.1837892999999999</v>
      </c>
      <c r="G295" s="112">
        <v>2.0869</v>
      </c>
      <c r="H295" s="113">
        <f t="shared" si="8"/>
        <v>1.0047866692222915</v>
      </c>
      <c r="I295" s="91">
        <f t="shared" si="9"/>
        <v>4.9218805169011059E-4</v>
      </c>
      <c r="J295" s="92">
        <v>8.8897801199999993</v>
      </c>
      <c r="K295" s="92">
        <v>17.003565217391301</v>
      </c>
    </row>
    <row r="296" spans="1:11">
      <c r="A296" s="90" t="s">
        <v>2107</v>
      </c>
      <c r="B296" s="90" t="s">
        <v>120</v>
      </c>
      <c r="C296" s="90" t="s">
        <v>1542</v>
      </c>
      <c r="D296" s="90" t="s">
        <v>400</v>
      </c>
      <c r="E296" s="90" t="s">
        <v>1873</v>
      </c>
      <c r="F296" s="112">
        <v>4.1800622999999995</v>
      </c>
      <c r="G296" s="112">
        <v>10.355986269999999</v>
      </c>
      <c r="H296" s="113">
        <f t="shared" si="8"/>
        <v>-0.59636270355928156</v>
      </c>
      <c r="I296" s="91">
        <f t="shared" si="9"/>
        <v>4.9174960110450166E-4</v>
      </c>
      <c r="J296" s="92">
        <v>93.982972710000013</v>
      </c>
      <c r="K296" s="92">
        <v>0.31839130434782598</v>
      </c>
    </row>
    <row r="297" spans="1:11">
      <c r="A297" s="90" t="s">
        <v>2728</v>
      </c>
      <c r="B297" s="90" t="s">
        <v>1081</v>
      </c>
      <c r="C297" s="90" t="s">
        <v>1549</v>
      </c>
      <c r="D297" s="90" t="s">
        <v>400</v>
      </c>
      <c r="E297" s="90" t="s">
        <v>1873</v>
      </c>
      <c r="F297" s="112">
        <v>4.1438732800000002</v>
      </c>
      <c r="G297" s="112">
        <v>4.2926950000000001</v>
      </c>
      <c r="H297" s="113">
        <f t="shared" si="8"/>
        <v>-3.466859863092997E-2</v>
      </c>
      <c r="I297" s="91">
        <f t="shared" si="9"/>
        <v>4.8749226356449359E-4</v>
      </c>
      <c r="J297" s="92">
        <v>400.26299999999998</v>
      </c>
      <c r="K297" s="92">
        <v>6.3010869565217398</v>
      </c>
    </row>
    <row r="298" spans="1:11">
      <c r="A298" s="90" t="s">
        <v>731</v>
      </c>
      <c r="B298" s="90" t="s">
        <v>732</v>
      </c>
      <c r="C298" s="90" t="s">
        <v>1548</v>
      </c>
      <c r="D298" s="90" t="s">
        <v>1446</v>
      </c>
      <c r="E298" s="90" t="s">
        <v>1873</v>
      </c>
      <c r="F298" s="112">
        <v>4.1391121210000001</v>
      </c>
      <c r="G298" s="112">
        <v>13.928583010000001</v>
      </c>
      <c r="H298" s="113">
        <f t="shared" si="8"/>
        <v>-0.70283322301857032</v>
      </c>
      <c r="I298" s="91">
        <f t="shared" si="9"/>
        <v>4.8693215276445954E-4</v>
      </c>
      <c r="J298" s="92">
        <v>281.67992400000003</v>
      </c>
      <c r="K298" s="92">
        <v>35.979434782608699</v>
      </c>
    </row>
    <row r="299" spans="1:11">
      <c r="A299" s="90" t="s">
        <v>240</v>
      </c>
      <c r="B299" s="90" t="s">
        <v>355</v>
      </c>
      <c r="C299" s="90" t="s">
        <v>1561</v>
      </c>
      <c r="D299" s="90" t="s">
        <v>401</v>
      </c>
      <c r="E299" s="90" t="s">
        <v>1873</v>
      </c>
      <c r="F299" s="112">
        <v>4.1258821000000001</v>
      </c>
      <c r="G299" s="112">
        <v>0.21776869000000001</v>
      </c>
      <c r="H299" s="113">
        <f t="shared" si="8"/>
        <v>17.946167605636973</v>
      </c>
      <c r="I299" s="91">
        <f t="shared" si="9"/>
        <v>4.853757507105107E-4</v>
      </c>
      <c r="J299" s="92">
        <v>151.07089364908902</v>
      </c>
      <c r="K299" s="92">
        <v>16.6299565217391</v>
      </c>
    </row>
    <row r="300" spans="1:11">
      <c r="A300" s="90" t="s">
        <v>2109</v>
      </c>
      <c r="B300" s="90" t="s">
        <v>1794</v>
      </c>
      <c r="C300" s="90" t="s">
        <v>1542</v>
      </c>
      <c r="D300" s="90" t="s">
        <v>400</v>
      </c>
      <c r="E300" s="90" t="s">
        <v>1873</v>
      </c>
      <c r="F300" s="112">
        <v>4.1234270400000002</v>
      </c>
      <c r="G300" s="112">
        <v>4.0565918400000003</v>
      </c>
      <c r="H300" s="113">
        <f t="shared" si="8"/>
        <v>1.6475702421173244E-2</v>
      </c>
      <c r="I300" s="91">
        <f t="shared" si="9"/>
        <v>4.8508693329846214E-4</v>
      </c>
      <c r="J300" s="92">
        <v>131.20020682999998</v>
      </c>
      <c r="K300" s="92">
        <v>8.9860000000000007</v>
      </c>
    </row>
    <row r="301" spans="1:11">
      <c r="A301" s="90" t="s">
        <v>884</v>
      </c>
      <c r="B301" s="90" t="s">
        <v>115</v>
      </c>
      <c r="C301" s="90" t="s">
        <v>890</v>
      </c>
      <c r="D301" s="90" t="s">
        <v>400</v>
      </c>
      <c r="E301" s="90" t="s">
        <v>1873</v>
      </c>
      <c r="F301" s="112">
        <v>4.1035291990000005</v>
      </c>
      <c r="G301" s="112">
        <v>5.9608706439999999</v>
      </c>
      <c r="H301" s="113">
        <f t="shared" si="8"/>
        <v>-0.31158895334686276</v>
      </c>
      <c r="I301" s="91">
        <f t="shared" si="9"/>
        <v>4.82746117618612E-4</v>
      </c>
      <c r="J301" s="92">
        <v>233.41538079999998</v>
      </c>
      <c r="K301" s="92">
        <v>43.312347826086999</v>
      </c>
    </row>
    <row r="302" spans="1:11">
      <c r="A302" s="90" t="s">
        <v>2096</v>
      </c>
      <c r="B302" s="90" t="s">
        <v>993</v>
      </c>
      <c r="C302" s="90" t="s">
        <v>1185</v>
      </c>
      <c r="D302" s="90" t="s">
        <v>400</v>
      </c>
      <c r="E302" s="90" t="s">
        <v>1873</v>
      </c>
      <c r="F302" s="112">
        <v>4.0604292590000002</v>
      </c>
      <c r="G302" s="112">
        <v>4.6053854409999992</v>
      </c>
      <c r="H302" s="113">
        <f t="shared" si="8"/>
        <v>-0.11833020036682729</v>
      </c>
      <c r="I302" s="91">
        <f t="shared" si="9"/>
        <v>4.7767576775740821E-4</v>
      </c>
      <c r="J302" s="92">
        <v>94.015510020600004</v>
      </c>
      <c r="K302" s="92">
        <v>74.366217391304303</v>
      </c>
    </row>
    <row r="303" spans="1:11">
      <c r="A303" s="90" t="s">
        <v>2427</v>
      </c>
      <c r="B303" s="90" t="s">
        <v>2428</v>
      </c>
      <c r="C303" s="90" t="s">
        <v>1544</v>
      </c>
      <c r="D303" s="90" t="s">
        <v>400</v>
      </c>
      <c r="E303" s="90" t="s">
        <v>1873</v>
      </c>
      <c r="F303" s="112">
        <v>4.0434611399999998</v>
      </c>
      <c r="G303" s="112">
        <v>4.5131314400000004</v>
      </c>
      <c r="H303" s="113">
        <f t="shared" si="8"/>
        <v>-0.10406749864125397</v>
      </c>
      <c r="I303" s="91">
        <f t="shared" si="9"/>
        <v>4.7567960953035404E-4</v>
      </c>
      <c r="J303" s="92">
        <v>107.1316515381595</v>
      </c>
      <c r="K303" s="92">
        <v>159.81243478260899</v>
      </c>
    </row>
    <row r="304" spans="1:11">
      <c r="A304" s="90" t="s">
        <v>904</v>
      </c>
      <c r="B304" s="90" t="s">
        <v>723</v>
      </c>
      <c r="C304" s="90" t="s">
        <v>1548</v>
      </c>
      <c r="D304" s="90" t="s">
        <v>1446</v>
      </c>
      <c r="E304" s="90" t="s">
        <v>402</v>
      </c>
      <c r="F304" s="112">
        <v>3.9981181069999998</v>
      </c>
      <c r="G304" s="112">
        <v>1.6713601380000001</v>
      </c>
      <c r="H304" s="113">
        <f t="shared" si="8"/>
        <v>1.3921344156168929</v>
      </c>
      <c r="I304" s="91">
        <f t="shared" si="9"/>
        <v>4.7034537841360291E-4</v>
      </c>
      <c r="J304" s="92">
        <v>168.12894883000001</v>
      </c>
      <c r="K304" s="92">
        <v>9.0529130434782594</v>
      </c>
    </row>
    <row r="305" spans="1:13">
      <c r="A305" s="90" t="s">
        <v>924</v>
      </c>
      <c r="B305" s="90" t="s">
        <v>1062</v>
      </c>
      <c r="C305" s="90" t="s">
        <v>1549</v>
      </c>
      <c r="D305" s="90" t="s">
        <v>400</v>
      </c>
      <c r="E305" s="90" t="s">
        <v>402</v>
      </c>
      <c r="F305" s="112">
        <v>3.9965168199999996</v>
      </c>
      <c r="G305" s="112">
        <v>8.2029682899999994</v>
      </c>
      <c r="H305" s="113">
        <f t="shared" si="8"/>
        <v>-0.51279626121777921</v>
      </c>
      <c r="I305" s="91">
        <f t="shared" si="9"/>
        <v>4.7015700030174948E-4</v>
      </c>
      <c r="J305" s="92">
        <v>127.86612816</v>
      </c>
      <c r="K305" s="92">
        <v>10.440260869565201</v>
      </c>
    </row>
    <row r="306" spans="1:13">
      <c r="A306" s="90" t="s">
        <v>522</v>
      </c>
      <c r="B306" s="90" t="s">
        <v>523</v>
      </c>
      <c r="C306" s="90" t="s">
        <v>540</v>
      </c>
      <c r="D306" s="90" t="s">
        <v>1446</v>
      </c>
      <c r="E306" s="90" t="s">
        <v>402</v>
      </c>
      <c r="F306" s="112">
        <v>3.9612335600000002</v>
      </c>
      <c r="G306" s="112">
        <v>3.2148229599999998</v>
      </c>
      <c r="H306" s="113">
        <f t="shared" si="8"/>
        <v>0.23217782418724564</v>
      </c>
      <c r="I306" s="91">
        <f t="shared" si="9"/>
        <v>4.6600621790057181E-4</v>
      </c>
      <c r="J306" s="92">
        <v>41.131470880000002</v>
      </c>
      <c r="K306" s="92">
        <v>23.5405652173913</v>
      </c>
    </row>
    <row r="307" spans="1:13">
      <c r="A307" s="90" t="s">
        <v>1690</v>
      </c>
      <c r="B307" s="90" t="s">
        <v>1691</v>
      </c>
      <c r="C307" s="90" t="s">
        <v>1548</v>
      </c>
      <c r="D307" s="90" t="s">
        <v>401</v>
      </c>
      <c r="E307" s="90" t="s">
        <v>402</v>
      </c>
      <c r="F307" s="112">
        <v>3.8937452969999997</v>
      </c>
      <c r="G307" s="112">
        <v>4.5897002110000003</v>
      </c>
      <c r="H307" s="113">
        <f t="shared" si="8"/>
        <v>-0.15163406802301072</v>
      </c>
      <c r="I307" s="91">
        <f t="shared" si="9"/>
        <v>4.5806678445971472E-4</v>
      </c>
      <c r="J307" s="92">
        <v>701.44222507000006</v>
      </c>
      <c r="K307" s="92">
        <v>30.3790869565217</v>
      </c>
    </row>
    <row r="308" spans="1:13">
      <c r="A308" s="90" t="s">
        <v>516</v>
      </c>
      <c r="B308" s="90" t="s">
        <v>517</v>
      </c>
      <c r="C308" s="90" t="s">
        <v>1543</v>
      </c>
      <c r="D308" s="90" t="s">
        <v>400</v>
      </c>
      <c r="E308" s="90" t="s">
        <v>1873</v>
      </c>
      <c r="F308" s="112">
        <v>3.8505770669999997</v>
      </c>
      <c r="G308" s="112">
        <v>3.232104257</v>
      </c>
      <c r="H308" s="113">
        <f t="shared" si="8"/>
        <v>0.19135298889586516</v>
      </c>
      <c r="I308" s="91">
        <f t="shared" si="9"/>
        <v>4.5298840084737302E-4</v>
      </c>
      <c r="J308" s="92">
        <v>68.53576778</v>
      </c>
      <c r="K308" s="92">
        <v>12.2529130434783</v>
      </c>
    </row>
    <row r="309" spans="1:13">
      <c r="A309" s="90" t="s">
        <v>1583</v>
      </c>
      <c r="B309" s="90" t="s">
        <v>776</v>
      </c>
      <c r="C309" s="90" t="s">
        <v>1545</v>
      </c>
      <c r="D309" s="90" t="s">
        <v>400</v>
      </c>
      <c r="E309" s="90" t="s">
        <v>1873</v>
      </c>
      <c r="F309" s="112">
        <v>3.8130304900000001</v>
      </c>
      <c r="G309" s="112">
        <v>4.8919592500000002</v>
      </c>
      <c r="H309" s="113">
        <f t="shared" si="8"/>
        <v>-0.22055146105315582</v>
      </c>
      <c r="I309" s="91">
        <f t="shared" si="9"/>
        <v>4.4857135800507154E-4</v>
      </c>
      <c r="J309" s="92">
        <v>121.27390431000001</v>
      </c>
      <c r="K309" s="92">
        <v>12.467652173913001</v>
      </c>
    </row>
    <row r="310" spans="1:13">
      <c r="A310" s="90" t="s">
        <v>1138</v>
      </c>
      <c r="B310" s="90" t="s">
        <v>1133</v>
      </c>
      <c r="C310" s="90" t="s">
        <v>1543</v>
      </c>
      <c r="D310" s="90" t="s">
        <v>400</v>
      </c>
      <c r="E310" s="90" t="s">
        <v>1873</v>
      </c>
      <c r="F310" s="112">
        <v>3.756427221</v>
      </c>
      <c r="G310" s="112">
        <v>3.25640318</v>
      </c>
      <c r="H310" s="113">
        <f t="shared" si="8"/>
        <v>0.15355102343316096</v>
      </c>
      <c r="I310" s="91">
        <f t="shared" si="9"/>
        <v>4.4191245367439664E-4</v>
      </c>
      <c r="J310" s="92">
        <v>10.740127449999999</v>
      </c>
      <c r="K310" s="92">
        <v>39.076086956521699</v>
      </c>
    </row>
    <row r="311" spans="1:13">
      <c r="A311" s="90" t="s">
        <v>1882</v>
      </c>
      <c r="B311" s="90" t="s">
        <v>1169</v>
      </c>
      <c r="C311" s="90" t="s">
        <v>1545</v>
      </c>
      <c r="D311" s="90" t="s">
        <v>400</v>
      </c>
      <c r="E311" s="90" t="s">
        <v>1873</v>
      </c>
      <c r="F311" s="112">
        <v>3.7033054900000004</v>
      </c>
      <c r="G311" s="112">
        <v>14.250649259999999</v>
      </c>
      <c r="H311" s="113">
        <f t="shared" si="8"/>
        <v>-0.74013075317243471</v>
      </c>
      <c r="I311" s="91">
        <f t="shared" si="9"/>
        <v>4.3566312336436026E-4</v>
      </c>
      <c r="J311" s="92">
        <v>291.53616165000005</v>
      </c>
      <c r="K311" s="92">
        <v>9.7630869565217395</v>
      </c>
    </row>
    <row r="312" spans="1:13">
      <c r="A312" s="90" t="s">
        <v>1559</v>
      </c>
      <c r="B312" s="90" t="s">
        <v>1560</v>
      </c>
      <c r="C312" s="90" t="s">
        <v>1561</v>
      </c>
      <c r="D312" s="90" t="s">
        <v>401</v>
      </c>
      <c r="E312" s="90" t="s">
        <v>1873</v>
      </c>
      <c r="F312" s="112">
        <v>3.6997522599999999</v>
      </c>
      <c r="G312" s="112">
        <v>4.2561281200000005</v>
      </c>
      <c r="H312" s="113">
        <f t="shared" si="8"/>
        <v>-0.130723475495376</v>
      </c>
      <c r="I312" s="91">
        <f t="shared" si="9"/>
        <v>4.3524511537554805E-4</v>
      </c>
      <c r="J312" s="92">
        <v>624.74948433767202</v>
      </c>
      <c r="K312" s="92">
        <v>17.203304347826101</v>
      </c>
    </row>
    <row r="313" spans="1:13">
      <c r="A313" s="90" t="s">
        <v>473</v>
      </c>
      <c r="B313" s="90" t="s">
        <v>858</v>
      </c>
      <c r="C313" s="90" t="s">
        <v>1543</v>
      </c>
      <c r="D313" s="90" t="s">
        <v>400</v>
      </c>
      <c r="E313" s="90" t="s">
        <v>1873</v>
      </c>
      <c r="F313" s="112">
        <v>3.6734495269999998</v>
      </c>
      <c r="G313" s="112">
        <v>3.3917440910000001</v>
      </c>
      <c r="H313" s="113">
        <f t="shared" si="8"/>
        <v>8.3056217816522615E-2</v>
      </c>
      <c r="I313" s="91">
        <f t="shared" si="9"/>
        <v>4.3215081736455707E-4</v>
      </c>
      <c r="J313" s="92">
        <v>72.198503439999996</v>
      </c>
      <c r="K313" s="92">
        <v>19.915652173912999</v>
      </c>
    </row>
    <row r="314" spans="1:13">
      <c r="A314" s="90" t="s">
        <v>2067</v>
      </c>
      <c r="B314" s="90" t="s">
        <v>174</v>
      </c>
      <c r="C314" s="90" t="s">
        <v>1185</v>
      </c>
      <c r="D314" s="90" t="s">
        <v>400</v>
      </c>
      <c r="E314" s="90" t="s">
        <v>1873</v>
      </c>
      <c r="F314" s="112">
        <v>3.5642877099999999</v>
      </c>
      <c r="G314" s="112">
        <v>1.4841992399999999</v>
      </c>
      <c r="H314" s="113">
        <f t="shared" si="8"/>
        <v>1.4014887044410562</v>
      </c>
      <c r="I314" s="91">
        <f t="shared" si="9"/>
        <v>4.1930883652479959E-4</v>
      </c>
      <c r="J314" s="92">
        <v>36.604566847999997</v>
      </c>
      <c r="K314" s="92">
        <v>12.0959130434783</v>
      </c>
    </row>
    <row r="315" spans="1:13">
      <c r="A315" s="90" t="s">
        <v>1652</v>
      </c>
      <c r="B315" s="90" t="s">
        <v>1600</v>
      </c>
      <c r="C315" s="90" t="s">
        <v>1548</v>
      </c>
      <c r="D315" s="90" t="s">
        <v>401</v>
      </c>
      <c r="E315" s="90" t="s">
        <v>402</v>
      </c>
      <c r="F315" s="112">
        <v>3.5199259619999999</v>
      </c>
      <c r="G315" s="112">
        <v>2.1405485780000002</v>
      </c>
      <c r="H315" s="113">
        <f t="shared" si="8"/>
        <v>0.64440368145665117</v>
      </c>
      <c r="I315" s="91">
        <f t="shared" si="9"/>
        <v>4.1409004543565761E-4</v>
      </c>
      <c r="J315" s="92">
        <v>112.136</v>
      </c>
      <c r="K315" s="92">
        <v>29.199217391304298</v>
      </c>
    </row>
    <row r="316" spans="1:13">
      <c r="A316" s="90" t="s">
        <v>908</v>
      </c>
      <c r="B316" s="90" t="s">
        <v>1114</v>
      </c>
      <c r="C316" s="90" t="s">
        <v>1548</v>
      </c>
      <c r="D316" s="90" t="s">
        <v>401</v>
      </c>
      <c r="E316" s="90" t="s">
        <v>402</v>
      </c>
      <c r="F316" s="112">
        <v>3.5148232259999999</v>
      </c>
      <c r="G316" s="112">
        <v>12.562654059</v>
      </c>
      <c r="H316" s="113">
        <f t="shared" si="8"/>
        <v>-0.72021650763502887</v>
      </c>
      <c r="I316" s="91">
        <f t="shared" si="9"/>
        <v>4.1348975093943884E-4</v>
      </c>
      <c r="J316" s="92">
        <v>322.00331756000003</v>
      </c>
      <c r="K316" s="92">
        <v>19.434391304347798</v>
      </c>
    </row>
    <row r="317" spans="1:13">
      <c r="A317" s="90" t="s">
        <v>2905</v>
      </c>
      <c r="B317" s="90" t="s">
        <v>2906</v>
      </c>
      <c r="C317" s="90" t="s">
        <v>1185</v>
      </c>
      <c r="D317" s="90" t="s">
        <v>400</v>
      </c>
      <c r="E317" s="90" t="s">
        <v>1873</v>
      </c>
      <c r="F317" s="112">
        <v>3.4741652099999998</v>
      </c>
      <c r="G317" s="112">
        <v>0.69709831999999994</v>
      </c>
      <c r="H317" s="113">
        <f t="shared" si="8"/>
        <v>3.9837520910967053</v>
      </c>
      <c r="I317" s="91">
        <f t="shared" si="9"/>
        <v>4.0870667314901916E-4</v>
      </c>
      <c r="J317" s="92">
        <v>57.146943065599999</v>
      </c>
      <c r="K317" s="92">
        <v>42.624695652173898</v>
      </c>
      <c r="M317" s="82"/>
    </row>
    <row r="318" spans="1:13">
      <c r="A318" s="90" t="s">
        <v>1641</v>
      </c>
      <c r="B318" s="90" t="s">
        <v>799</v>
      </c>
      <c r="C318" s="90" t="s">
        <v>1548</v>
      </c>
      <c r="D318" s="90" t="s">
        <v>401</v>
      </c>
      <c r="E318" s="90" t="s">
        <v>402</v>
      </c>
      <c r="F318" s="112">
        <v>3.4678099649999998</v>
      </c>
      <c r="G318" s="112">
        <v>4.0831045559999994</v>
      </c>
      <c r="H318" s="113">
        <f t="shared" si="8"/>
        <v>-0.15069283251535714</v>
      </c>
      <c r="I318" s="91">
        <f t="shared" si="9"/>
        <v>4.0795903137495488E-4</v>
      </c>
      <c r="J318" s="92">
        <v>10.196</v>
      </c>
      <c r="K318" s="92">
        <v>27.375260869565199</v>
      </c>
    </row>
    <row r="319" spans="1:13">
      <c r="A319" s="90" t="s">
        <v>2120</v>
      </c>
      <c r="B319" s="90" t="s">
        <v>130</v>
      </c>
      <c r="C319" s="90" t="s">
        <v>1542</v>
      </c>
      <c r="D319" s="90" t="s">
        <v>400</v>
      </c>
      <c r="E319" s="90" t="s">
        <v>1873</v>
      </c>
      <c r="F319" s="112">
        <v>3.3816442200000001</v>
      </c>
      <c r="G319" s="112">
        <v>2.9051599999999997E-2</v>
      </c>
      <c r="H319" s="113" t="str">
        <f t="shared" si="8"/>
        <v/>
      </c>
      <c r="I319" s="91">
        <f t="shared" si="9"/>
        <v>3.9782234735169947E-4</v>
      </c>
      <c r="J319" s="92">
        <v>96.516480000000001</v>
      </c>
      <c r="K319" s="92">
        <v>25.552043478260899</v>
      </c>
    </row>
    <row r="320" spans="1:13">
      <c r="A320" s="90" t="s">
        <v>231</v>
      </c>
      <c r="B320" s="90" t="s">
        <v>21</v>
      </c>
      <c r="C320" s="90" t="s">
        <v>1561</v>
      </c>
      <c r="D320" s="90" t="s">
        <v>401</v>
      </c>
      <c r="E320" s="90" t="s">
        <v>1873</v>
      </c>
      <c r="F320" s="112">
        <v>3.28859068</v>
      </c>
      <c r="G320" s="112">
        <v>1.29227705</v>
      </c>
      <c r="H320" s="113">
        <f t="shared" si="8"/>
        <v>1.5448031287099</v>
      </c>
      <c r="I320" s="91">
        <f t="shared" si="9"/>
        <v>3.8687537147137304E-4</v>
      </c>
      <c r="J320" s="92">
        <v>30.638417628511501</v>
      </c>
      <c r="K320" s="92">
        <v>38.406695652173902</v>
      </c>
    </row>
    <row r="321" spans="1:244">
      <c r="A321" s="90" t="s">
        <v>1903</v>
      </c>
      <c r="B321" s="90" t="s">
        <v>444</v>
      </c>
      <c r="C321" s="90" t="s">
        <v>1544</v>
      </c>
      <c r="D321" s="90" t="s">
        <v>400</v>
      </c>
      <c r="E321" s="90" t="s">
        <v>1873</v>
      </c>
      <c r="F321" s="112">
        <v>3.2782299700000004</v>
      </c>
      <c r="G321" s="112">
        <v>4.7600968799999999</v>
      </c>
      <c r="H321" s="113">
        <f t="shared" si="8"/>
        <v>-0.31131024165205634</v>
      </c>
      <c r="I321" s="91">
        <f t="shared" si="9"/>
        <v>3.8565652001797265E-4</v>
      </c>
      <c r="J321" s="92">
        <v>98.668573769999995</v>
      </c>
      <c r="K321" s="92">
        <v>18.507130434782599</v>
      </c>
    </row>
    <row r="322" spans="1:244">
      <c r="A322" s="90" t="s">
        <v>2005</v>
      </c>
      <c r="B322" s="90" t="s">
        <v>1132</v>
      </c>
      <c r="C322" s="90" t="s">
        <v>1543</v>
      </c>
      <c r="D322" s="90" t="s">
        <v>401</v>
      </c>
      <c r="E322" s="90" t="s">
        <v>402</v>
      </c>
      <c r="F322" s="112">
        <v>3.2046619180000002</v>
      </c>
      <c r="G322" s="112">
        <v>3.8246163199999996</v>
      </c>
      <c r="H322" s="113">
        <f t="shared" si="8"/>
        <v>-0.16209584181244086</v>
      </c>
      <c r="I322" s="91">
        <f t="shared" si="9"/>
        <v>3.7700184991292776E-4</v>
      </c>
      <c r="J322" s="92">
        <v>12.466872560000001</v>
      </c>
      <c r="K322" s="92">
        <v>14.090695652173901</v>
      </c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82"/>
      <c r="AP322" s="82"/>
      <c r="AQ322" s="82"/>
      <c r="AR322" s="82"/>
      <c r="AS322" s="82"/>
      <c r="AT322" s="82"/>
      <c r="AU322" s="82"/>
      <c r="AV322" s="82"/>
      <c r="AW322" s="82"/>
      <c r="AX322" s="82"/>
      <c r="AY322" s="82"/>
      <c r="AZ322" s="82"/>
      <c r="BA322" s="82"/>
      <c r="BB322" s="82"/>
      <c r="BC322" s="82"/>
      <c r="BD322" s="82"/>
      <c r="BE322" s="82"/>
      <c r="BF322" s="82"/>
      <c r="BG322" s="82"/>
      <c r="BH322" s="82"/>
      <c r="BI322" s="82"/>
      <c r="BJ322" s="82"/>
      <c r="BK322" s="82"/>
      <c r="BL322" s="82"/>
      <c r="BM322" s="82"/>
      <c r="BN322" s="82"/>
      <c r="BO322" s="82"/>
      <c r="BP322" s="82"/>
      <c r="BQ322" s="82"/>
      <c r="BR322" s="82"/>
      <c r="BS322" s="82"/>
      <c r="BT322" s="82"/>
      <c r="BU322" s="82"/>
      <c r="BV322" s="82"/>
      <c r="BW322" s="82"/>
      <c r="BX322" s="82"/>
      <c r="BY322" s="82"/>
      <c r="BZ322" s="82"/>
      <c r="CA322" s="82"/>
      <c r="CB322" s="82"/>
      <c r="CC322" s="82"/>
      <c r="CD322" s="82"/>
      <c r="CE322" s="82"/>
      <c r="CF322" s="82"/>
      <c r="CG322" s="82"/>
      <c r="CH322" s="82"/>
      <c r="CI322" s="82"/>
      <c r="CJ322" s="82"/>
      <c r="CK322" s="82"/>
      <c r="CL322" s="82"/>
      <c r="CM322" s="82"/>
      <c r="CN322" s="82"/>
      <c r="CO322" s="82"/>
      <c r="CP322" s="82"/>
      <c r="CQ322" s="82"/>
      <c r="CR322" s="82"/>
      <c r="CS322" s="82"/>
      <c r="CT322" s="82"/>
      <c r="CU322" s="82"/>
      <c r="CV322" s="82"/>
      <c r="CW322" s="82"/>
      <c r="CX322" s="82"/>
      <c r="CY322" s="82"/>
      <c r="CZ322" s="82"/>
      <c r="DA322" s="82"/>
      <c r="DB322" s="82"/>
      <c r="DC322" s="82"/>
      <c r="DD322" s="82"/>
      <c r="DE322" s="82"/>
      <c r="DF322" s="82"/>
      <c r="DG322" s="82"/>
      <c r="DH322" s="82"/>
      <c r="DI322" s="82"/>
      <c r="DJ322" s="82"/>
      <c r="DK322" s="82"/>
      <c r="DL322" s="82"/>
      <c r="DM322" s="82"/>
      <c r="DN322" s="82"/>
      <c r="DO322" s="82"/>
      <c r="DP322" s="82"/>
      <c r="DQ322" s="82"/>
      <c r="DR322" s="82"/>
      <c r="DS322" s="82"/>
      <c r="DT322" s="82"/>
      <c r="DU322" s="82"/>
      <c r="DV322" s="82"/>
      <c r="DW322" s="82"/>
      <c r="DX322" s="82"/>
      <c r="DY322" s="82"/>
      <c r="DZ322" s="82"/>
      <c r="EA322" s="82"/>
      <c r="EB322" s="82"/>
      <c r="EC322" s="82"/>
      <c r="ED322" s="82"/>
      <c r="EE322" s="82"/>
      <c r="EF322" s="82"/>
      <c r="EG322" s="82"/>
      <c r="EH322" s="82"/>
      <c r="EI322" s="82"/>
      <c r="EJ322" s="82"/>
      <c r="EK322" s="82"/>
      <c r="EL322" s="82"/>
      <c r="EM322" s="82"/>
      <c r="EN322" s="82"/>
      <c r="EO322" s="82"/>
      <c r="EP322" s="82"/>
      <c r="EQ322" s="82"/>
      <c r="ER322" s="82"/>
      <c r="ES322" s="82"/>
      <c r="ET322" s="82"/>
      <c r="EU322" s="82"/>
      <c r="EV322" s="82"/>
      <c r="EW322" s="82"/>
      <c r="EX322" s="82"/>
      <c r="EY322" s="82"/>
      <c r="EZ322" s="82"/>
      <c r="FA322" s="82"/>
      <c r="FB322" s="82"/>
      <c r="FC322" s="82"/>
      <c r="FD322" s="82"/>
      <c r="FE322" s="82"/>
      <c r="FF322" s="82"/>
      <c r="FG322" s="82"/>
      <c r="FH322" s="82"/>
      <c r="FI322" s="82"/>
      <c r="FJ322" s="82"/>
      <c r="FK322" s="82"/>
      <c r="FL322" s="82"/>
      <c r="FM322" s="82"/>
      <c r="FN322" s="82"/>
      <c r="FO322" s="82"/>
      <c r="FP322" s="82"/>
      <c r="FQ322" s="82"/>
      <c r="FR322" s="82"/>
      <c r="FS322" s="82"/>
      <c r="FT322" s="82"/>
      <c r="FU322" s="82"/>
      <c r="FV322" s="82"/>
      <c r="FW322" s="82"/>
      <c r="FX322" s="82"/>
      <c r="FY322" s="82"/>
      <c r="FZ322" s="82"/>
      <c r="GA322" s="82"/>
      <c r="GB322" s="82"/>
      <c r="GC322" s="82"/>
      <c r="GD322" s="82"/>
      <c r="GE322" s="82"/>
      <c r="GF322" s="82"/>
      <c r="GG322" s="82"/>
      <c r="GH322" s="82"/>
      <c r="GI322" s="82"/>
      <c r="GJ322" s="82"/>
      <c r="GK322" s="82"/>
      <c r="GL322" s="82"/>
      <c r="GM322" s="82"/>
      <c r="GN322" s="82"/>
      <c r="GO322" s="82"/>
      <c r="GP322" s="82"/>
      <c r="GQ322" s="82"/>
      <c r="GR322" s="82"/>
      <c r="GS322" s="82"/>
      <c r="GT322" s="82"/>
      <c r="GU322" s="82"/>
      <c r="GV322" s="82"/>
      <c r="GW322" s="82"/>
      <c r="GX322" s="82"/>
      <c r="GY322" s="82"/>
      <c r="GZ322" s="82"/>
      <c r="HA322" s="82"/>
      <c r="HB322" s="82"/>
      <c r="HC322" s="82"/>
      <c r="HD322" s="82"/>
      <c r="HE322" s="82"/>
      <c r="HF322" s="82"/>
      <c r="HG322" s="82"/>
      <c r="HH322" s="82"/>
      <c r="HI322" s="82"/>
      <c r="HJ322" s="82"/>
      <c r="HK322" s="82"/>
      <c r="HL322" s="82"/>
      <c r="HM322" s="82"/>
      <c r="HN322" s="82"/>
      <c r="HO322" s="82"/>
      <c r="HP322" s="82"/>
      <c r="HQ322" s="82"/>
      <c r="HR322" s="82"/>
      <c r="HS322" s="82"/>
      <c r="HT322" s="82"/>
      <c r="HU322" s="82"/>
      <c r="HV322" s="82"/>
      <c r="HW322" s="82"/>
      <c r="HX322" s="82"/>
      <c r="HY322" s="82"/>
      <c r="HZ322" s="82"/>
      <c r="IA322" s="82"/>
      <c r="IB322" s="82"/>
      <c r="IC322" s="82"/>
      <c r="ID322" s="82"/>
      <c r="IE322" s="82"/>
      <c r="IF322" s="82"/>
      <c r="IG322" s="82"/>
      <c r="IH322" s="82"/>
      <c r="II322" s="82"/>
      <c r="IJ322" s="82"/>
    </row>
    <row r="323" spans="1:244">
      <c r="A323" s="90" t="s">
        <v>397</v>
      </c>
      <c r="B323" s="90" t="s">
        <v>398</v>
      </c>
      <c r="C323" s="90" t="s">
        <v>1549</v>
      </c>
      <c r="D323" s="90" t="s">
        <v>400</v>
      </c>
      <c r="E323" s="90" t="s">
        <v>1873</v>
      </c>
      <c r="F323" s="112">
        <v>3.1935899800000001</v>
      </c>
      <c r="G323" s="112">
        <v>1.1691132829999999</v>
      </c>
      <c r="H323" s="113">
        <f t="shared" si="8"/>
        <v>1.7316343304261306</v>
      </c>
      <c r="I323" s="91">
        <f t="shared" si="9"/>
        <v>3.7569932839430015E-4</v>
      </c>
      <c r="J323" s="92">
        <v>367.67116620000002</v>
      </c>
      <c r="K323" s="92">
        <v>5.7073043478260903</v>
      </c>
    </row>
    <row r="324" spans="1:244">
      <c r="A324" s="90" t="s">
        <v>899</v>
      </c>
      <c r="B324" s="90" t="s">
        <v>84</v>
      </c>
      <c r="C324" s="90" t="s">
        <v>1547</v>
      </c>
      <c r="D324" s="90" t="s">
        <v>400</v>
      </c>
      <c r="E324" s="90" t="s">
        <v>1873</v>
      </c>
      <c r="F324" s="112">
        <v>3.0863490699999998</v>
      </c>
      <c r="G324" s="112">
        <v>3.9154037969999997</v>
      </c>
      <c r="H324" s="113">
        <f t="shared" si="8"/>
        <v>-0.21174182025241572</v>
      </c>
      <c r="I324" s="91">
        <f t="shared" si="9"/>
        <v>3.6308332630395238E-4</v>
      </c>
      <c r="J324" s="92">
        <v>73.178023485136549</v>
      </c>
      <c r="K324" s="92">
        <v>70.133913043478302</v>
      </c>
    </row>
    <row r="325" spans="1:244">
      <c r="A325" s="90" t="s">
        <v>2711</v>
      </c>
      <c r="B325" s="90" t="s">
        <v>194</v>
      </c>
      <c r="C325" s="90" t="s">
        <v>1185</v>
      </c>
      <c r="D325" s="90" t="s">
        <v>400</v>
      </c>
      <c r="E325" s="90" t="s">
        <v>1873</v>
      </c>
      <c r="F325" s="112">
        <v>3.06609343</v>
      </c>
      <c r="G325" s="112">
        <v>1.5889585400000001</v>
      </c>
      <c r="H325" s="113">
        <f t="shared" si="8"/>
        <v>0.92962456402418137</v>
      </c>
      <c r="I325" s="91">
        <f t="shared" si="9"/>
        <v>3.6070041854439189E-4</v>
      </c>
      <c r="J325" s="92">
        <v>25.2309596391</v>
      </c>
      <c r="K325" s="92">
        <v>14.469869565217399</v>
      </c>
    </row>
    <row r="326" spans="1:244">
      <c r="A326" s="90" t="s">
        <v>2126</v>
      </c>
      <c r="B326" s="90" t="s">
        <v>586</v>
      </c>
      <c r="C326" s="90" t="s">
        <v>1542</v>
      </c>
      <c r="D326" s="90" t="s">
        <v>400</v>
      </c>
      <c r="E326" s="90" t="s">
        <v>1873</v>
      </c>
      <c r="F326" s="112">
        <v>3.010220806</v>
      </c>
      <c r="G326" s="112">
        <v>0.197691228</v>
      </c>
      <c r="H326" s="113">
        <f t="shared" si="8"/>
        <v>14.226881012646651</v>
      </c>
      <c r="I326" s="91">
        <f t="shared" si="9"/>
        <v>3.5412746852767519E-4</v>
      </c>
      <c r="J326" s="92">
        <v>35.031905999999999</v>
      </c>
      <c r="K326" s="92">
        <v>16.571391304347799</v>
      </c>
    </row>
    <row r="327" spans="1:244">
      <c r="A327" s="90" t="s">
        <v>1640</v>
      </c>
      <c r="B327" s="90" t="s">
        <v>797</v>
      </c>
      <c r="C327" s="90" t="s">
        <v>1548</v>
      </c>
      <c r="D327" s="90" t="s">
        <v>401</v>
      </c>
      <c r="E327" s="90" t="s">
        <v>402</v>
      </c>
      <c r="F327" s="112">
        <v>2.9811735559999999</v>
      </c>
      <c r="G327" s="112">
        <v>10.682583098999999</v>
      </c>
      <c r="H327" s="113">
        <f t="shared" ref="H327:H390" si="10">IF(ISERROR(F327/G327-1),"",IF((F327/G327-1)&gt;10000%,"",F327/G327-1))</f>
        <v>-0.72093139567722453</v>
      </c>
      <c r="I327" s="91">
        <f t="shared" ref="I327:I390" si="11">F327/$F$1011</f>
        <v>3.5071030089343138E-4</v>
      </c>
      <c r="J327" s="92">
        <v>24.439</v>
      </c>
      <c r="K327" s="92">
        <v>29.079521739130399</v>
      </c>
    </row>
    <row r="328" spans="1:244">
      <c r="A328" s="90" t="s">
        <v>1998</v>
      </c>
      <c r="B328" s="90" t="s">
        <v>1764</v>
      </c>
      <c r="C328" s="90" t="s">
        <v>1542</v>
      </c>
      <c r="D328" s="90" t="s">
        <v>400</v>
      </c>
      <c r="E328" s="90" t="s">
        <v>1873</v>
      </c>
      <c r="F328" s="112">
        <v>2.9756819275664599</v>
      </c>
      <c r="G328" s="112">
        <v>0.32397952703065402</v>
      </c>
      <c r="H328" s="113">
        <f t="shared" si="10"/>
        <v>8.1847838498909518</v>
      </c>
      <c r="I328" s="91">
        <f t="shared" si="11"/>
        <v>3.5006425643337456E-4</v>
      </c>
      <c r="J328" s="92">
        <v>43.335000000000001</v>
      </c>
      <c r="K328" s="92">
        <v>58.594434782608701</v>
      </c>
    </row>
    <row r="329" spans="1:244">
      <c r="A329" s="90" t="s">
        <v>242</v>
      </c>
      <c r="B329" s="90" t="s">
        <v>32</v>
      </c>
      <c r="C329" s="90" t="s">
        <v>1561</v>
      </c>
      <c r="D329" s="90" t="s">
        <v>1446</v>
      </c>
      <c r="E329" s="90" t="s">
        <v>402</v>
      </c>
      <c r="F329" s="112">
        <v>2.9398217089999998</v>
      </c>
      <c r="G329" s="112">
        <v>1.9201495100000001</v>
      </c>
      <c r="H329" s="113">
        <f t="shared" si="10"/>
        <v>0.53103791850041904</v>
      </c>
      <c r="I329" s="91">
        <f t="shared" si="11"/>
        <v>3.4584559965029812E-4</v>
      </c>
      <c r="J329" s="92">
        <v>1013.3281686658001</v>
      </c>
      <c r="K329" s="92">
        <v>25.783217391304301</v>
      </c>
    </row>
    <row r="330" spans="1:244">
      <c r="A330" s="90" t="s">
        <v>2705</v>
      </c>
      <c r="B330" s="90" t="s">
        <v>189</v>
      </c>
      <c r="C330" s="90" t="s">
        <v>1185</v>
      </c>
      <c r="D330" s="90" t="s">
        <v>400</v>
      </c>
      <c r="E330" s="90" t="s">
        <v>1873</v>
      </c>
      <c r="F330" s="112">
        <v>2.9082137599999998</v>
      </c>
      <c r="G330" s="112">
        <v>3.9075997500000001</v>
      </c>
      <c r="H330" s="113">
        <f t="shared" si="10"/>
        <v>-0.25575444107344936</v>
      </c>
      <c r="I330" s="91">
        <f t="shared" si="11"/>
        <v>3.4212718705331805E-4</v>
      </c>
      <c r="J330" s="92">
        <v>37.733234082900005</v>
      </c>
      <c r="K330" s="92">
        <v>18.6007391304348</v>
      </c>
    </row>
    <row r="331" spans="1:244">
      <c r="A331" s="90" t="s">
        <v>2612</v>
      </c>
      <c r="B331" s="90" t="s">
        <v>2613</v>
      </c>
      <c r="C331" s="90" t="s">
        <v>300</v>
      </c>
      <c r="D331" s="90" t="s">
        <v>401</v>
      </c>
      <c r="E331" s="90" t="s">
        <v>402</v>
      </c>
      <c r="F331" s="112">
        <v>2.84119952</v>
      </c>
      <c r="G331" s="112">
        <v>3.0683575299999997</v>
      </c>
      <c r="H331" s="113">
        <f t="shared" si="10"/>
        <v>-7.4032444973907485E-2</v>
      </c>
      <c r="I331" s="91">
        <f t="shared" si="11"/>
        <v>3.3424351848016756E-4</v>
      </c>
      <c r="J331" s="92">
        <v>114.2505</v>
      </c>
      <c r="K331" s="92">
        <v>20.2375652173913</v>
      </c>
    </row>
    <row r="332" spans="1:244">
      <c r="A332" s="90" t="s">
        <v>596</v>
      </c>
      <c r="B332" s="90" t="s">
        <v>597</v>
      </c>
      <c r="C332" s="90" t="s">
        <v>1561</v>
      </c>
      <c r="D332" s="90" t="s">
        <v>400</v>
      </c>
      <c r="E332" s="90" t="s">
        <v>1873</v>
      </c>
      <c r="F332" s="112">
        <v>2.8375485</v>
      </c>
      <c r="G332" s="112">
        <v>1.8426417900000001</v>
      </c>
      <c r="H332" s="113">
        <f t="shared" si="10"/>
        <v>0.53993495393372148</v>
      </c>
      <c r="I332" s="91">
        <f t="shared" si="11"/>
        <v>3.3381400631030719E-4</v>
      </c>
      <c r="J332" s="92">
        <v>34.551376476963</v>
      </c>
      <c r="K332" s="92">
        <v>48.874391304347803</v>
      </c>
    </row>
    <row r="333" spans="1:244">
      <c r="A333" s="90" t="s">
        <v>1010</v>
      </c>
      <c r="B333" s="90" t="s">
        <v>1011</v>
      </c>
      <c r="C333" s="90" t="s">
        <v>1543</v>
      </c>
      <c r="D333" s="90" t="s">
        <v>400</v>
      </c>
      <c r="E333" s="90" t="s">
        <v>1873</v>
      </c>
      <c r="F333" s="112">
        <v>2.803645199</v>
      </c>
      <c r="G333" s="112">
        <v>2.4530773399999997</v>
      </c>
      <c r="H333" s="113">
        <f t="shared" si="10"/>
        <v>0.14290941964349169</v>
      </c>
      <c r="I333" s="91">
        <f t="shared" si="11"/>
        <v>3.2982556462060418E-4</v>
      </c>
      <c r="J333" s="92">
        <v>14.87129386</v>
      </c>
      <c r="K333" s="92">
        <v>36.161391304347802</v>
      </c>
    </row>
    <row r="334" spans="1:244">
      <c r="A334" s="90" t="s">
        <v>500</v>
      </c>
      <c r="B334" s="90" t="s">
        <v>856</v>
      </c>
      <c r="C334" s="90" t="s">
        <v>1543</v>
      </c>
      <c r="D334" s="90" t="s">
        <v>400</v>
      </c>
      <c r="E334" s="90" t="s">
        <v>1873</v>
      </c>
      <c r="F334" s="112">
        <v>2.7897426529999998</v>
      </c>
      <c r="G334" s="112">
        <v>0.10370694800000001</v>
      </c>
      <c r="H334" s="113">
        <f t="shared" si="10"/>
        <v>25.900248313160269</v>
      </c>
      <c r="I334" s="91">
        <f t="shared" si="11"/>
        <v>3.2819004558782872E-4</v>
      </c>
      <c r="J334" s="92">
        <v>16.749570339999998</v>
      </c>
      <c r="K334" s="92">
        <v>30.897956521739101</v>
      </c>
    </row>
    <row r="335" spans="1:244">
      <c r="A335" s="90" t="s">
        <v>1046</v>
      </c>
      <c r="B335" s="90" t="s">
        <v>561</v>
      </c>
      <c r="C335" s="90" t="s">
        <v>1544</v>
      </c>
      <c r="D335" s="90" t="s">
        <v>400</v>
      </c>
      <c r="E335" s="90" t="s">
        <v>1873</v>
      </c>
      <c r="F335" s="112">
        <v>2.66038481</v>
      </c>
      <c r="G335" s="112">
        <v>4.7701550999999993</v>
      </c>
      <c r="H335" s="113">
        <f t="shared" si="10"/>
        <v>-0.4422854699210933</v>
      </c>
      <c r="I335" s="91">
        <f t="shared" si="11"/>
        <v>3.1297217008033004E-4</v>
      </c>
      <c r="J335" s="92">
        <v>96.463687586857503</v>
      </c>
      <c r="K335" s="92">
        <v>27.130086956521701</v>
      </c>
    </row>
    <row r="336" spans="1:244">
      <c r="A336" s="90" t="s">
        <v>551</v>
      </c>
      <c r="B336" s="90" t="s">
        <v>552</v>
      </c>
      <c r="C336" s="90" t="s">
        <v>1546</v>
      </c>
      <c r="D336" s="90" t="s">
        <v>401</v>
      </c>
      <c r="E336" s="90" t="s">
        <v>402</v>
      </c>
      <c r="F336" s="112">
        <v>2.634522467</v>
      </c>
      <c r="G336" s="112">
        <v>2.4804534999999999</v>
      </c>
      <c r="H336" s="113">
        <f t="shared" si="10"/>
        <v>6.2113225263041638E-2</v>
      </c>
      <c r="I336" s="91">
        <f t="shared" si="11"/>
        <v>3.0992968029402285E-4</v>
      </c>
      <c r="J336" s="92">
        <v>85.995566330000003</v>
      </c>
      <c r="K336" s="92">
        <v>54.0635652173913</v>
      </c>
    </row>
    <row r="337" spans="1:11">
      <c r="A337" s="90" t="s">
        <v>672</v>
      </c>
      <c r="B337" s="90" t="s">
        <v>673</v>
      </c>
      <c r="C337" s="90" t="s">
        <v>1545</v>
      </c>
      <c r="D337" s="90" t="s">
        <v>400</v>
      </c>
      <c r="E337" s="90" t="s">
        <v>402</v>
      </c>
      <c r="F337" s="112">
        <v>2.61745465</v>
      </c>
      <c r="G337" s="112">
        <v>2.970873031</v>
      </c>
      <c r="H337" s="113">
        <f t="shared" si="10"/>
        <v>-0.11896111927780328</v>
      </c>
      <c r="I337" s="91">
        <f t="shared" si="11"/>
        <v>3.0792179342557243E-4</v>
      </c>
      <c r="J337" s="92">
        <v>288.36361749999998</v>
      </c>
      <c r="K337" s="92">
        <v>23.435434782608699</v>
      </c>
    </row>
    <row r="338" spans="1:11">
      <c r="A338" s="90" t="s">
        <v>2158</v>
      </c>
      <c r="B338" s="90" t="s">
        <v>2157</v>
      </c>
      <c r="C338" s="90" t="s">
        <v>1772</v>
      </c>
      <c r="D338" s="90" t="s">
        <v>401</v>
      </c>
      <c r="E338" s="90" t="s">
        <v>402</v>
      </c>
      <c r="F338" s="112">
        <v>2.6131660499999998</v>
      </c>
      <c r="G338" s="112">
        <v>0</v>
      </c>
      <c r="H338" s="113" t="str">
        <f t="shared" si="10"/>
        <v/>
      </c>
      <c r="I338" s="91">
        <f t="shared" si="11"/>
        <v>3.0741727526580796E-4</v>
      </c>
      <c r="J338" s="92">
        <v>1.6917886200000001</v>
      </c>
      <c r="K338" s="92">
        <v>59.877782608695703</v>
      </c>
    </row>
    <row r="339" spans="1:11">
      <c r="A339" s="90" t="s">
        <v>1671</v>
      </c>
      <c r="B339" s="90" t="s">
        <v>698</v>
      </c>
      <c r="C339" s="90" t="s">
        <v>1546</v>
      </c>
      <c r="D339" s="90" t="s">
        <v>401</v>
      </c>
      <c r="E339" s="90" t="s">
        <v>402</v>
      </c>
      <c r="F339" s="112">
        <v>2.6101388599999997</v>
      </c>
      <c r="G339" s="112">
        <v>0.93430290999999999</v>
      </c>
      <c r="H339" s="113">
        <f t="shared" si="10"/>
        <v>1.7936751904154935</v>
      </c>
      <c r="I339" s="91">
        <f t="shared" si="11"/>
        <v>3.0706115151258841E-4</v>
      </c>
      <c r="J339" s="92">
        <v>53.629660740000006</v>
      </c>
      <c r="K339" s="92">
        <v>28.331043478260899</v>
      </c>
    </row>
    <row r="340" spans="1:11">
      <c r="A340" s="90" t="s">
        <v>2432</v>
      </c>
      <c r="B340" s="90" t="s">
        <v>2470</v>
      </c>
      <c r="C340" s="90" t="s">
        <v>1185</v>
      </c>
      <c r="D340" s="90" t="s">
        <v>400</v>
      </c>
      <c r="E340" s="90" t="s">
        <v>1873</v>
      </c>
      <c r="F340" s="112">
        <v>2.5924880299999997</v>
      </c>
      <c r="G340" s="112">
        <v>2.1789067000000002</v>
      </c>
      <c r="H340" s="113">
        <f t="shared" si="10"/>
        <v>0.18981139945092629</v>
      </c>
      <c r="I340" s="91">
        <f t="shared" si="11"/>
        <v>3.0498467800843429E-4</v>
      </c>
      <c r="J340" s="92">
        <v>21.736525889999999</v>
      </c>
      <c r="K340" s="92">
        <v>39.979434782608699</v>
      </c>
    </row>
    <row r="341" spans="1:11">
      <c r="A341" s="90" t="s">
        <v>2856</v>
      </c>
      <c r="B341" s="90" t="s">
        <v>2857</v>
      </c>
      <c r="C341" s="90" t="s">
        <v>1548</v>
      </c>
      <c r="D341" s="90" t="s">
        <v>1446</v>
      </c>
      <c r="E341" s="90" t="s">
        <v>402</v>
      </c>
      <c r="F341" s="112">
        <v>2.5866485400000001</v>
      </c>
      <c r="G341" s="112">
        <v>1.3049E-2</v>
      </c>
      <c r="H341" s="113" t="str">
        <f t="shared" si="10"/>
        <v/>
      </c>
      <c r="I341" s="91">
        <f t="shared" si="11"/>
        <v>3.0429771052516174E-4</v>
      </c>
      <c r="J341" s="92">
        <v>23.736104480000002</v>
      </c>
      <c r="K341" s="92">
        <v>12.3707826086957</v>
      </c>
    </row>
    <row r="342" spans="1:11">
      <c r="A342" s="90" t="s">
        <v>1008</v>
      </c>
      <c r="B342" s="90" t="s">
        <v>1009</v>
      </c>
      <c r="C342" s="90" t="s">
        <v>1543</v>
      </c>
      <c r="D342" s="90" t="s">
        <v>400</v>
      </c>
      <c r="E342" s="90" t="s">
        <v>1873</v>
      </c>
      <c r="F342" s="112">
        <v>2.5640959700000003</v>
      </c>
      <c r="G342" s="112">
        <v>1.4845262590000001</v>
      </c>
      <c r="H342" s="113">
        <f t="shared" si="10"/>
        <v>0.72721496467648539</v>
      </c>
      <c r="I342" s="91">
        <f t="shared" si="11"/>
        <v>3.0164458803428853E-4</v>
      </c>
      <c r="J342" s="92">
        <v>20.702606149999998</v>
      </c>
      <c r="K342" s="92">
        <v>39.971478260869603</v>
      </c>
    </row>
    <row r="343" spans="1:11">
      <c r="A343" s="90" t="s">
        <v>499</v>
      </c>
      <c r="B343" s="90" t="s">
        <v>855</v>
      </c>
      <c r="C343" s="90" t="s">
        <v>1543</v>
      </c>
      <c r="D343" s="90" t="s">
        <v>400</v>
      </c>
      <c r="E343" s="90" t="s">
        <v>1873</v>
      </c>
      <c r="F343" s="112">
        <v>2.5539432799999999</v>
      </c>
      <c r="G343" s="112">
        <v>0.11172672</v>
      </c>
      <c r="H343" s="113">
        <f t="shared" si="10"/>
        <v>21.858840570993223</v>
      </c>
      <c r="I343" s="91">
        <f t="shared" si="11"/>
        <v>3.0045020840563136E-4</v>
      </c>
      <c r="J343" s="92">
        <v>27.529719309999997</v>
      </c>
      <c r="K343" s="92">
        <v>19.842913043478301</v>
      </c>
    </row>
    <row r="344" spans="1:11">
      <c r="A344" s="90" t="s">
        <v>909</v>
      </c>
      <c r="B344" s="90" t="s">
        <v>1116</v>
      </c>
      <c r="C344" s="90" t="s">
        <v>1548</v>
      </c>
      <c r="D344" s="90" t="s">
        <v>401</v>
      </c>
      <c r="E344" s="90" t="s">
        <v>402</v>
      </c>
      <c r="F344" s="112">
        <v>2.54783326</v>
      </c>
      <c r="G344" s="112">
        <v>5.1721712200000001</v>
      </c>
      <c r="H344" s="113">
        <f t="shared" si="10"/>
        <v>-0.50739580117767247</v>
      </c>
      <c r="I344" s="91">
        <f t="shared" si="11"/>
        <v>2.9973141531545647E-4</v>
      </c>
      <c r="J344" s="92">
        <v>223.12447234999999</v>
      </c>
      <c r="K344" s="92">
        <v>28.7575217391304</v>
      </c>
    </row>
    <row r="345" spans="1:11">
      <c r="A345" s="90" t="s">
        <v>2707</v>
      </c>
      <c r="B345" s="90" t="s">
        <v>191</v>
      </c>
      <c r="C345" s="90" t="s">
        <v>1185</v>
      </c>
      <c r="D345" s="90" t="s">
        <v>400</v>
      </c>
      <c r="E345" s="90" t="s">
        <v>1873</v>
      </c>
      <c r="F345" s="112">
        <v>2.5461146280000002</v>
      </c>
      <c r="G345" s="112">
        <v>1.8681688140000001</v>
      </c>
      <c r="H345" s="113">
        <f t="shared" si="10"/>
        <v>0.36289322941240365</v>
      </c>
      <c r="I345" s="91">
        <f t="shared" si="11"/>
        <v>2.9952923253927027E-4</v>
      </c>
      <c r="J345" s="92">
        <v>57.950985455999998</v>
      </c>
      <c r="K345" s="92">
        <v>14.733652173913001</v>
      </c>
    </row>
    <row r="346" spans="1:11">
      <c r="A346" s="90" t="s">
        <v>503</v>
      </c>
      <c r="B346" s="90" t="s">
        <v>354</v>
      </c>
      <c r="C346" s="90" t="s">
        <v>1561</v>
      </c>
      <c r="D346" s="90" t="s">
        <v>401</v>
      </c>
      <c r="E346" s="90" t="s">
        <v>1873</v>
      </c>
      <c r="F346" s="112">
        <v>2.5448180200000001</v>
      </c>
      <c r="G346" s="112">
        <v>0.50080077000000001</v>
      </c>
      <c r="H346" s="113">
        <f t="shared" si="10"/>
        <v>4.0814978179845856</v>
      </c>
      <c r="I346" s="91">
        <f t="shared" si="11"/>
        <v>2.9937669738045483E-4</v>
      </c>
      <c r="J346" s="92">
        <v>79.609152494304993</v>
      </c>
      <c r="K346" s="92">
        <v>15.1078260869565</v>
      </c>
    </row>
    <row r="347" spans="1:11">
      <c r="A347" s="90" t="s">
        <v>1678</v>
      </c>
      <c r="B347" s="90" t="s">
        <v>699</v>
      </c>
      <c r="C347" s="90" t="s">
        <v>1545</v>
      </c>
      <c r="D347" s="90" t="s">
        <v>400</v>
      </c>
      <c r="E347" s="90" t="s">
        <v>1873</v>
      </c>
      <c r="F347" s="112">
        <v>2.5412600400000001</v>
      </c>
      <c r="G347" s="112">
        <v>7.7541664500000005</v>
      </c>
      <c r="H347" s="113">
        <f t="shared" si="10"/>
        <v>-0.67227166757556511</v>
      </c>
      <c r="I347" s="91">
        <f t="shared" si="11"/>
        <v>2.9895813059360623E-4</v>
      </c>
      <c r="J347" s="92">
        <v>168.26364720000001</v>
      </c>
      <c r="K347" s="92">
        <v>13.5302173913043</v>
      </c>
    </row>
    <row r="348" spans="1:11">
      <c r="A348" s="90" t="s">
        <v>1850</v>
      </c>
      <c r="B348" s="90" t="s">
        <v>1871</v>
      </c>
      <c r="C348" s="90" t="s">
        <v>1185</v>
      </c>
      <c r="D348" s="90" t="s">
        <v>400</v>
      </c>
      <c r="E348" s="90" t="s">
        <v>1873</v>
      </c>
      <c r="F348" s="112">
        <v>2.5380166200000001</v>
      </c>
      <c r="G348" s="112">
        <v>3.525706665</v>
      </c>
      <c r="H348" s="113">
        <f t="shared" si="10"/>
        <v>-0.2801395972061107</v>
      </c>
      <c r="I348" s="91">
        <f t="shared" si="11"/>
        <v>2.9857656917735309E-4</v>
      </c>
      <c r="J348" s="92">
        <v>58.961240784899999</v>
      </c>
      <c r="K348" s="92">
        <v>51.881260869565203</v>
      </c>
    </row>
    <row r="349" spans="1:11">
      <c r="A349" s="90" t="s">
        <v>1184</v>
      </c>
      <c r="B349" s="90" t="s">
        <v>1180</v>
      </c>
      <c r="C349" s="90" t="s">
        <v>1549</v>
      </c>
      <c r="D349" s="90" t="s">
        <v>400</v>
      </c>
      <c r="E349" s="90" t="s">
        <v>402</v>
      </c>
      <c r="F349" s="112">
        <v>2.5233211899999999</v>
      </c>
      <c r="G349" s="112">
        <v>0.64831707999999999</v>
      </c>
      <c r="H349" s="113">
        <f t="shared" si="10"/>
        <v>2.8921096911406372</v>
      </c>
      <c r="I349" s="91">
        <f t="shared" si="11"/>
        <v>2.9684777392935901E-4</v>
      </c>
      <c r="J349" s="92">
        <v>43.691252640000002</v>
      </c>
      <c r="K349" s="92">
        <v>22.344260869565201</v>
      </c>
    </row>
    <row r="350" spans="1:11">
      <c r="A350" s="90" t="s">
        <v>2095</v>
      </c>
      <c r="B350" s="90" t="s">
        <v>1176</v>
      </c>
      <c r="C350" s="90" t="s">
        <v>1185</v>
      </c>
      <c r="D350" s="90" t="s">
        <v>400</v>
      </c>
      <c r="E350" s="90" t="s">
        <v>1873</v>
      </c>
      <c r="F350" s="112">
        <v>2.5217773800000001</v>
      </c>
      <c r="G350" s="112">
        <v>1.89687691</v>
      </c>
      <c r="H350" s="113">
        <f t="shared" si="10"/>
        <v>0.32943648937136349</v>
      </c>
      <c r="I350" s="91">
        <f t="shared" si="11"/>
        <v>2.9666615750902937E-4</v>
      </c>
      <c r="J350" s="92">
        <v>197.06063702</v>
      </c>
      <c r="K350" s="92">
        <v>25.415434782608699</v>
      </c>
    </row>
    <row r="351" spans="1:11">
      <c r="A351" s="90" t="s">
        <v>1182</v>
      </c>
      <c r="B351" s="90" t="s">
        <v>798</v>
      </c>
      <c r="C351" s="90" t="s">
        <v>1548</v>
      </c>
      <c r="D351" s="90" t="s">
        <v>401</v>
      </c>
      <c r="E351" s="90" t="s">
        <v>402</v>
      </c>
      <c r="F351" s="112">
        <v>2.513728704</v>
      </c>
      <c r="G351" s="112">
        <v>2.3149541600000001</v>
      </c>
      <c r="H351" s="113">
        <f t="shared" si="10"/>
        <v>8.5865434156156217E-2</v>
      </c>
      <c r="I351" s="91">
        <f t="shared" si="11"/>
        <v>2.9571929764705566E-4</v>
      </c>
      <c r="J351" s="92">
        <v>53.859000000000002</v>
      </c>
      <c r="K351" s="92">
        <v>39.948391304347801</v>
      </c>
    </row>
    <row r="352" spans="1:11">
      <c r="A352" s="90" t="s">
        <v>2713</v>
      </c>
      <c r="B352" s="90" t="s">
        <v>196</v>
      </c>
      <c r="C352" s="90" t="s">
        <v>1185</v>
      </c>
      <c r="D352" s="90" t="s">
        <v>400</v>
      </c>
      <c r="E352" s="90" t="s">
        <v>1873</v>
      </c>
      <c r="F352" s="112">
        <v>2.4923399599999998</v>
      </c>
      <c r="G352" s="112">
        <v>4.0581588269999997</v>
      </c>
      <c r="H352" s="113">
        <f t="shared" si="10"/>
        <v>-0.38584464870674717</v>
      </c>
      <c r="I352" s="91">
        <f t="shared" si="11"/>
        <v>2.9320308961586759E-4</v>
      </c>
      <c r="J352" s="92">
        <v>68.051104724400005</v>
      </c>
      <c r="K352" s="92">
        <v>12.2956086956522</v>
      </c>
    </row>
    <row r="353" spans="1:11">
      <c r="A353" s="90" t="s">
        <v>213</v>
      </c>
      <c r="B353" s="90" t="s">
        <v>356</v>
      </c>
      <c r="C353" s="90" t="s">
        <v>1561</v>
      </c>
      <c r="D353" s="90" t="s">
        <v>401</v>
      </c>
      <c r="E353" s="90" t="s">
        <v>1873</v>
      </c>
      <c r="F353" s="112">
        <v>2.4504034199999998</v>
      </c>
      <c r="G353" s="112">
        <v>0.12336269999999999</v>
      </c>
      <c r="H353" s="113">
        <f t="shared" si="10"/>
        <v>18.863406199767027</v>
      </c>
      <c r="I353" s="91">
        <f t="shared" si="11"/>
        <v>2.8826960409898835E-4</v>
      </c>
      <c r="J353" s="92">
        <v>115.04091837877</v>
      </c>
      <c r="K353" s="92">
        <v>32.576217391304297</v>
      </c>
    </row>
    <row r="354" spans="1:11">
      <c r="A354" s="90" t="s">
        <v>1483</v>
      </c>
      <c r="B354" s="90" t="s">
        <v>1484</v>
      </c>
      <c r="C354" s="90" t="s">
        <v>1548</v>
      </c>
      <c r="D354" s="90" t="s">
        <v>401</v>
      </c>
      <c r="E354" s="90" t="s">
        <v>1873</v>
      </c>
      <c r="F354" s="112">
        <v>2.4476780499999999</v>
      </c>
      <c r="G354" s="112">
        <v>2.5619915</v>
      </c>
      <c r="H354" s="113">
        <f t="shared" si="10"/>
        <v>-4.4618980976322553E-2</v>
      </c>
      <c r="I354" s="91">
        <f t="shared" si="11"/>
        <v>2.8794898696120981E-4</v>
      </c>
      <c r="J354" s="92">
        <v>22.372</v>
      </c>
      <c r="K354" s="92">
        <v>50.284173913043503</v>
      </c>
    </row>
    <row r="355" spans="1:11">
      <c r="A355" s="90" t="s">
        <v>1697</v>
      </c>
      <c r="B355" s="90" t="s">
        <v>1698</v>
      </c>
      <c r="C355" s="90" t="s">
        <v>1548</v>
      </c>
      <c r="D355" s="90" t="s">
        <v>401</v>
      </c>
      <c r="E355" s="90" t="s">
        <v>402</v>
      </c>
      <c r="F355" s="112">
        <v>2.4269426219999999</v>
      </c>
      <c r="G355" s="112">
        <v>0.95814841000000006</v>
      </c>
      <c r="H355" s="113">
        <f t="shared" si="10"/>
        <v>1.532950633399266</v>
      </c>
      <c r="I355" s="91">
        <f t="shared" si="11"/>
        <v>2.8550963612958914E-4</v>
      </c>
      <c r="J355" s="92">
        <v>572.80370204999997</v>
      </c>
      <c r="K355" s="92">
        <v>26.520956521739102</v>
      </c>
    </row>
    <row r="356" spans="1:11">
      <c r="A356" s="90" t="s">
        <v>1027</v>
      </c>
      <c r="B356" s="90" t="s">
        <v>1028</v>
      </c>
      <c r="C356" s="90" t="s">
        <v>1543</v>
      </c>
      <c r="D356" s="90" t="s">
        <v>400</v>
      </c>
      <c r="E356" s="90" t="s">
        <v>1873</v>
      </c>
      <c r="F356" s="112">
        <v>2.4153801979999998</v>
      </c>
      <c r="G356" s="112">
        <v>0.50413996399999994</v>
      </c>
      <c r="H356" s="113">
        <f t="shared" si="10"/>
        <v>3.7910905115231053</v>
      </c>
      <c r="I356" s="91">
        <f t="shared" si="11"/>
        <v>2.8414941300808182E-4</v>
      </c>
      <c r="J356" s="92">
        <v>16.968086190000001</v>
      </c>
      <c r="K356" s="92">
        <v>33.297173913043501</v>
      </c>
    </row>
    <row r="357" spans="1:11">
      <c r="A357" s="90" t="s">
        <v>725</v>
      </c>
      <c r="B357" s="90" t="s">
        <v>726</v>
      </c>
      <c r="C357" s="90" t="s">
        <v>1548</v>
      </c>
      <c r="D357" s="90" t="s">
        <v>1446</v>
      </c>
      <c r="E357" s="90" t="s">
        <v>1873</v>
      </c>
      <c r="F357" s="112">
        <v>2.37688802</v>
      </c>
      <c r="G357" s="112">
        <v>1.8556815149999999</v>
      </c>
      <c r="H357" s="113">
        <f t="shared" si="10"/>
        <v>0.28087066707672625</v>
      </c>
      <c r="I357" s="91">
        <f t="shared" si="11"/>
        <v>2.7962112806430392E-4</v>
      </c>
      <c r="J357" s="92">
        <v>39.708022159999999</v>
      </c>
      <c r="K357" s="92">
        <v>31.453956521739102</v>
      </c>
    </row>
    <row r="358" spans="1:11">
      <c r="A358" s="90" t="s">
        <v>243</v>
      </c>
      <c r="B358" s="90" t="s">
        <v>165</v>
      </c>
      <c r="C358" s="90" t="s">
        <v>1561</v>
      </c>
      <c r="D358" s="90" t="s">
        <v>401</v>
      </c>
      <c r="E358" s="90" t="s">
        <v>402</v>
      </c>
      <c r="F358" s="112">
        <v>2.3706690699999999</v>
      </c>
      <c r="G358" s="112">
        <v>0.60461343999999995</v>
      </c>
      <c r="H358" s="113">
        <f t="shared" si="10"/>
        <v>2.9209665435158043</v>
      </c>
      <c r="I358" s="91">
        <f t="shared" si="11"/>
        <v>2.788895202646334E-4</v>
      </c>
      <c r="J358" s="92">
        <v>278.69590789999995</v>
      </c>
      <c r="K358" s="92">
        <v>20.531260869565202</v>
      </c>
    </row>
    <row r="359" spans="1:11">
      <c r="A359" s="90" t="s">
        <v>518</v>
      </c>
      <c r="B359" s="90" t="s">
        <v>519</v>
      </c>
      <c r="C359" s="90" t="s">
        <v>540</v>
      </c>
      <c r="D359" s="90" t="s">
        <v>401</v>
      </c>
      <c r="E359" s="90" t="s">
        <v>402</v>
      </c>
      <c r="F359" s="112">
        <v>2.3685631099999997</v>
      </c>
      <c r="G359" s="112">
        <v>0.89543724800000002</v>
      </c>
      <c r="H359" s="113">
        <f t="shared" si="10"/>
        <v>1.6451469550661351</v>
      </c>
      <c r="I359" s="91">
        <f t="shared" si="11"/>
        <v>2.7864177156721755E-4</v>
      </c>
      <c r="J359" s="92">
        <v>12.059552890000001</v>
      </c>
      <c r="K359" s="92">
        <v>52.362217391304299</v>
      </c>
    </row>
    <row r="360" spans="1:11">
      <c r="A360" s="90" t="s">
        <v>1638</v>
      </c>
      <c r="B360" s="90" t="s">
        <v>795</v>
      </c>
      <c r="C360" s="90" t="s">
        <v>1548</v>
      </c>
      <c r="D360" s="90" t="s">
        <v>401</v>
      </c>
      <c r="E360" s="90" t="s">
        <v>402</v>
      </c>
      <c r="F360" s="112">
        <v>2.3672093569999997</v>
      </c>
      <c r="G360" s="112">
        <v>1.76232407</v>
      </c>
      <c r="H360" s="113">
        <f t="shared" si="10"/>
        <v>0.3432315867989022</v>
      </c>
      <c r="I360" s="91">
        <f t="shared" si="11"/>
        <v>2.7848251377392004E-4</v>
      </c>
      <c r="J360" s="92">
        <v>13.503</v>
      </c>
      <c r="K360" s="92">
        <v>23.745217391304301</v>
      </c>
    </row>
    <row r="361" spans="1:11">
      <c r="A361" s="90" t="s">
        <v>1429</v>
      </c>
      <c r="B361" s="90" t="s">
        <v>1430</v>
      </c>
      <c r="C361" s="90" t="s">
        <v>1546</v>
      </c>
      <c r="D361" s="90" t="s">
        <v>401</v>
      </c>
      <c r="E361" s="90" t="s">
        <v>402</v>
      </c>
      <c r="F361" s="112">
        <v>2.3204657100000001</v>
      </c>
      <c r="G361" s="112">
        <v>2.6127799999999999</v>
      </c>
      <c r="H361" s="113">
        <f t="shared" si="10"/>
        <v>-0.11187864649913115</v>
      </c>
      <c r="I361" s="91">
        <f t="shared" si="11"/>
        <v>2.7298351205654866E-4</v>
      </c>
      <c r="J361" s="92">
        <v>7.5909585899999996</v>
      </c>
      <c r="K361" s="92">
        <v>13.572652173912999</v>
      </c>
    </row>
    <row r="362" spans="1:11">
      <c r="A362" s="90" t="s">
        <v>241</v>
      </c>
      <c r="B362" s="90" t="s">
        <v>358</v>
      </c>
      <c r="C362" s="90" t="s">
        <v>1561</v>
      </c>
      <c r="D362" s="90" t="s">
        <v>401</v>
      </c>
      <c r="E362" s="90" t="s">
        <v>1873</v>
      </c>
      <c r="F362" s="112">
        <v>2.3187415499999999</v>
      </c>
      <c r="G362" s="112">
        <v>0.37749844999999999</v>
      </c>
      <c r="H362" s="113">
        <f t="shared" si="10"/>
        <v>5.1423869422510213</v>
      </c>
      <c r="I362" s="91">
        <f t="shared" si="11"/>
        <v>2.7278067895708969E-4</v>
      </c>
      <c r="J362" s="92">
        <v>35.6021468947798</v>
      </c>
      <c r="K362" s="92">
        <v>29.089304347826101</v>
      </c>
    </row>
    <row r="363" spans="1:11">
      <c r="A363" s="90" t="s">
        <v>1657</v>
      </c>
      <c r="B363" s="90" t="s">
        <v>1712</v>
      </c>
      <c r="C363" s="90" t="s">
        <v>1548</v>
      </c>
      <c r="D363" s="90" t="s">
        <v>401</v>
      </c>
      <c r="E363" s="90" t="s">
        <v>402</v>
      </c>
      <c r="F363" s="112">
        <v>2.3140050200000002</v>
      </c>
      <c r="G363" s="112">
        <v>5.8713858300000004</v>
      </c>
      <c r="H363" s="113">
        <f t="shared" si="10"/>
        <v>-0.60588435388174788</v>
      </c>
      <c r="I363" s="91">
        <f t="shared" si="11"/>
        <v>2.7222346555428483E-4</v>
      </c>
      <c r="J363" s="92">
        <v>71.671999999999997</v>
      </c>
      <c r="K363" s="92">
        <v>21.6872608695652</v>
      </c>
    </row>
    <row r="364" spans="1:11">
      <c r="A364" s="90" t="s">
        <v>534</v>
      </c>
      <c r="B364" s="90" t="s">
        <v>535</v>
      </c>
      <c r="C364" s="90" t="s">
        <v>540</v>
      </c>
      <c r="D364" s="90" t="s">
        <v>401</v>
      </c>
      <c r="E364" s="90" t="s">
        <v>402</v>
      </c>
      <c r="F364" s="112">
        <v>2.3130175299999998</v>
      </c>
      <c r="G364" s="112">
        <v>4.1246608</v>
      </c>
      <c r="H364" s="113">
        <f t="shared" si="10"/>
        <v>-0.43922236466087106</v>
      </c>
      <c r="I364" s="91">
        <f t="shared" si="11"/>
        <v>2.7210729555997759E-4</v>
      </c>
      <c r="J364" s="92">
        <v>202.1162793</v>
      </c>
      <c r="K364" s="92">
        <v>23.511130434782601</v>
      </c>
    </row>
    <row r="365" spans="1:11">
      <c r="A365" s="90" t="s">
        <v>769</v>
      </c>
      <c r="B365" s="90" t="s">
        <v>246</v>
      </c>
      <c r="C365" s="90" t="s">
        <v>1185</v>
      </c>
      <c r="D365" s="90" t="s">
        <v>400</v>
      </c>
      <c r="E365" s="90" t="s">
        <v>1873</v>
      </c>
      <c r="F365" s="112">
        <v>2.3034229509999999</v>
      </c>
      <c r="G365" s="112">
        <v>4.2314356500000008</v>
      </c>
      <c r="H365" s="113">
        <f t="shared" si="10"/>
        <v>-0.45564032127015819</v>
      </c>
      <c r="I365" s="91">
        <f t="shared" si="11"/>
        <v>2.7097857305361314E-4</v>
      </c>
      <c r="J365" s="92">
        <v>138.73859299520001</v>
      </c>
      <c r="K365" s="92">
        <v>37.425347826086998</v>
      </c>
    </row>
    <row r="366" spans="1:11">
      <c r="A366" s="90" t="s">
        <v>409</v>
      </c>
      <c r="B366" s="90" t="s">
        <v>410</v>
      </c>
      <c r="C366" s="90" t="s">
        <v>1549</v>
      </c>
      <c r="D366" s="90" t="s">
        <v>400</v>
      </c>
      <c r="E366" s="90" t="s">
        <v>402</v>
      </c>
      <c r="F366" s="112">
        <v>2.2999478579999999</v>
      </c>
      <c r="G366" s="112">
        <v>1.3165991850000001</v>
      </c>
      <c r="H366" s="113">
        <f t="shared" si="10"/>
        <v>0.74688537271120969</v>
      </c>
      <c r="I366" s="91">
        <f t="shared" si="11"/>
        <v>2.7056975723367883E-4</v>
      </c>
      <c r="J366" s="92">
        <v>169.32157038</v>
      </c>
      <c r="K366" s="92">
        <v>35.908217391304298</v>
      </c>
    </row>
    <row r="367" spans="1:11">
      <c r="A367" s="90" t="s">
        <v>770</v>
      </c>
      <c r="B367" s="90" t="s">
        <v>1171</v>
      </c>
      <c r="C367" s="90" t="s">
        <v>1549</v>
      </c>
      <c r="D367" s="90" t="s">
        <v>400</v>
      </c>
      <c r="E367" s="90" t="s">
        <v>402</v>
      </c>
      <c r="F367" s="112">
        <v>2.2958091299999999</v>
      </c>
      <c r="G367" s="112">
        <v>5.7183838300000005</v>
      </c>
      <c r="H367" s="113">
        <f t="shared" si="10"/>
        <v>-0.59852133080755454</v>
      </c>
      <c r="I367" s="91">
        <f t="shared" si="11"/>
        <v>2.7008287026955867E-4</v>
      </c>
      <c r="J367" s="92">
        <v>482.40779588000004</v>
      </c>
      <c r="K367" s="92">
        <v>15.904347826086999</v>
      </c>
    </row>
    <row r="368" spans="1:11">
      <c r="A368" s="90" t="s">
        <v>917</v>
      </c>
      <c r="B368" s="90" t="s">
        <v>1055</v>
      </c>
      <c r="C368" s="90" t="s">
        <v>1549</v>
      </c>
      <c r="D368" s="90" t="s">
        <v>400</v>
      </c>
      <c r="E368" s="90" t="s">
        <v>402</v>
      </c>
      <c r="F368" s="112">
        <v>2.2935250599999999</v>
      </c>
      <c r="G368" s="112">
        <v>3.11169669</v>
      </c>
      <c r="H368" s="113">
        <f t="shared" si="10"/>
        <v>-0.26293424826055267</v>
      </c>
      <c r="I368" s="91">
        <f t="shared" si="11"/>
        <v>2.6981416841040341E-4</v>
      </c>
      <c r="J368" s="92">
        <v>13.771912499999997</v>
      </c>
      <c r="K368" s="92">
        <v>14.5077391304348</v>
      </c>
    </row>
    <row r="369" spans="1:244">
      <c r="A369" s="90" t="s">
        <v>901</v>
      </c>
      <c r="B369" s="90" t="s">
        <v>687</v>
      </c>
      <c r="C369" s="90" t="s">
        <v>1548</v>
      </c>
      <c r="D369" s="90" t="s">
        <v>401</v>
      </c>
      <c r="E369" s="90" t="s">
        <v>1873</v>
      </c>
      <c r="F369" s="112">
        <v>2.2796841570000002</v>
      </c>
      <c r="G369" s="112">
        <v>2.5520416250000002</v>
      </c>
      <c r="H369" s="113">
        <f t="shared" si="10"/>
        <v>-0.10672140506328931</v>
      </c>
      <c r="I369" s="91">
        <f t="shared" si="11"/>
        <v>2.6818590116444016E-4</v>
      </c>
      <c r="J369" s="92">
        <v>416.48886843999998</v>
      </c>
      <c r="K369" s="92">
        <v>19.643130434782599</v>
      </c>
    </row>
    <row r="370" spans="1:244">
      <c r="A370" s="90" t="s">
        <v>2836</v>
      </c>
      <c r="B370" s="90" t="s">
        <v>2818</v>
      </c>
      <c r="C370" s="90" t="s">
        <v>1548</v>
      </c>
      <c r="D370" s="90" t="s">
        <v>1446</v>
      </c>
      <c r="E370" s="90" t="s">
        <v>402</v>
      </c>
      <c r="F370" s="112">
        <v>2.2644253599999997</v>
      </c>
      <c r="G370" s="112">
        <v>1.1456946200000002</v>
      </c>
      <c r="H370" s="113">
        <f t="shared" si="10"/>
        <v>0.9764650374285595</v>
      </c>
      <c r="I370" s="91">
        <f t="shared" si="11"/>
        <v>2.6639083046942091E-4</v>
      </c>
      <c r="J370" s="92">
        <v>83.102176680000014</v>
      </c>
      <c r="K370" s="92">
        <v>66.182217391304306</v>
      </c>
    </row>
    <row r="371" spans="1:244">
      <c r="A371" s="90" t="s">
        <v>1135</v>
      </c>
      <c r="B371" s="90" t="s">
        <v>1127</v>
      </c>
      <c r="C371" s="90" t="s">
        <v>1546</v>
      </c>
      <c r="D371" s="90" t="s">
        <v>400</v>
      </c>
      <c r="E371" s="90" t="s">
        <v>1873</v>
      </c>
      <c r="F371" s="112">
        <v>2.249860054</v>
      </c>
      <c r="G371" s="112">
        <v>1.1811005079999999</v>
      </c>
      <c r="H371" s="113">
        <f t="shared" si="10"/>
        <v>0.90488450285214861</v>
      </c>
      <c r="I371" s="91">
        <f t="shared" si="11"/>
        <v>2.6467734322894006E-4</v>
      </c>
      <c r="J371" s="92">
        <v>11.380547515048619</v>
      </c>
      <c r="K371" s="92">
        <v>62.872391304347801</v>
      </c>
    </row>
    <row r="372" spans="1:244">
      <c r="A372" s="90" t="s">
        <v>741</v>
      </c>
      <c r="B372" s="90" t="s">
        <v>742</v>
      </c>
      <c r="C372" s="90" t="s">
        <v>1543</v>
      </c>
      <c r="D372" s="90" t="s">
        <v>400</v>
      </c>
      <c r="E372" s="90" t="s">
        <v>1873</v>
      </c>
      <c r="F372" s="112">
        <v>2.2395282669999999</v>
      </c>
      <c r="G372" s="112">
        <v>1.2484734240000002</v>
      </c>
      <c r="H372" s="113">
        <f t="shared" si="10"/>
        <v>0.79381332749939215</v>
      </c>
      <c r="I372" s="91">
        <f t="shared" si="11"/>
        <v>2.6346189432619366E-4</v>
      </c>
      <c r="J372" s="92">
        <v>220.55434575000001</v>
      </c>
      <c r="K372" s="92">
        <v>5.36439130434783</v>
      </c>
    </row>
    <row r="373" spans="1:244">
      <c r="A373" s="90" t="s">
        <v>1646</v>
      </c>
      <c r="B373" s="90" t="s">
        <v>1601</v>
      </c>
      <c r="C373" s="90" t="s">
        <v>1548</v>
      </c>
      <c r="D373" s="90" t="s">
        <v>401</v>
      </c>
      <c r="E373" s="90" t="s">
        <v>402</v>
      </c>
      <c r="F373" s="112">
        <v>2.2338133360000003</v>
      </c>
      <c r="G373" s="112">
        <v>0.491223982</v>
      </c>
      <c r="H373" s="113">
        <f t="shared" si="10"/>
        <v>3.5474435651637224</v>
      </c>
      <c r="I373" s="91">
        <f t="shared" si="11"/>
        <v>2.6278958017441901E-4</v>
      </c>
      <c r="J373" s="92">
        <v>14.329000000000001</v>
      </c>
      <c r="K373" s="92">
        <v>20.028956521739101</v>
      </c>
    </row>
    <row r="374" spans="1:244">
      <c r="A374" s="90" t="s">
        <v>2790</v>
      </c>
      <c r="B374" s="90" t="s">
        <v>2791</v>
      </c>
      <c r="C374" s="90" t="s">
        <v>1542</v>
      </c>
      <c r="D374" s="90" t="s">
        <v>400</v>
      </c>
      <c r="E374" s="90" t="s">
        <v>402</v>
      </c>
      <c r="F374" s="112">
        <v>2.2303999300000004</v>
      </c>
      <c r="G374" s="112">
        <v>1.3481079499999999</v>
      </c>
      <c r="H374" s="113">
        <f t="shared" si="10"/>
        <v>0.65446686224200401</v>
      </c>
      <c r="I374" s="91">
        <f t="shared" si="11"/>
        <v>2.6238802131753125E-4</v>
      </c>
      <c r="J374" s="92">
        <v>175.19363999999999</v>
      </c>
      <c r="K374" s="92">
        <v>22.2261739130435</v>
      </c>
    </row>
    <row r="375" spans="1:244">
      <c r="A375" s="90" t="s">
        <v>1917</v>
      </c>
      <c r="B375" s="90" t="s">
        <v>430</v>
      </c>
      <c r="C375" s="90" t="s">
        <v>1544</v>
      </c>
      <c r="D375" s="90" t="s">
        <v>400</v>
      </c>
      <c r="E375" s="90" t="s">
        <v>1873</v>
      </c>
      <c r="F375" s="112">
        <v>2.22332055</v>
      </c>
      <c r="G375" s="112">
        <v>1.3541088300000002</v>
      </c>
      <c r="H375" s="113">
        <f t="shared" si="10"/>
        <v>0.64190683993988862</v>
      </c>
      <c r="I375" s="91">
        <f t="shared" si="11"/>
        <v>2.615551910769228E-4</v>
      </c>
      <c r="J375" s="92">
        <v>49.258100409999997</v>
      </c>
      <c r="K375" s="92">
        <v>22.430695652173899</v>
      </c>
    </row>
    <row r="376" spans="1:244">
      <c r="A376" s="90" t="s">
        <v>906</v>
      </c>
      <c r="B376" s="90" t="s">
        <v>1111</v>
      </c>
      <c r="C376" s="90" t="s">
        <v>1548</v>
      </c>
      <c r="D376" s="90" t="s">
        <v>401</v>
      </c>
      <c r="E376" s="90" t="s">
        <v>402</v>
      </c>
      <c r="F376" s="112">
        <v>2.2145737200000002</v>
      </c>
      <c r="G376" s="112">
        <v>1.1139075600000001</v>
      </c>
      <c r="H376" s="113">
        <f t="shared" si="10"/>
        <v>0.98811265810961912</v>
      </c>
      <c r="I376" s="91">
        <f t="shared" si="11"/>
        <v>2.6052619919720156E-4</v>
      </c>
      <c r="J376" s="92">
        <v>52.144041639999998</v>
      </c>
      <c r="K376" s="92">
        <v>22.980608695652201</v>
      </c>
    </row>
    <row r="377" spans="1:244">
      <c r="A377" s="90" t="s">
        <v>1886</v>
      </c>
      <c r="B377" s="90" t="s">
        <v>530</v>
      </c>
      <c r="C377" s="90" t="s">
        <v>540</v>
      </c>
      <c r="D377" s="90" t="s">
        <v>401</v>
      </c>
      <c r="E377" s="90" t="s">
        <v>402</v>
      </c>
      <c r="F377" s="112">
        <v>2.2142192999999999</v>
      </c>
      <c r="G377" s="112">
        <v>0.63445583999999999</v>
      </c>
      <c r="H377" s="113">
        <f t="shared" si="10"/>
        <v>2.489950222540311</v>
      </c>
      <c r="I377" s="91">
        <f t="shared" si="11"/>
        <v>2.6048450462876809E-4</v>
      </c>
      <c r="J377" s="92">
        <v>98.496280530000007</v>
      </c>
      <c r="K377" s="92">
        <v>32.335260869565197</v>
      </c>
    </row>
    <row r="378" spans="1:244">
      <c r="A378" s="90" t="s">
        <v>2122</v>
      </c>
      <c r="B378" s="90" t="s">
        <v>131</v>
      </c>
      <c r="C378" s="90" t="s">
        <v>1542</v>
      </c>
      <c r="D378" s="90" t="s">
        <v>400</v>
      </c>
      <c r="E378" s="90" t="s">
        <v>1873</v>
      </c>
      <c r="F378" s="112">
        <v>2.2093486000000002</v>
      </c>
      <c r="G378" s="112">
        <v>0.61865709999999996</v>
      </c>
      <c r="H378" s="113">
        <f t="shared" si="10"/>
        <v>2.571200589147042</v>
      </c>
      <c r="I378" s="91">
        <f t="shared" si="11"/>
        <v>2.5991150724016468E-4</v>
      </c>
      <c r="J378" s="92">
        <v>320.10629999999998</v>
      </c>
      <c r="K378" s="92">
        <v>16.745869565217401</v>
      </c>
    </row>
    <row r="379" spans="1:244">
      <c r="A379" s="90" t="s">
        <v>907</v>
      </c>
      <c r="B379" s="90" t="s">
        <v>1113</v>
      </c>
      <c r="C379" s="90" t="s">
        <v>1548</v>
      </c>
      <c r="D379" s="90" t="s">
        <v>401</v>
      </c>
      <c r="E379" s="90" t="s">
        <v>402</v>
      </c>
      <c r="F379" s="112">
        <v>2.186129309</v>
      </c>
      <c r="G379" s="112">
        <v>0.91580144999999991</v>
      </c>
      <c r="H379" s="113">
        <f t="shared" si="10"/>
        <v>1.3871214759487445</v>
      </c>
      <c r="I379" s="91">
        <f t="shared" si="11"/>
        <v>2.5717995056284449E-4</v>
      </c>
      <c r="J379" s="92">
        <v>118.75043956</v>
      </c>
      <c r="K379" s="92">
        <v>23.001000000000001</v>
      </c>
    </row>
    <row r="380" spans="1:244">
      <c r="A380" s="90" t="s">
        <v>2128</v>
      </c>
      <c r="B380" s="90" t="s">
        <v>864</v>
      </c>
      <c r="C380" s="90" t="s">
        <v>1543</v>
      </c>
      <c r="D380" s="90" t="s">
        <v>400</v>
      </c>
      <c r="E380" s="90" t="s">
        <v>1873</v>
      </c>
      <c r="F380" s="112">
        <v>2.15666987</v>
      </c>
      <c r="G380" s="112">
        <v>5.6937762200000002</v>
      </c>
      <c r="H380" s="113">
        <f t="shared" si="10"/>
        <v>-0.62122328193642984</v>
      </c>
      <c r="I380" s="91">
        <f t="shared" si="11"/>
        <v>2.5371429231726945E-4</v>
      </c>
      <c r="J380" s="92">
        <v>16.706527600000001</v>
      </c>
      <c r="K380" s="92">
        <v>26.6323043478261</v>
      </c>
    </row>
    <row r="381" spans="1:244">
      <c r="A381" s="90" t="s">
        <v>1579</v>
      </c>
      <c r="B381" s="90" t="s">
        <v>1733</v>
      </c>
      <c r="C381" s="90" t="s">
        <v>1185</v>
      </c>
      <c r="D381" s="90" t="s">
        <v>400</v>
      </c>
      <c r="E381" s="90" t="s">
        <v>1873</v>
      </c>
      <c r="F381" s="112">
        <v>2.1269276000000001</v>
      </c>
      <c r="G381" s="112">
        <v>6.6423394199999999</v>
      </c>
      <c r="H381" s="113">
        <f t="shared" si="10"/>
        <v>-0.67979239458979646</v>
      </c>
      <c r="I381" s="91">
        <f t="shared" si="11"/>
        <v>2.5021536135434041E-4</v>
      </c>
      <c r="J381" s="92">
        <v>19.273644000000001</v>
      </c>
      <c r="K381" s="92">
        <v>26.243304347826101</v>
      </c>
    </row>
    <row r="382" spans="1:244">
      <c r="A382" s="90" t="s">
        <v>729</v>
      </c>
      <c r="B382" s="90" t="s">
        <v>730</v>
      </c>
      <c r="C382" s="90" t="s">
        <v>1548</v>
      </c>
      <c r="D382" s="90" t="s">
        <v>1446</v>
      </c>
      <c r="E382" s="90" t="s">
        <v>1873</v>
      </c>
      <c r="F382" s="112">
        <v>2.1254328999999998</v>
      </c>
      <c r="G382" s="112">
        <v>2.2271378399999997</v>
      </c>
      <c r="H382" s="113">
        <f t="shared" si="10"/>
        <v>-4.5666208069097269E-2</v>
      </c>
      <c r="I382" s="91">
        <f t="shared" si="11"/>
        <v>2.5003952231749852E-4</v>
      </c>
      <c r="J382" s="92">
        <v>98.984414470000004</v>
      </c>
      <c r="K382" s="92">
        <v>20.722695652173901</v>
      </c>
    </row>
    <row r="383" spans="1:244">
      <c r="A383" s="90" t="s">
        <v>2118</v>
      </c>
      <c r="B383" s="90" t="s">
        <v>128</v>
      </c>
      <c r="C383" s="90" t="s">
        <v>1542</v>
      </c>
      <c r="D383" s="90" t="s">
        <v>400</v>
      </c>
      <c r="E383" s="90" t="s">
        <v>1873</v>
      </c>
      <c r="F383" s="112">
        <v>2.1175354799999999</v>
      </c>
      <c r="G383" s="112">
        <v>0.26169493700000002</v>
      </c>
      <c r="H383" s="113">
        <f t="shared" si="10"/>
        <v>7.0916180659620469</v>
      </c>
      <c r="I383" s="91">
        <f t="shared" si="11"/>
        <v>2.491104564672707E-4</v>
      </c>
      <c r="J383" s="92">
        <v>54.13973</v>
      </c>
      <c r="K383" s="92">
        <v>51.948217391304297</v>
      </c>
    </row>
    <row r="384" spans="1:244">
      <c r="A384" s="90" t="s">
        <v>2091</v>
      </c>
      <c r="B384" s="90" t="s">
        <v>773</v>
      </c>
      <c r="C384" s="90" t="s">
        <v>1185</v>
      </c>
      <c r="D384" s="90" t="s">
        <v>400</v>
      </c>
      <c r="E384" s="90" t="s">
        <v>1873</v>
      </c>
      <c r="F384" s="112">
        <v>2.0616491299999997</v>
      </c>
      <c r="G384" s="112">
        <v>1.0202090500000001</v>
      </c>
      <c r="H384" s="113">
        <f t="shared" si="10"/>
        <v>1.020810470167854</v>
      </c>
      <c r="I384" s="91">
        <f t="shared" si="11"/>
        <v>2.4253589170069136E-4</v>
      </c>
      <c r="J384" s="92">
        <v>7.6468721583999999</v>
      </c>
      <c r="K384" s="92">
        <v>24.210608695652201</v>
      </c>
      <c r="IJ384" s="93"/>
    </row>
    <row r="385" spans="1:11">
      <c r="A385" s="90" t="s">
        <v>1656</v>
      </c>
      <c r="B385" s="90" t="s">
        <v>1711</v>
      </c>
      <c r="C385" s="90" t="s">
        <v>1548</v>
      </c>
      <c r="D385" s="90" t="s">
        <v>401</v>
      </c>
      <c r="E385" s="90" t="s">
        <v>402</v>
      </c>
      <c r="F385" s="112">
        <v>2.0525070400000001</v>
      </c>
      <c r="G385" s="112">
        <v>8.8800000000000001E-4</v>
      </c>
      <c r="H385" s="113" t="str">
        <f t="shared" si="10"/>
        <v/>
      </c>
      <c r="I385" s="91">
        <f t="shared" si="11"/>
        <v>2.4146040076584063E-4</v>
      </c>
      <c r="J385" s="92">
        <v>15.81</v>
      </c>
      <c r="K385" s="92">
        <v>39.584260869565199</v>
      </c>
    </row>
    <row r="386" spans="1:11">
      <c r="A386" s="90" t="s">
        <v>652</v>
      </c>
      <c r="B386" s="90" t="s">
        <v>653</v>
      </c>
      <c r="C386" s="90" t="s">
        <v>1185</v>
      </c>
      <c r="D386" s="90" t="s">
        <v>400</v>
      </c>
      <c r="E386" s="90" t="s">
        <v>1873</v>
      </c>
      <c r="F386" s="112">
        <v>2.0478602870000002</v>
      </c>
      <c r="G386" s="112">
        <v>7.6522403580000002</v>
      </c>
      <c r="H386" s="113">
        <f t="shared" si="10"/>
        <v>-0.73238421805986875</v>
      </c>
      <c r="I386" s="91">
        <f t="shared" si="11"/>
        <v>2.4091374888120698E-4</v>
      </c>
      <c r="J386" s="92">
        <v>40.119585598271996</v>
      </c>
      <c r="K386" s="92">
        <v>35.704652173912997</v>
      </c>
    </row>
    <row r="387" spans="1:11">
      <c r="A387" s="90" t="s">
        <v>333</v>
      </c>
      <c r="B387" s="90" t="s">
        <v>332</v>
      </c>
      <c r="C387" s="90" t="s">
        <v>1561</v>
      </c>
      <c r="D387" s="90" t="s">
        <v>401</v>
      </c>
      <c r="E387" s="90" t="s">
        <v>402</v>
      </c>
      <c r="F387" s="112">
        <v>2.0380335199999999</v>
      </c>
      <c r="G387" s="112">
        <v>4.02078851</v>
      </c>
      <c r="H387" s="113">
        <f t="shared" si="10"/>
        <v>-0.49312590927593958</v>
      </c>
      <c r="I387" s="91">
        <f t="shared" si="11"/>
        <v>2.3975771138568999E-4</v>
      </c>
      <c r="J387" s="92">
        <v>112.7393419</v>
      </c>
      <c r="K387" s="92">
        <v>21.718</v>
      </c>
    </row>
    <row r="388" spans="1:11">
      <c r="A388" s="90" t="s">
        <v>1923</v>
      </c>
      <c r="B388" s="90" t="s">
        <v>1402</v>
      </c>
      <c r="C388" s="90" t="s">
        <v>1772</v>
      </c>
      <c r="D388" s="90" t="s">
        <v>400</v>
      </c>
      <c r="E388" s="90" t="s">
        <v>1873</v>
      </c>
      <c r="F388" s="112">
        <v>2.0288157268232703</v>
      </c>
      <c r="G388" s="112">
        <v>1.4715223656880199</v>
      </c>
      <c r="H388" s="113">
        <f t="shared" si="10"/>
        <v>0.37871892003128638</v>
      </c>
      <c r="I388" s="91">
        <f t="shared" si="11"/>
        <v>2.3867331460104862E-4</v>
      </c>
      <c r="J388" s="92">
        <v>29.903539313470002</v>
      </c>
      <c r="K388" s="92">
        <v>77.0983913043478</v>
      </c>
    </row>
    <row r="389" spans="1:11">
      <c r="A389" s="90" t="s">
        <v>1907</v>
      </c>
      <c r="B389" s="90" t="s">
        <v>435</v>
      </c>
      <c r="C389" s="90" t="s">
        <v>1544</v>
      </c>
      <c r="D389" s="90" t="s">
        <v>400</v>
      </c>
      <c r="E389" s="90" t="s">
        <v>1873</v>
      </c>
      <c r="F389" s="112">
        <v>2.0089898900000001</v>
      </c>
      <c r="G389" s="112">
        <v>0.54424303000000007</v>
      </c>
      <c r="H389" s="113">
        <f t="shared" si="10"/>
        <v>2.6913470256109662</v>
      </c>
      <c r="I389" s="91">
        <f t="shared" si="11"/>
        <v>2.3634096961437079E-4</v>
      </c>
      <c r="J389" s="92">
        <v>7.1956715899999999</v>
      </c>
      <c r="K389" s="92">
        <v>25.509217391304301</v>
      </c>
    </row>
    <row r="390" spans="1:11">
      <c r="A390" s="90" t="s">
        <v>68</v>
      </c>
      <c r="B390" s="90" t="s">
        <v>83</v>
      </c>
      <c r="C390" s="90" t="s">
        <v>1548</v>
      </c>
      <c r="D390" s="90" t="s">
        <v>1446</v>
      </c>
      <c r="E390" s="90" t="s">
        <v>402</v>
      </c>
      <c r="F390" s="112">
        <v>1.9747580200000001</v>
      </c>
      <c r="G390" s="112">
        <v>1.61679054</v>
      </c>
      <c r="H390" s="113">
        <f t="shared" si="10"/>
        <v>0.22140621876721278</v>
      </c>
      <c r="I390" s="91">
        <f t="shared" si="11"/>
        <v>2.3231387451161091E-4</v>
      </c>
      <c r="J390" s="92">
        <v>73.583912830000003</v>
      </c>
      <c r="K390" s="92">
        <v>46.680304347826102</v>
      </c>
    </row>
    <row r="391" spans="1:11">
      <c r="A391" s="90" t="s">
        <v>483</v>
      </c>
      <c r="B391" s="90" t="s">
        <v>810</v>
      </c>
      <c r="C391" s="90" t="s">
        <v>1543</v>
      </c>
      <c r="D391" s="90" t="s">
        <v>400</v>
      </c>
      <c r="E391" s="90" t="s">
        <v>1873</v>
      </c>
      <c r="F391" s="112">
        <v>1.9476544779999998</v>
      </c>
      <c r="G391" s="112">
        <v>4.5181386290000001</v>
      </c>
      <c r="H391" s="113">
        <f t="shared" ref="H391:H454" si="12">IF(ISERROR(F391/G391-1),"",IF((F391/G391-1)&gt;10000%,"",F391/G391-1))</f>
        <v>-0.56892547176422648</v>
      </c>
      <c r="I391" s="91">
        <f t="shared" ref="I391:I454" si="13">F391/$F$1011</f>
        <v>2.2912536797499319E-4</v>
      </c>
      <c r="J391" s="92">
        <v>44.503013780000003</v>
      </c>
      <c r="K391" s="92">
        <v>26.128782608695701</v>
      </c>
    </row>
    <row r="392" spans="1:11">
      <c r="A392" s="90" t="s">
        <v>2346</v>
      </c>
      <c r="B392" s="90" t="s">
        <v>705</v>
      </c>
      <c r="C392" s="90" t="s">
        <v>1772</v>
      </c>
      <c r="D392" s="90" t="s">
        <v>1446</v>
      </c>
      <c r="E392" s="90" t="s">
        <v>402</v>
      </c>
      <c r="F392" s="112">
        <v>1.9309868060000002</v>
      </c>
      <c r="G392" s="112">
        <v>0.33856492900000001</v>
      </c>
      <c r="H392" s="113">
        <f t="shared" si="12"/>
        <v>4.7034460471243911</v>
      </c>
      <c r="I392" s="91">
        <f t="shared" si="13"/>
        <v>2.2716455484133715E-4</v>
      </c>
      <c r="J392" s="92">
        <v>382.13517413551097</v>
      </c>
      <c r="K392" s="92">
        <v>31.050826086956501</v>
      </c>
    </row>
    <row r="393" spans="1:11">
      <c r="A393" s="90" t="s">
        <v>2886</v>
      </c>
      <c r="B393" s="90" t="s">
        <v>2872</v>
      </c>
      <c r="C393" s="90" t="s">
        <v>1548</v>
      </c>
      <c r="D393" s="90" t="s">
        <v>1446</v>
      </c>
      <c r="E393" s="90" t="s">
        <v>402</v>
      </c>
      <c r="F393" s="112">
        <v>1.9278048999999999</v>
      </c>
      <c r="G393" s="112">
        <v>4.2281787699999995</v>
      </c>
      <c r="H393" s="113">
        <f t="shared" si="12"/>
        <v>-0.54405785448849409</v>
      </c>
      <c r="I393" s="91">
        <f t="shared" si="13"/>
        <v>2.2679023003611783E-4</v>
      </c>
      <c r="J393" s="92">
        <v>572.7186132999999</v>
      </c>
      <c r="K393" s="92">
        <v>26.547173913043501</v>
      </c>
    </row>
    <row r="394" spans="1:11">
      <c r="A394" s="90" t="s">
        <v>1475</v>
      </c>
      <c r="B394" s="90" t="s">
        <v>1476</v>
      </c>
      <c r="C394" s="90" t="s">
        <v>300</v>
      </c>
      <c r="D394" s="90" t="s">
        <v>1446</v>
      </c>
      <c r="E394" s="90" t="s">
        <v>1873</v>
      </c>
      <c r="F394" s="112">
        <v>1.92534804</v>
      </c>
      <c r="G394" s="112">
        <v>0.14993546999999999</v>
      </c>
      <c r="H394" s="113">
        <f t="shared" si="12"/>
        <v>11.841177874721707</v>
      </c>
      <c r="I394" s="91">
        <f t="shared" si="13"/>
        <v>2.2650120086902396E-4</v>
      </c>
      <c r="J394" s="92">
        <v>20.934000000000001</v>
      </c>
      <c r="K394" s="92">
        <v>61.642304347826098</v>
      </c>
    </row>
    <row r="395" spans="1:11">
      <c r="A395" s="90" t="s">
        <v>1655</v>
      </c>
      <c r="B395" s="90" t="s">
        <v>1710</v>
      </c>
      <c r="C395" s="90" t="s">
        <v>1548</v>
      </c>
      <c r="D395" s="90" t="s">
        <v>401</v>
      </c>
      <c r="E395" s="90" t="s">
        <v>402</v>
      </c>
      <c r="F395" s="112">
        <v>1.924856425</v>
      </c>
      <c r="G395" s="112">
        <v>3.8465590819999997</v>
      </c>
      <c r="H395" s="113">
        <f t="shared" si="12"/>
        <v>-0.49959005335251983</v>
      </c>
      <c r="I395" s="91">
        <f t="shared" si="13"/>
        <v>2.2644336644867403E-4</v>
      </c>
      <c r="J395" s="92">
        <v>74.141999999999996</v>
      </c>
      <c r="K395" s="92">
        <v>24.022652173912999</v>
      </c>
    </row>
    <row r="396" spans="1:11">
      <c r="A396" s="90" t="s">
        <v>1894</v>
      </c>
      <c r="B396" s="90" t="s">
        <v>396</v>
      </c>
      <c r="C396" s="90" t="s">
        <v>1549</v>
      </c>
      <c r="D396" s="90" t="s">
        <v>400</v>
      </c>
      <c r="E396" s="90" t="s">
        <v>1873</v>
      </c>
      <c r="F396" s="112">
        <v>1.9118796550000001</v>
      </c>
      <c r="G396" s="112">
        <v>4.9096409540000003</v>
      </c>
      <c r="H396" s="113">
        <f t="shared" si="12"/>
        <v>-0.6105866655193295</v>
      </c>
      <c r="I396" s="91">
        <f t="shared" si="13"/>
        <v>2.249167572708336E-4</v>
      </c>
      <c r="J396" s="92">
        <v>229.3004</v>
      </c>
      <c r="K396" s="92">
        <v>8.6106086956521697</v>
      </c>
    </row>
    <row r="397" spans="1:11">
      <c r="A397" s="90" t="s">
        <v>2127</v>
      </c>
      <c r="B397" s="90" t="s">
        <v>587</v>
      </c>
      <c r="C397" s="90" t="s">
        <v>1542</v>
      </c>
      <c r="D397" s="90" t="s">
        <v>400</v>
      </c>
      <c r="E397" s="90" t="s">
        <v>1873</v>
      </c>
      <c r="F397" s="112">
        <v>1.90625581</v>
      </c>
      <c r="G397" s="112">
        <v>1.1669501070000001</v>
      </c>
      <c r="H397" s="113">
        <f t="shared" si="12"/>
        <v>0.63353668555771403</v>
      </c>
      <c r="I397" s="91">
        <f t="shared" si="13"/>
        <v>2.2425515863020481E-4</v>
      </c>
      <c r="J397" s="92">
        <v>348.78396900000001</v>
      </c>
      <c r="K397" s="92">
        <v>13.3055217391304</v>
      </c>
    </row>
    <row r="398" spans="1:11">
      <c r="A398" s="90" t="s">
        <v>1634</v>
      </c>
      <c r="B398" s="90" t="s">
        <v>790</v>
      </c>
      <c r="C398" s="90" t="s">
        <v>1548</v>
      </c>
      <c r="D398" s="90" t="s">
        <v>401</v>
      </c>
      <c r="E398" s="90" t="s">
        <v>402</v>
      </c>
      <c r="F398" s="112">
        <v>1.8938080939999999</v>
      </c>
      <c r="G398" s="112">
        <v>2.5453810610000001</v>
      </c>
      <c r="H398" s="113">
        <f t="shared" si="12"/>
        <v>-0.25598248410947855</v>
      </c>
      <c r="I398" s="91">
        <f t="shared" si="13"/>
        <v>2.2279078826001629E-4</v>
      </c>
      <c r="J398" s="92">
        <v>10.638999999999999</v>
      </c>
      <c r="K398" s="92">
        <v>38.709782608695598</v>
      </c>
    </row>
    <row r="399" spans="1:11">
      <c r="A399" s="90" t="s">
        <v>2712</v>
      </c>
      <c r="B399" s="90" t="s">
        <v>195</v>
      </c>
      <c r="C399" s="90" t="s">
        <v>1185</v>
      </c>
      <c r="D399" s="90" t="s">
        <v>400</v>
      </c>
      <c r="E399" s="90" t="s">
        <v>1873</v>
      </c>
      <c r="F399" s="112">
        <v>1.89031989</v>
      </c>
      <c r="G399" s="112">
        <v>1.887E-3</v>
      </c>
      <c r="H399" s="113" t="str">
        <f t="shared" si="12"/>
        <v/>
      </c>
      <c r="I399" s="91">
        <f t="shared" si="13"/>
        <v>2.2238043003985984E-4</v>
      </c>
      <c r="J399" s="92">
        <v>4.8645238512000004</v>
      </c>
      <c r="K399" s="92">
        <v>27.7620434782609</v>
      </c>
    </row>
    <row r="400" spans="1:11">
      <c r="A400" s="90" t="s">
        <v>2115</v>
      </c>
      <c r="B400" s="90" t="s">
        <v>1737</v>
      </c>
      <c r="C400" s="90" t="s">
        <v>1542</v>
      </c>
      <c r="D400" s="90" t="s">
        <v>400</v>
      </c>
      <c r="E400" s="90" t="s">
        <v>1873</v>
      </c>
      <c r="F400" s="112">
        <v>1.88155571</v>
      </c>
      <c r="G400" s="112">
        <v>1.8943675</v>
      </c>
      <c r="H400" s="113">
        <f t="shared" si="12"/>
        <v>-6.7630963896920804E-3</v>
      </c>
      <c r="I400" s="91">
        <f t="shared" si="13"/>
        <v>2.2134939707678459E-4</v>
      </c>
      <c r="J400" s="92">
        <v>17.941939999999999</v>
      </c>
      <c r="K400" s="92">
        <v>29.448608695652201</v>
      </c>
    </row>
    <row r="401" spans="1:11">
      <c r="A401" s="90" t="s">
        <v>1581</v>
      </c>
      <c r="B401" s="90" t="s">
        <v>1734</v>
      </c>
      <c r="C401" s="90" t="s">
        <v>1185</v>
      </c>
      <c r="D401" s="90" t="s">
        <v>400</v>
      </c>
      <c r="E401" s="90" t="s">
        <v>1873</v>
      </c>
      <c r="F401" s="112">
        <v>1.8800278500000001</v>
      </c>
      <c r="G401" s="112">
        <v>2.7152937100000001</v>
      </c>
      <c r="H401" s="113">
        <f t="shared" si="12"/>
        <v>-0.30761528924986903</v>
      </c>
      <c r="I401" s="91">
        <f t="shared" si="13"/>
        <v>2.2116965704144028E-4</v>
      </c>
      <c r="J401" s="92">
        <v>5.0628479999999998</v>
      </c>
      <c r="K401" s="92">
        <v>54.584913043478302</v>
      </c>
    </row>
    <row r="402" spans="1:11">
      <c r="A402" s="90" t="s">
        <v>1136</v>
      </c>
      <c r="B402" s="90" t="s">
        <v>1128</v>
      </c>
      <c r="C402" s="90" t="s">
        <v>1546</v>
      </c>
      <c r="D402" s="90" t="s">
        <v>401</v>
      </c>
      <c r="E402" s="90" t="s">
        <v>402</v>
      </c>
      <c r="F402" s="112">
        <v>1.8758991669999998</v>
      </c>
      <c r="G402" s="112">
        <v>1.0574293109999999</v>
      </c>
      <c r="H402" s="113">
        <f t="shared" si="12"/>
        <v>0.77401850647206039</v>
      </c>
      <c r="I402" s="91">
        <f t="shared" si="13"/>
        <v>2.2068395178811496E-4</v>
      </c>
      <c r="J402" s="92">
        <v>11.854987228279811</v>
      </c>
      <c r="K402" s="92">
        <v>107.074391304348</v>
      </c>
    </row>
    <row r="403" spans="1:11">
      <c r="A403" s="90" t="s">
        <v>1006</v>
      </c>
      <c r="B403" s="90" t="s">
        <v>1007</v>
      </c>
      <c r="C403" s="90" t="s">
        <v>1543</v>
      </c>
      <c r="D403" s="90" t="s">
        <v>400</v>
      </c>
      <c r="E403" s="90" t="s">
        <v>1873</v>
      </c>
      <c r="F403" s="112">
        <v>1.8689718160000002</v>
      </c>
      <c r="G403" s="112">
        <v>4.6874658760000001</v>
      </c>
      <c r="H403" s="113">
        <f t="shared" si="12"/>
        <v>-0.60128311001276713</v>
      </c>
      <c r="I403" s="91">
        <f t="shared" si="13"/>
        <v>2.1986900649628027E-4</v>
      </c>
      <c r="J403" s="92">
        <v>21.872188899999998</v>
      </c>
      <c r="K403" s="92">
        <v>39.686739130434802</v>
      </c>
    </row>
    <row r="404" spans="1:11">
      <c r="A404" s="90" t="s">
        <v>1167</v>
      </c>
      <c r="B404" s="90" t="s">
        <v>1173</v>
      </c>
      <c r="C404" s="90" t="s">
        <v>1549</v>
      </c>
      <c r="D404" s="90" t="s">
        <v>400</v>
      </c>
      <c r="E404" s="90" t="s">
        <v>402</v>
      </c>
      <c r="F404" s="112">
        <v>1.82121712</v>
      </c>
      <c r="G404" s="112">
        <v>3.35611156</v>
      </c>
      <c r="H404" s="113">
        <f t="shared" si="12"/>
        <v>-0.45734309261161743</v>
      </c>
      <c r="I404" s="91">
        <f t="shared" si="13"/>
        <v>2.142510632639828E-4</v>
      </c>
      <c r="J404" s="92">
        <v>28.862745299999997</v>
      </c>
      <c r="K404" s="92">
        <v>41.540869565217399</v>
      </c>
    </row>
    <row r="405" spans="1:11">
      <c r="A405" s="90" t="s">
        <v>892</v>
      </c>
      <c r="B405" s="90" t="s">
        <v>701</v>
      </c>
      <c r="C405" s="90" t="s">
        <v>1545</v>
      </c>
      <c r="D405" s="90" t="s">
        <v>400</v>
      </c>
      <c r="E405" s="90" t="s">
        <v>1873</v>
      </c>
      <c r="F405" s="112">
        <v>1.8170434900000001</v>
      </c>
      <c r="G405" s="112">
        <v>5.4885025899999995</v>
      </c>
      <c r="H405" s="113">
        <f t="shared" si="12"/>
        <v>-0.66893638834923097</v>
      </c>
      <c r="I405" s="91">
        <f t="shared" si="13"/>
        <v>2.1376007036953294E-4</v>
      </c>
      <c r="J405" s="92">
        <v>41.756978600000004</v>
      </c>
      <c r="K405" s="92">
        <v>31.702391304347799</v>
      </c>
    </row>
    <row r="406" spans="1:11">
      <c r="A406" s="90" t="s">
        <v>467</v>
      </c>
      <c r="B406" s="90" t="s">
        <v>468</v>
      </c>
      <c r="C406" s="90" t="s">
        <v>540</v>
      </c>
      <c r="D406" s="90" t="s">
        <v>401</v>
      </c>
      <c r="E406" s="90" t="s">
        <v>402</v>
      </c>
      <c r="F406" s="112">
        <v>1.794835</v>
      </c>
      <c r="G406" s="112">
        <v>1.2346280000000001</v>
      </c>
      <c r="H406" s="113">
        <f t="shared" si="12"/>
        <v>0.45374558166508439</v>
      </c>
      <c r="I406" s="91">
        <f t="shared" si="13"/>
        <v>2.1114742603199916E-4</v>
      </c>
      <c r="J406" s="92">
        <v>423.77830739999996</v>
      </c>
      <c r="K406" s="92">
        <v>18.981826086956499</v>
      </c>
    </row>
    <row r="407" spans="1:11">
      <c r="A407" s="90" t="s">
        <v>1835</v>
      </c>
      <c r="B407" s="90" t="s">
        <v>1856</v>
      </c>
      <c r="C407" s="90" t="s">
        <v>1185</v>
      </c>
      <c r="D407" s="90" t="s">
        <v>400</v>
      </c>
      <c r="E407" s="90" t="s">
        <v>1873</v>
      </c>
      <c r="F407" s="112">
        <v>1.7756641150000001</v>
      </c>
      <c r="G407" s="112">
        <v>1.0734791299999999</v>
      </c>
      <c r="H407" s="113">
        <f t="shared" si="12"/>
        <v>0.65412076059643587</v>
      </c>
      <c r="I407" s="91">
        <f t="shared" si="13"/>
        <v>2.0889213068590583E-4</v>
      </c>
      <c r="J407" s="92">
        <v>13.52550566</v>
      </c>
      <c r="K407" s="92">
        <v>167.22720000000001</v>
      </c>
    </row>
    <row r="408" spans="1:11">
      <c r="A408" s="90" t="s">
        <v>1660</v>
      </c>
      <c r="B408" s="90" t="s">
        <v>1597</v>
      </c>
      <c r="C408" s="90" t="s">
        <v>1548</v>
      </c>
      <c r="D408" s="90" t="s">
        <v>401</v>
      </c>
      <c r="E408" s="90" t="s">
        <v>402</v>
      </c>
      <c r="F408" s="112">
        <v>1.75735697</v>
      </c>
      <c r="G408" s="112">
        <v>0.71331564999999997</v>
      </c>
      <c r="H408" s="113">
        <f t="shared" si="12"/>
        <v>1.4636456104671196</v>
      </c>
      <c r="I408" s="91">
        <f t="shared" si="13"/>
        <v>2.0673844717475045E-4</v>
      </c>
      <c r="J408" s="92">
        <v>18.516999999999999</v>
      </c>
      <c r="K408" s="92">
        <v>51.961608695652203</v>
      </c>
    </row>
    <row r="409" spans="1:11">
      <c r="A409" s="90" t="s">
        <v>2308</v>
      </c>
      <c r="B409" s="90" t="s">
        <v>2309</v>
      </c>
      <c r="C409" s="90" t="s">
        <v>1542</v>
      </c>
      <c r="D409" s="90" t="s">
        <v>400</v>
      </c>
      <c r="E409" s="90" t="s">
        <v>402</v>
      </c>
      <c r="F409" s="112">
        <v>1.7535260100000001</v>
      </c>
      <c r="G409" s="112">
        <v>2.26972365</v>
      </c>
      <c r="H409" s="113">
        <f t="shared" si="12"/>
        <v>-0.22742752845704362</v>
      </c>
      <c r="I409" s="91">
        <f t="shared" si="13"/>
        <v>2.0628776655885452E-4</v>
      </c>
      <c r="J409" s="92">
        <v>19.999500000000005</v>
      </c>
      <c r="K409" s="92">
        <v>13.2117391304348</v>
      </c>
    </row>
    <row r="410" spans="1:11">
      <c r="A410" s="90" t="s">
        <v>456</v>
      </c>
      <c r="B410" s="90" t="s">
        <v>457</v>
      </c>
      <c r="C410" s="90" t="s">
        <v>1185</v>
      </c>
      <c r="D410" s="90" t="s">
        <v>400</v>
      </c>
      <c r="E410" s="90" t="s">
        <v>1873</v>
      </c>
      <c r="F410" s="112">
        <v>1.7485718000000001</v>
      </c>
      <c r="G410" s="112">
        <v>0.65576959999999995</v>
      </c>
      <c r="H410" s="113">
        <f t="shared" si="12"/>
        <v>1.6664422992465648</v>
      </c>
      <c r="I410" s="91">
        <f t="shared" si="13"/>
        <v>2.0570494491256282E-4</v>
      </c>
      <c r="J410" s="92">
        <v>7.2784439335000002</v>
      </c>
      <c r="K410" s="92">
        <v>46.514695652173899</v>
      </c>
    </row>
    <row r="411" spans="1:11">
      <c r="A411" s="90" t="s">
        <v>2141</v>
      </c>
      <c r="B411" s="90" t="s">
        <v>997</v>
      </c>
      <c r="C411" s="90" t="s">
        <v>1547</v>
      </c>
      <c r="D411" s="90" t="s">
        <v>400</v>
      </c>
      <c r="E411" s="90" t="s">
        <v>1873</v>
      </c>
      <c r="F411" s="112">
        <v>1.7470927599999999</v>
      </c>
      <c r="G411" s="112">
        <v>8.8536799199999994</v>
      </c>
      <c r="H411" s="113">
        <f t="shared" si="12"/>
        <v>-0.80267044033821366</v>
      </c>
      <c r="I411" s="91">
        <f t="shared" si="13"/>
        <v>2.0553094814461568E-4</v>
      </c>
      <c r="J411" s="92">
        <v>29.797094392204496</v>
      </c>
      <c r="K411" s="92">
        <v>23.418913043478302</v>
      </c>
    </row>
    <row r="412" spans="1:11">
      <c r="A412" s="90" t="s">
        <v>493</v>
      </c>
      <c r="B412" s="90" t="s">
        <v>808</v>
      </c>
      <c r="C412" s="90" t="s">
        <v>1543</v>
      </c>
      <c r="D412" s="90" t="s">
        <v>400</v>
      </c>
      <c r="E412" s="90" t="s">
        <v>1873</v>
      </c>
      <c r="F412" s="112">
        <v>1.728786098</v>
      </c>
      <c r="G412" s="112">
        <v>5.1164346929999995</v>
      </c>
      <c r="H412" s="113">
        <f t="shared" si="12"/>
        <v>-0.66211117668222719</v>
      </c>
      <c r="I412" s="91">
        <f t="shared" si="13"/>
        <v>2.0337732145439747E-4</v>
      </c>
      <c r="J412" s="92">
        <v>103.64423342000001</v>
      </c>
      <c r="K412" s="92">
        <v>17.324260869565201</v>
      </c>
    </row>
    <row r="413" spans="1:11">
      <c r="A413" s="90" t="s">
        <v>1898</v>
      </c>
      <c r="B413" s="90" t="s">
        <v>1791</v>
      </c>
      <c r="C413" s="90" t="s">
        <v>1779</v>
      </c>
      <c r="D413" s="90" t="s">
        <v>400</v>
      </c>
      <c r="E413" s="90" t="s">
        <v>1873</v>
      </c>
      <c r="F413" s="112">
        <v>1.72133874</v>
      </c>
      <c r="G413" s="112">
        <v>0.14493129999999999</v>
      </c>
      <c r="H413" s="113">
        <f t="shared" si="12"/>
        <v>10.876928862157451</v>
      </c>
      <c r="I413" s="91">
        <f t="shared" si="13"/>
        <v>2.0250120165929718E-4</v>
      </c>
      <c r="J413" s="92">
        <v>105.03709938</v>
      </c>
      <c r="K413" s="92">
        <v>37.093391304347797</v>
      </c>
    </row>
    <row r="414" spans="1:11">
      <c r="A414" s="90" t="s">
        <v>39</v>
      </c>
      <c r="B414" s="90" t="s">
        <v>1052</v>
      </c>
      <c r="C414" s="90" t="s">
        <v>1549</v>
      </c>
      <c r="D414" s="90" t="s">
        <v>400</v>
      </c>
      <c r="E414" s="90" t="s">
        <v>1873</v>
      </c>
      <c r="F414" s="112">
        <v>1.689623474</v>
      </c>
      <c r="G414" s="112">
        <v>1.404786034</v>
      </c>
      <c r="H414" s="113">
        <f t="shared" si="12"/>
        <v>0.20276215246029428</v>
      </c>
      <c r="I414" s="91">
        <f t="shared" si="13"/>
        <v>1.9877016410887045E-4</v>
      </c>
      <c r="J414" s="92">
        <v>14.605609200000002</v>
      </c>
      <c r="K414" s="92">
        <v>100.554739130435</v>
      </c>
    </row>
    <row r="415" spans="1:11">
      <c r="A415" s="90" t="s">
        <v>2093</v>
      </c>
      <c r="B415" s="90" t="s">
        <v>778</v>
      </c>
      <c r="C415" s="90" t="s">
        <v>1185</v>
      </c>
      <c r="D415" s="90" t="s">
        <v>400</v>
      </c>
      <c r="E415" s="90" t="s">
        <v>1873</v>
      </c>
      <c r="F415" s="112">
        <v>1.68785786</v>
      </c>
      <c r="G415" s="112">
        <v>0.51408699999999996</v>
      </c>
      <c r="H415" s="113">
        <f t="shared" si="12"/>
        <v>2.2832144364669795</v>
      </c>
      <c r="I415" s="91">
        <f t="shared" si="13"/>
        <v>1.9856245429071664E-4</v>
      </c>
      <c r="J415" s="92">
        <v>13.615208902100001</v>
      </c>
      <c r="K415" s="92">
        <v>49.9235217391304</v>
      </c>
    </row>
    <row r="416" spans="1:11">
      <c r="A416" s="90" t="s">
        <v>1625</v>
      </c>
      <c r="B416" s="90" t="s">
        <v>1118</v>
      </c>
      <c r="C416" s="90" t="s">
        <v>1548</v>
      </c>
      <c r="D416" s="90" t="s">
        <v>401</v>
      </c>
      <c r="E416" s="90" t="s">
        <v>402</v>
      </c>
      <c r="F416" s="112">
        <v>1.684172</v>
      </c>
      <c r="G416" s="112">
        <v>3.9330789300000002</v>
      </c>
      <c r="H416" s="113">
        <f t="shared" si="12"/>
        <v>-0.57179298204422258</v>
      </c>
      <c r="I416" s="91">
        <f t="shared" si="13"/>
        <v>1.9812884348431145E-4</v>
      </c>
      <c r="J416" s="92">
        <v>37.136000000000003</v>
      </c>
      <c r="K416" s="92">
        <v>28.088304347826099</v>
      </c>
    </row>
    <row r="417" spans="1:11">
      <c r="A417" s="90" t="s">
        <v>2864</v>
      </c>
      <c r="B417" s="90" t="s">
        <v>2865</v>
      </c>
      <c r="C417" s="90" t="s">
        <v>1548</v>
      </c>
      <c r="D417" s="90" t="s">
        <v>1446</v>
      </c>
      <c r="E417" s="90" t="s">
        <v>402</v>
      </c>
      <c r="F417" s="112">
        <v>1.6762399299999999</v>
      </c>
      <c r="G417" s="112">
        <v>0.75241977999999998</v>
      </c>
      <c r="H417" s="113">
        <f t="shared" si="12"/>
        <v>1.2277988624913609</v>
      </c>
      <c r="I417" s="91">
        <f t="shared" si="13"/>
        <v>1.9719570134946022E-4</v>
      </c>
      <c r="J417" s="92">
        <v>18.160040690000002</v>
      </c>
      <c r="K417" s="92">
        <v>36.809217391304301</v>
      </c>
    </row>
    <row r="418" spans="1:11">
      <c r="A418" s="90" t="s">
        <v>920</v>
      </c>
      <c r="B418" s="90" t="s">
        <v>1058</v>
      </c>
      <c r="C418" s="90" t="s">
        <v>1549</v>
      </c>
      <c r="D418" s="90" t="s">
        <v>400</v>
      </c>
      <c r="E418" s="90" t="s">
        <v>402</v>
      </c>
      <c r="F418" s="112">
        <v>1.6678279899999999</v>
      </c>
      <c r="G418" s="112">
        <v>1.45753424</v>
      </c>
      <c r="H418" s="113">
        <f t="shared" si="12"/>
        <v>0.14428048702306984</v>
      </c>
      <c r="I418" s="91">
        <f t="shared" si="13"/>
        <v>1.9620610649593017E-4</v>
      </c>
      <c r="J418" s="92">
        <v>44.67706192</v>
      </c>
      <c r="K418" s="92">
        <v>17.8631739130435</v>
      </c>
    </row>
    <row r="419" spans="1:11">
      <c r="A419" s="90" t="s">
        <v>2015</v>
      </c>
      <c r="B419" s="90" t="s">
        <v>2019</v>
      </c>
      <c r="C419" s="90" t="s">
        <v>890</v>
      </c>
      <c r="D419" s="90" t="s">
        <v>400</v>
      </c>
      <c r="E419" s="90" t="s">
        <v>1873</v>
      </c>
      <c r="F419" s="112">
        <v>1.66171237</v>
      </c>
      <c r="G419" s="112">
        <v>1.96393375</v>
      </c>
      <c r="H419" s="113">
        <f t="shared" si="12"/>
        <v>-0.15388573061591304</v>
      </c>
      <c r="I419" s="91">
        <f t="shared" si="13"/>
        <v>1.9548665461228084E-4</v>
      </c>
      <c r="J419" s="92">
        <v>19.2452845</v>
      </c>
      <c r="K419" s="92">
        <v>176.707764705882</v>
      </c>
    </row>
    <row r="420" spans="1:11">
      <c r="A420" s="90" t="s">
        <v>980</v>
      </c>
      <c r="B420" s="90" t="s">
        <v>981</v>
      </c>
      <c r="C420" s="90" t="s">
        <v>1548</v>
      </c>
      <c r="D420" s="90" t="s">
        <v>401</v>
      </c>
      <c r="E420" s="90" t="s">
        <v>402</v>
      </c>
      <c r="F420" s="112">
        <v>1.6470372099999999</v>
      </c>
      <c r="G420" s="112">
        <v>6.6231293679999999</v>
      </c>
      <c r="H420" s="113">
        <f t="shared" si="12"/>
        <v>-0.75132039275002727</v>
      </c>
      <c r="I420" s="91">
        <f t="shared" si="13"/>
        <v>1.9376024396138101E-4</v>
      </c>
      <c r="J420" s="92">
        <v>120.03</v>
      </c>
      <c r="K420" s="92">
        <v>22.2667391304348</v>
      </c>
    </row>
    <row r="421" spans="1:11">
      <c r="A421" s="90" t="s">
        <v>1666</v>
      </c>
      <c r="B421" s="90" t="s">
        <v>671</v>
      </c>
      <c r="C421" s="90" t="s">
        <v>1545</v>
      </c>
      <c r="D421" s="90" t="s">
        <v>400</v>
      </c>
      <c r="E421" s="90" t="s">
        <v>1873</v>
      </c>
      <c r="F421" s="112">
        <v>1.62751811</v>
      </c>
      <c r="G421" s="112">
        <v>2.7068765299999997</v>
      </c>
      <c r="H421" s="113">
        <f t="shared" si="12"/>
        <v>-0.39874682425947217</v>
      </c>
      <c r="I421" s="91">
        <f t="shared" si="13"/>
        <v>1.9146398401355229E-4</v>
      </c>
      <c r="J421" s="92">
        <v>44.822585279999998</v>
      </c>
      <c r="K421" s="92">
        <v>91.268956521739099</v>
      </c>
    </row>
    <row r="422" spans="1:11">
      <c r="A422" s="90" t="s">
        <v>2467</v>
      </c>
      <c r="B422" s="90" t="s">
        <v>2468</v>
      </c>
      <c r="C422" s="90" t="s">
        <v>300</v>
      </c>
      <c r="D422" s="90" t="s">
        <v>401</v>
      </c>
      <c r="E422" s="90" t="s">
        <v>402</v>
      </c>
      <c r="F422" s="112">
        <v>1.600457</v>
      </c>
      <c r="G422" s="112">
        <v>1.7873128500000002</v>
      </c>
      <c r="H422" s="113">
        <f t="shared" si="12"/>
        <v>-0.10454568711907386</v>
      </c>
      <c r="I422" s="91">
        <f t="shared" si="13"/>
        <v>1.8828046924920414E-4</v>
      </c>
      <c r="J422" s="92">
        <v>83.885999999999996</v>
      </c>
      <c r="K422" s="92">
        <v>46.588782608695603</v>
      </c>
    </row>
    <row r="423" spans="1:11">
      <c r="A423" s="90" t="s">
        <v>2725</v>
      </c>
      <c r="B423" s="90" t="s">
        <v>1078</v>
      </c>
      <c r="C423" s="90" t="s">
        <v>1549</v>
      </c>
      <c r="D423" s="90" t="s">
        <v>400</v>
      </c>
      <c r="E423" s="90" t="s">
        <v>1873</v>
      </c>
      <c r="F423" s="112">
        <v>1.5990552390000001</v>
      </c>
      <c r="G423" s="112">
        <v>0.54311702000000006</v>
      </c>
      <c r="H423" s="113">
        <f t="shared" si="12"/>
        <v>1.9442186124087955</v>
      </c>
      <c r="I423" s="91">
        <f t="shared" si="13"/>
        <v>1.8811556371356325E-4</v>
      </c>
      <c r="J423" s="92">
        <v>333.41</v>
      </c>
      <c r="K423" s="92">
        <v>5.0626521739130403</v>
      </c>
    </row>
    <row r="424" spans="1:11">
      <c r="A424" s="90" t="s">
        <v>1623</v>
      </c>
      <c r="B424" s="90" t="s">
        <v>1112</v>
      </c>
      <c r="C424" s="90" t="s">
        <v>1548</v>
      </c>
      <c r="D424" s="90" t="s">
        <v>401</v>
      </c>
      <c r="E424" s="90" t="s">
        <v>402</v>
      </c>
      <c r="F424" s="112">
        <v>1.5884130759999999</v>
      </c>
      <c r="G424" s="112">
        <v>0.94637115099999991</v>
      </c>
      <c r="H424" s="113">
        <f t="shared" si="12"/>
        <v>0.67842508123961198</v>
      </c>
      <c r="I424" s="91">
        <f t="shared" si="13"/>
        <v>1.8686360165306019E-4</v>
      </c>
      <c r="J424" s="92">
        <v>8.9689999999999994</v>
      </c>
      <c r="K424" s="92">
        <v>25.5328695652174</v>
      </c>
    </row>
    <row r="425" spans="1:11">
      <c r="A425" s="90" t="s">
        <v>488</v>
      </c>
      <c r="B425" s="90" t="s">
        <v>846</v>
      </c>
      <c r="C425" s="90" t="s">
        <v>1543</v>
      </c>
      <c r="D425" s="90" t="s">
        <v>400</v>
      </c>
      <c r="E425" s="90" t="s">
        <v>1873</v>
      </c>
      <c r="F425" s="112">
        <v>1.587222141</v>
      </c>
      <c r="G425" s="112">
        <v>1.144112043</v>
      </c>
      <c r="H425" s="113">
        <f t="shared" si="12"/>
        <v>0.38729607009302325</v>
      </c>
      <c r="I425" s="91">
        <f t="shared" si="13"/>
        <v>1.8672349804474999E-4</v>
      </c>
      <c r="J425" s="92">
        <v>45.128274950000005</v>
      </c>
      <c r="K425" s="92">
        <v>15.7446086956522</v>
      </c>
    </row>
    <row r="426" spans="1:11">
      <c r="A426" s="90" t="s">
        <v>1677</v>
      </c>
      <c r="B426" s="90" t="s">
        <v>425</v>
      </c>
      <c r="C426" s="90" t="s">
        <v>1185</v>
      </c>
      <c r="D426" s="90" t="s">
        <v>400</v>
      </c>
      <c r="E426" s="90" t="s">
        <v>1873</v>
      </c>
      <c r="F426" s="112">
        <v>1.5863467199999999</v>
      </c>
      <c r="G426" s="112">
        <v>1.1237492900000001</v>
      </c>
      <c r="H426" s="113">
        <f t="shared" si="12"/>
        <v>0.41165537021162413</v>
      </c>
      <c r="I426" s="91">
        <f t="shared" si="13"/>
        <v>1.8662051203720926E-4</v>
      </c>
      <c r="J426" s="92">
        <v>27.478491557999998</v>
      </c>
      <c r="K426" s="92">
        <v>26.181304347826099</v>
      </c>
    </row>
    <row r="427" spans="1:11">
      <c r="A427" s="90" t="s">
        <v>629</v>
      </c>
      <c r="B427" s="90" t="s">
        <v>642</v>
      </c>
      <c r="C427" s="90" t="s">
        <v>1549</v>
      </c>
      <c r="D427" s="90" t="s">
        <v>400</v>
      </c>
      <c r="E427" s="90" t="s">
        <v>1873</v>
      </c>
      <c r="F427" s="112">
        <v>1.5822091299999999</v>
      </c>
      <c r="G427" s="112">
        <v>0.59066839500000001</v>
      </c>
      <c r="H427" s="113">
        <f t="shared" si="12"/>
        <v>1.6786757906693142</v>
      </c>
      <c r="I427" s="91">
        <f t="shared" si="13"/>
        <v>1.8613375894933448E-4</v>
      </c>
      <c r="J427" s="92">
        <v>8.2965750000000007</v>
      </c>
      <c r="K427" s="92">
        <v>120.22652173913001</v>
      </c>
    </row>
    <row r="428" spans="1:11">
      <c r="A428" s="90" t="s">
        <v>2720</v>
      </c>
      <c r="B428" s="90" t="s">
        <v>2721</v>
      </c>
      <c r="C428" s="90" t="s">
        <v>1548</v>
      </c>
      <c r="D428" s="90" t="s">
        <v>401</v>
      </c>
      <c r="E428" s="90" t="s">
        <v>1873</v>
      </c>
      <c r="F428" s="112">
        <v>1.58064855</v>
      </c>
      <c r="G428" s="112">
        <v>5.25527532</v>
      </c>
      <c r="H428" s="113">
        <f t="shared" si="12"/>
        <v>-0.69922630999283208</v>
      </c>
      <c r="I428" s="91">
        <f t="shared" si="13"/>
        <v>1.8595016967783208E-4</v>
      </c>
      <c r="J428" s="92">
        <v>76.416338269999997</v>
      </c>
      <c r="K428" s="92">
        <v>81.286260869565197</v>
      </c>
    </row>
    <row r="429" spans="1:11">
      <c r="A429" s="90" t="s">
        <v>928</v>
      </c>
      <c r="B429" s="90" t="s">
        <v>1066</v>
      </c>
      <c r="C429" s="90" t="s">
        <v>1549</v>
      </c>
      <c r="D429" s="90" t="s">
        <v>400</v>
      </c>
      <c r="E429" s="90" t="s">
        <v>402</v>
      </c>
      <c r="F429" s="112">
        <v>1.577936561</v>
      </c>
      <c r="G429" s="112">
        <v>1.934682383</v>
      </c>
      <c r="H429" s="113">
        <f t="shared" si="12"/>
        <v>-0.18439503307349858</v>
      </c>
      <c r="I429" s="91">
        <f t="shared" si="13"/>
        <v>1.8563112670353244E-4</v>
      </c>
      <c r="J429" s="92">
        <v>151.03536890000001</v>
      </c>
      <c r="K429" s="92">
        <v>12.594652173913</v>
      </c>
    </row>
    <row r="430" spans="1:11">
      <c r="A430" s="90" t="s">
        <v>2709</v>
      </c>
      <c r="B430" s="90" t="s">
        <v>192</v>
      </c>
      <c r="C430" s="90" t="s">
        <v>1185</v>
      </c>
      <c r="D430" s="90" t="s">
        <v>400</v>
      </c>
      <c r="E430" s="90" t="s">
        <v>1873</v>
      </c>
      <c r="F430" s="112">
        <v>1.5599208200000001</v>
      </c>
      <c r="G430" s="112">
        <v>1.0064321999999999</v>
      </c>
      <c r="H430" s="113">
        <f t="shared" si="12"/>
        <v>0.54995122373866834</v>
      </c>
      <c r="I430" s="91">
        <f t="shared" si="13"/>
        <v>1.8351172445195548E-4</v>
      </c>
      <c r="J430" s="92">
        <v>13.737621563899999</v>
      </c>
      <c r="K430" s="92">
        <v>18.901260869565199</v>
      </c>
    </row>
    <row r="431" spans="1:11">
      <c r="A431" s="90" t="s">
        <v>1588</v>
      </c>
      <c r="B431" s="90" t="s">
        <v>159</v>
      </c>
      <c r="C431" s="90" t="s">
        <v>1772</v>
      </c>
      <c r="D431" s="90" t="s">
        <v>401</v>
      </c>
      <c r="E431" s="90" t="s">
        <v>402</v>
      </c>
      <c r="F431" s="112">
        <v>1.5357390900000001</v>
      </c>
      <c r="G431" s="112">
        <v>15.545264019999999</v>
      </c>
      <c r="H431" s="113">
        <f t="shared" si="12"/>
        <v>-0.90120855535009436</v>
      </c>
      <c r="I431" s="91">
        <f t="shared" si="13"/>
        <v>1.8066694482235122E-4</v>
      </c>
      <c r="J431" s="92">
        <v>409.73255374000001</v>
      </c>
      <c r="K431" s="92">
        <v>37.217913043478298</v>
      </c>
    </row>
    <row r="432" spans="1:11">
      <c r="A432" s="90" t="s">
        <v>931</v>
      </c>
      <c r="B432" s="90" t="s">
        <v>1069</v>
      </c>
      <c r="C432" s="90" t="s">
        <v>1549</v>
      </c>
      <c r="D432" s="90" t="s">
        <v>400</v>
      </c>
      <c r="E432" s="90" t="s">
        <v>402</v>
      </c>
      <c r="F432" s="112">
        <v>1.534368172</v>
      </c>
      <c r="G432" s="112">
        <v>1.6116400099999999</v>
      </c>
      <c r="H432" s="113">
        <f t="shared" si="12"/>
        <v>-4.7946090640924144E-2</v>
      </c>
      <c r="I432" s="91">
        <f t="shared" si="13"/>
        <v>1.8050566770941271E-4</v>
      </c>
      <c r="J432" s="92">
        <v>19.495880399999997</v>
      </c>
      <c r="K432" s="92">
        <v>16.952782608695699</v>
      </c>
    </row>
    <row r="433" spans="1:11">
      <c r="A433" s="90" t="s">
        <v>2101</v>
      </c>
      <c r="B433" s="90" t="s">
        <v>270</v>
      </c>
      <c r="C433" s="90" t="s">
        <v>1185</v>
      </c>
      <c r="D433" s="90" t="s">
        <v>401</v>
      </c>
      <c r="E433" s="90" t="s">
        <v>402</v>
      </c>
      <c r="F433" s="112">
        <v>1.493099234</v>
      </c>
      <c r="G433" s="112">
        <v>7.553E-2</v>
      </c>
      <c r="H433" s="113">
        <f t="shared" si="12"/>
        <v>18.768293843505891</v>
      </c>
      <c r="I433" s="91">
        <f t="shared" si="13"/>
        <v>1.7565072002131095E-4</v>
      </c>
      <c r="J433" s="92">
        <v>9.6884999999999994</v>
      </c>
      <c r="K433" s="92">
        <v>65.698217391304397</v>
      </c>
    </row>
    <row r="434" spans="1:11">
      <c r="A434" s="90" t="s">
        <v>474</v>
      </c>
      <c r="B434" s="90" t="s">
        <v>1042</v>
      </c>
      <c r="C434" s="90" t="s">
        <v>1543</v>
      </c>
      <c r="D434" s="90" t="s">
        <v>400</v>
      </c>
      <c r="E434" s="90" t="s">
        <v>1873</v>
      </c>
      <c r="F434" s="112">
        <v>1.49064116</v>
      </c>
      <c r="G434" s="112">
        <v>0.66698658999999993</v>
      </c>
      <c r="H434" s="113">
        <f t="shared" si="12"/>
        <v>1.2348892501721815</v>
      </c>
      <c r="I434" s="91">
        <f t="shared" si="13"/>
        <v>1.7536154803720312E-4</v>
      </c>
      <c r="J434" s="92">
        <v>16.856552300000001</v>
      </c>
      <c r="K434" s="92">
        <v>28.571043478260901</v>
      </c>
    </row>
    <row r="435" spans="1:11">
      <c r="A435" s="90" t="s">
        <v>1409</v>
      </c>
      <c r="B435" s="90" t="s">
        <v>1410</v>
      </c>
      <c r="C435" s="90" t="s">
        <v>890</v>
      </c>
      <c r="D435" s="90" t="s">
        <v>400</v>
      </c>
      <c r="E435" s="90" t="s">
        <v>1873</v>
      </c>
      <c r="F435" s="112">
        <v>1.4856685000000001</v>
      </c>
      <c r="G435" s="112">
        <v>0.35916319000000002</v>
      </c>
      <c r="H435" s="113">
        <f t="shared" si="12"/>
        <v>3.136472058843224</v>
      </c>
      <c r="I435" s="91">
        <f t="shared" si="13"/>
        <v>1.7477655590169636E-4</v>
      </c>
      <c r="J435" s="92">
        <v>3.5968734000000002</v>
      </c>
      <c r="K435" s="92">
        <v>119.39082608695701</v>
      </c>
    </row>
    <row r="436" spans="1:11">
      <c r="A436" s="90" t="s">
        <v>2299</v>
      </c>
      <c r="B436" s="90" t="s">
        <v>2300</v>
      </c>
      <c r="C436" s="90" t="s">
        <v>1185</v>
      </c>
      <c r="D436" s="90" t="s">
        <v>400</v>
      </c>
      <c r="E436" s="90" t="s">
        <v>402</v>
      </c>
      <c r="F436" s="112">
        <v>1.4669569599999999</v>
      </c>
      <c r="G436" s="112">
        <v>1.1694667599999999</v>
      </c>
      <c r="H436" s="113">
        <f t="shared" si="12"/>
        <v>0.25438106509329095</v>
      </c>
      <c r="I436" s="91">
        <f t="shared" si="13"/>
        <v>1.7257529867855615E-4</v>
      </c>
      <c r="J436" s="92">
        <v>5.4069058786999999</v>
      </c>
      <c r="K436" s="92">
        <v>25.487695652173901</v>
      </c>
    </row>
    <row r="437" spans="1:11">
      <c r="A437" s="90" t="s">
        <v>2073</v>
      </c>
      <c r="B437" s="90" t="s">
        <v>719</v>
      </c>
      <c r="C437" s="90" t="s">
        <v>1185</v>
      </c>
      <c r="D437" s="90" t="s">
        <v>400</v>
      </c>
      <c r="E437" s="90" t="s">
        <v>1873</v>
      </c>
      <c r="F437" s="112">
        <v>1.4611915900000001</v>
      </c>
      <c r="G437" s="112">
        <v>0.37467031000000001</v>
      </c>
      <c r="H437" s="113">
        <f t="shared" si="12"/>
        <v>2.8999396295906128</v>
      </c>
      <c r="I437" s="91">
        <f t="shared" si="13"/>
        <v>1.7189705079748515E-4</v>
      </c>
      <c r="J437" s="92">
        <v>74.800585094593004</v>
      </c>
      <c r="K437" s="92">
        <v>18.455521739130401</v>
      </c>
    </row>
    <row r="438" spans="1:11">
      <c r="A438" s="90" t="s">
        <v>239</v>
      </c>
      <c r="B438" s="90" t="s">
        <v>20</v>
      </c>
      <c r="C438" s="90" t="s">
        <v>1561</v>
      </c>
      <c r="D438" s="90" t="s">
        <v>1446</v>
      </c>
      <c r="E438" s="90" t="s">
        <v>1873</v>
      </c>
      <c r="F438" s="112">
        <v>1.44956408</v>
      </c>
      <c r="G438" s="112">
        <v>0.44202721</v>
      </c>
      <c r="H438" s="113">
        <f t="shared" si="12"/>
        <v>2.2793548614348875</v>
      </c>
      <c r="I438" s="91">
        <f t="shared" si="13"/>
        <v>1.705291708488206E-4</v>
      </c>
      <c r="J438" s="92">
        <v>108.436506751251</v>
      </c>
      <c r="K438" s="92">
        <v>35.264739130434798</v>
      </c>
    </row>
    <row r="439" spans="1:11">
      <c r="A439" s="90" t="s">
        <v>1738</v>
      </c>
      <c r="B439" s="90" t="s">
        <v>1739</v>
      </c>
      <c r="C439" s="90" t="s">
        <v>1185</v>
      </c>
      <c r="D439" s="90" t="s">
        <v>400</v>
      </c>
      <c r="E439" s="90" t="s">
        <v>1873</v>
      </c>
      <c r="F439" s="112">
        <v>1.4448696089999999</v>
      </c>
      <c r="G439" s="112">
        <v>2.6098322</v>
      </c>
      <c r="H439" s="113">
        <f t="shared" si="12"/>
        <v>-0.44637451825446861</v>
      </c>
      <c r="I439" s="91">
        <f t="shared" si="13"/>
        <v>1.6997690533793416E-4</v>
      </c>
      <c r="J439" s="92">
        <v>17.16504475</v>
      </c>
      <c r="K439" s="92">
        <v>33.904000000000003</v>
      </c>
    </row>
    <row r="440" spans="1:11">
      <c r="A440" s="90" t="s">
        <v>1642</v>
      </c>
      <c r="B440" s="90" t="s">
        <v>802</v>
      </c>
      <c r="C440" s="90" t="s">
        <v>1548</v>
      </c>
      <c r="D440" s="90" t="s">
        <v>401</v>
      </c>
      <c r="E440" s="90" t="s">
        <v>402</v>
      </c>
      <c r="F440" s="112">
        <v>1.43030144</v>
      </c>
      <c r="G440" s="112">
        <v>1.6035873700000001</v>
      </c>
      <c r="H440" s="113">
        <f t="shared" si="12"/>
        <v>-0.10806142106245198</v>
      </c>
      <c r="I440" s="91">
        <f t="shared" si="13"/>
        <v>1.6826308128928949E-4</v>
      </c>
      <c r="J440" s="92">
        <v>9.0380000000000003</v>
      </c>
      <c r="K440" s="92">
        <v>38.388956521739097</v>
      </c>
    </row>
    <row r="441" spans="1:11">
      <c r="A441" s="90" t="s">
        <v>1918</v>
      </c>
      <c r="B441" s="90" t="s">
        <v>46</v>
      </c>
      <c r="C441" s="90" t="s">
        <v>1544</v>
      </c>
      <c r="D441" s="90" t="s">
        <v>400</v>
      </c>
      <c r="E441" s="90" t="s">
        <v>1873</v>
      </c>
      <c r="F441" s="112">
        <v>1.42382981</v>
      </c>
      <c r="G441" s="112">
        <v>1.2273036100000001</v>
      </c>
      <c r="H441" s="113">
        <f t="shared" si="12"/>
        <v>0.16012842983489617</v>
      </c>
      <c r="I441" s="91">
        <f t="shared" si="13"/>
        <v>1.6750174778691658E-4</v>
      </c>
      <c r="J441" s="92">
        <v>12.531901060000001</v>
      </c>
      <c r="K441" s="92">
        <v>25.634086956521699</v>
      </c>
    </row>
    <row r="442" spans="1:11">
      <c r="A442" s="90" t="s">
        <v>933</v>
      </c>
      <c r="B442" s="90" t="s">
        <v>1071</v>
      </c>
      <c r="C442" s="90" t="s">
        <v>1549</v>
      </c>
      <c r="D442" s="90" t="s">
        <v>400</v>
      </c>
      <c r="E442" s="90" t="s">
        <v>402</v>
      </c>
      <c r="F442" s="112">
        <v>1.4234708300000001</v>
      </c>
      <c r="G442" s="112">
        <v>1.7249379499999999</v>
      </c>
      <c r="H442" s="113">
        <f t="shared" si="12"/>
        <v>-0.17476983447433569</v>
      </c>
      <c r="I442" s="91">
        <f t="shared" si="13"/>
        <v>1.6745951677236821E-4</v>
      </c>
      <c r="J442" s="92">
        <v>5.6794842999999995</v>
      </c>
      <c r="K442" s="92">
        <v>24.791347826087001</v>
      </c>
    </row>
    <row r="443" spans="1:11">
      <c r="A443" s="90" t="s">
        <v>227</v>
      </c>
      <c r="B443" s="90" t="s">
        <v>365</v>
      </c>
      <c r="C443" s="90" t="s">
        <v>1561</v>
      </c>
      <c r="D443" s="90" t="s">
        <v>401</v>
      </c>
      <c r="E443" s="90" t="s">
        <v>1873</v>
      </c>
      <c r="F443" s="112">
        <v>1.4013264599999999</v>
      </c>
      <c r="G443" s="112">
        <v>2.5961908999999999</v>
      </c>
      <c r="H443" s="113">
        <f t="shared" si="12"/>
        <v>-0.46023751181009065</v>
      </c>
      <c r="I443" s="91">
        <f t="shared" si="13"/>
        <v>1.6485441562011729E-4</v>
      </c>
      <c r="J443" s="92">
        <v>840.11344244000009</v>
      </c>
      <c r="K443" s="92">
        <v>16.106391304347799</v>
      </c>
    </row>
    <row r="444" spans="1:11">
      <c r="A444" s="90" t="s">
        <v>36</v>
      </c>
      <c r="B444" s="90" t="s">
        <v>664</v>
      </c>
      <c r="C444" s="90" t="s">
        <v>1185</v>
      </c>
      <c r="D444" s="90" t="s">
        <v>400</v>
      </c>
      <c r="E444" s="90" t="s">
        <v>1873</v>
      </c>
      <c r="F444" s="112">
        <v>1.3917667309999999</v>
      </c>
      <c r="G444" s="112">
        <v>4.3336942139999994</v>
      </c>
      <c r="H444" s="113">
        <f t="shared" si="12"/>
        <v>-0.67884980751436097</v>
      </c>
      <c r="I444" s="91">
        <f t="shared" si="13"/>
        <v>1.6372979292671459E-4</v>
      </c>
      <c r="J444" s="92">
        <v>99.180204149280016</v>
      </c>
      <c r="K444" s="92">
        <v>31.306304347826099</v>
      </c>
    </row>
    <row r="445" spans="1:11">
      <c r="A445" s="90" t="s">
        <v>351</v>
      </c>
      <c r="B445" s="90" t="s">
        <v>352</v>
      </c>
      <c r="C445" s="90" t="s">
        <v>1546</v>
      </c>
      <c r="D445" s="90" t="s">
        <v>401</v>
      </c>
      <c r="E445" s="90" t="s">
        <v>402</v>
      </c>
      <c r="F445" s="112">
        <v>1.387674155</v>
      </c>
      <c r="G445" s="112">
        <v>0.78566561000000001</v>
      </c>
      <c r="H445" s="113">
        <f t="shared" si="12"/>
        <v>0.76624016291103803</v>
      </c>
      <c r="I445" s="91">
        <f t="shared" si="13"/>
        <v>1.6324833536195777E-4</v>
      </c>
      <c r="J445" s="92">
        <v>67.671771319999991</v>
      </c>
      <c r="K445" s="92">
        <v>41.318956521739103</v>
      </c>
    </row>
    <row r="446" spans="1:11">
      <c r="A446" s="90" t="s">
        <v>217</v>
      </c>
      <c r="B446" s="90" t="s">
        <v>29</v>
      </c>
      <c r="C446" s="90" t="s">
        <v>1561</v>
      </c>
      <c r="D446" s="90" t="s">
        <v>1446</v>
      </c>
      <c r="E446" s="90" t="s">
        <v>1873</v>
      </c>
      <c r="F446" s="112">
        <v>1.379397</v>
      </c>
      <c r="G446" s="112">
        <v>3.45027683</v>
      </c>
      <c r="H446" s="113">
        <f t="shared" si="12"/>
        <v>-0.60020686224183351</v>
      </c>
      <c r="I446" s="91">
        <f t="shared" si="13"/>
        <v>1.6227459684386674E-4</v>
      </c>
      <c r="J446" s="92">
        <v>18.051742149999999</v>
      </c>
      <c r="K446" s="92">
        <v>22.660913043478299</v>
      </c>
    </row>
    <row r="447" spans="1:11">
      <c r="A447" s="90" t="s">
        <v>660</v>
      </c>
      <c r="B447" s="90" t="s">
        <v>661</v>
      </c>
      <c r="C447" s="90" t="s">
        <v>1185</v>
      </c>
      <c r="D447" s="90" t="s">
        <v>400</v>
      </c>
      <c r="E447" s="90" t="s">
        <v>1873</v>
      </c>
      <c r="F447" s="112">
        <v>1.374719137</v>
      </c>
      <c r="G447" s="112">
        <v>0.90540777000000006</v>
      </c>
      <c r="H447" s="113">
        <f t="shared" si="12"/>
        <v>0.51834254415554648</v>
      </c>
      <c r="I447" s="91">
        <f t="shared" si="13"/>
        <v>1.6172428512619894E-4</v>
      </c>
      <c r="J447" s="92">
        <v>78.218799243492001</v>
      </c>
      <c r="K447" s="92">
        <v>49.154695652173899</v>
      </c>
    </row>
    <row r="448" spans="1:11">
      <c r="A448" s="90" t="s">
        <v>934</v>
      </c>
      <c r="B448" s="90" t="s">
        <v>1072</v>
      </c>
      <c r="C448" s="90" t="s">
        <v>1549</v>
      </c>
      <c r="D448" s="90" t="s">
        <v>400</v>
      </c>
      <c r="E448" s="90" t="s">
        <v>402</v>
      </c>
      <c r="F448" s="112">
        <v>1.3461322150000001</v>
      </c>
      <c r="G448" s="112">
        <v>9.216644539999999</v>
      </c>
      <c r="H448" s="113">
        <f t="shared" si="12"/>
        <v>-0.85394552115384059</v>
      </c>
      <c r="I448" s="91">
        <f t="shared" si="13"/>
        <v>1.5836127125669141E-4</v>
      </c>
      <c r="J448" s="92">
        <v>57.844780800000002</v>
      </c>
      <c r="K448" s="92">
        <v>15.6429130434783</v>
      </c>
    </row>
    <row r="449" spans="1:11">
      <c r="A449" s="90" t="s">
        <v>304</v>
      </c>
      <c r="B449" s="90" t="s">
        <v>305</v>
      </c>
      <c r="C449" s="90" t="s">
        <v>1185</v>
      </c>
      <c r="D449" s="90" t="s">
        <v>400</v>
      </c>
      <c r="E449" s="90" t="s">
        <v>1873</v>
      </c>
      <c r="F449" s="112">
        <v>1.3365243100000002</v>
      </c>
      <c r="G449" s="112">
        <v>2.37095184</v>
      </c>
      <c r="H449" s="113">
        <f t="shared" si="12"/>
        <v>-0.43629208849725087</v>
      </c>
      <c r="I449" s="91">
        <f t="shared" si="13"/>
        <v>1.5723098105714105E-4</v>
      </c>
      <c r="J449" s="92">
        <v>85.946751487</v>
      </c>
      <c r="K449" s="92">
        <v>60.365434782608702</v>
      </c>
    </row>
    <row r="450" spans="1:11">
      <c r="A450" s="90" t="s">
        <v>1166</v>
      </c>
      <c r="B450" s="90" t="s">
        <v>865</v>
      </c>
      <c r="C450" s="90" t="s">
        <v>1549</v>
      </c>
      <c r="D450" s="90" t="s">
        <v>400</v>
      </c>
      <c r="E450" s="90" t="s">
        <v>402</v>
      </c>
      <c r="F450" s="112">
        <v>1.3121353920000001</v>
      </c>
      <c r="G450" s="112">
        <v>6.5488971920000001</v>
      </c>
      <c r="H450" s="113">
        <f t="shared" si="12"/>
        <v>-0.79964025185753751</v>
      </c>
      <c r="I450" s="91">
        <f t="shared" si="13"/>
        <v>1.5436182748068108E-4</v>
      </c>
      <c r="J450" s="92">
        <v>124.79349244999999</v>
      </c>
      <c r="K450" s="92">
        <v>60.449130434782603</v>
      </c>
    </row>
    <row r="451" spans="1:11">
      <c r="A451" s="90" t="s">
        <v>1735</v>
      </c>
      <c r="B451" s="90" t="s">
        <v>1736</v>
      </c>
      <c r="C451" s="90" t="s">
        <v>1185</v>
      </c>
      <c r="D451" s="90" t="s">
        <v>400</v>
      </c>
      <c r="E451" s="90" t="s">
        <v>1873</v>
      </c>
      <c r="F451" s="112">
        <v>1.3108582870000001</v>
      </c>
      <c r="G451" s="112">
        <v>3.2854663799999999</v>
      </c>
      <c r="H451" s="113">
        <f t="shared" si="12"/>
        <v>-0.60101302664981149</v>
      </c>
      <c r="I451" s="91">
        <f t="shared" si="13"/>
        <v>1.5421158668778225E-4</v>
      </c>
      <c r="J451" s="92">
        <v>25.623606912500001</v>
      </c>
      <c r="K451" s="92">
        <v>50.0446956521739</v>
      </c>
    </row>
    <row r="452" spans="1:11">
      <c r="A452" s="90" t="s">
        <v>238</v>
      </c>
      <c r="B452" s="90" t="s">
        <v>19</v>
      </c>
      <c r="C452" s="90" t="s">
        <v>1561</v>
      </c>
      <c r="D452" s="90" t="s">
        <v>401</v>
      </c>
      <c r="E452" s="90" t="s">
        <v>1873</v>
      </c>
      <c r="F452" s="112">
        <v>1.2963503700000001</v>
      </c>
      <c r="G452" s="112">
        <v>0.25302000000000002</v>
      </c>
      <c r="H452" s="113">
        <f t="shared" si="12"/>
        <v>4.1235094854161725</v>
      </c>
      <c r="I452" s="91">
        <f t="shared" si="13"/>
        <v>1.5250485078635627E-4</v>
      </c>
      <c r="J452" s="92">
        <v>45.836231197446999</v>
      </c>
      <c r="K452" s="92">
        <v>21.222434782608701</v>
      </c>
    </row>
    <row r="453" spans="1:11">
      <c r="A453" s="90" t="s">
        <v>1662</v>
      </c>
      <c r="B453" s="90" t="s">
        <v>692</v>
      </c>
      <c r="C453" s="90" t="s">
        <v>1548</v>
      </c>
      <c r="D453" s="90" t="s">
        <v>401</v>
      </c>
      <c r="E453" s="90" t="s">
        <v>402</v>
      </c>
      <c r="F453" s="112">
        <v>1.29236427</v>
      </c>
      <c r="G453" s="112">
        <v>2.16865168</v>
      </c>
      <c r="H453" s="113">
        <f t="shared" si="12"/>
        <v>-0.40407015016814507</v>
      </c>
      <c r="I453" s="91">
        <f t="shared" si="13"/>
        <v>1.5203591923838327E-4</v>
      </c>
      <c r="J453" s="92">
        <v>57.615699590000006</v>
      </c>
      <c r="K453" s="92">
        <v>22.095217391304299</v>
      </c>
    </row>
    <row r="454" spans="1:11">
      <c r="A454" s="90" t="s">
        <v>1658</v>
      </c>
      <c r="B454" s="90" t="s">
        <v>1713</v>
      </c>
      <c r="C454" s="90" t="s">
        <v>1548</v>
      </c>
      <c r="D454" s="90" t="s">
        <v>401</v>
      </c>
      <c r="E454" s="90" t="s">
        <v>402</v>
      </c>
      <c r="F454" s="112">
        <v>1.2773500099999999</v>
      </c>
      <c r="G454" s="112">
        <v>1.5350496599999999</v>
      </c>
      <c r="H454" s="113">
        <f t="shared" si="12"/>
        <v>-0.16787707701912391</v>
      </c>
      <c r="I454" s="91">
        <f t="shared" si="13"/>
        <v>1.5026961628976948E-4</v>
      </c>
      <c r="J454" s="92">
        <v>47.466000000000001</v>
      </c>
      <c r="K454" s="92">
        <v>22.552130434782601</v>
      </c>
    </row>
    <row r="455" spans="1:11">
      <c r="A455" s="90" t="s">
        <v>2085</v>
      </c>
      <c r="B455" s="90" t="s">
        <v>531</v>
      </c>
      <c r="C455" s="90" t="s">
        <v>1185</v>
      </c>
      <c r="D455" s="90" t="s">
        <v>400</v>
      </c>
      <c r="E455" s="90" t="s">
        <v>1873</v>
      </c>
      <c r="F455" s="112">
        <v>1.27693532</v>
      </c>
      <c r="G455" s="112">
        <v>9.0684559900000004</v>
      </c>
      <c r="H455" s="113">
        <f t="shared" ref="H455:H518" si="14">IF(ISERROR(F455/G455-1),"",IF((F455/G455-1)&gt;10000%,"",F455/G455-1))</f>
        <v>-0.85918933483184934</v>
      </c>
      <c r="I455" s="91">
        <f t="shared" ref="I455:I518" si="15">F455/$F$1011</f>
        <v>1.5022083145656688E-4</v>
      </c>
      <c r="J455" s="92">
        <v>68.313653610800003</v>
      </c>
      <c r="K455" s="92">
        <v>14.0759565217391</v>
      </c>
    </row>
    <row r="456" spans="1:11">
      <c r="A456" s="90" t="s">
        <v>1595</v>
      </c>
      <c r="B456" s="90" t="s">
        <v>1596</v>
      </c>
      <c r="C456" s="90" t="s">
        <v>1549</v>
      </c>
      <c r="D456" s="90" t="s">
        <v>400</v>
      </c>
      <c r="E456" s="90" t="s">
        <v>402</v>
      </c>
      <c r="F456" s="112">
        <v>1.27572876</v>
      </c>
      <c r="G456" s="112">
        <v>0.97109489000000004</v>
      </c>
      <c r="H456" s="113">
        <f t="shared" si="14"/>
        <v>0.31370144476818318</v>
      </c>
      <c r="I456" s="91">
        <f t="shared" si="15"/>
        <v>1.5007888969682118E-4</v>
      </c>
      <c r="J456" s="92">
        <v>23.808440000000001</v>
      </c>
      <c r="K456" s="92">
        <v>45.283347826086903</v>
      </c>
    </row>
    <row r="457" spans="1:11">
      <c r="A457" s="90" t="s">
        <v>2858</v>
      </c>
      <c r="B457" s="90" t="s">
        <v>2859</v>
      </c>
      <c r="C457" s="90" t="s">
        <v>1548</v>
      </c>
      <c r="D457" s="90" t="s">
        <v>1446</v>
      </c>
      <c r="E457" s="90" t="s">
        <v>402</v>
      </c>
      <c r="F457" s="112">
        <v>1.2695362800000001</v>
      </c>
      <c r="G457" s="112">
        <v>0</v>
      </c>
      <c r="H457" s="113" t="str">
        <f t="shared" si="14"/>
        <v/>
      </c>
      <c r="I457" s="91">
        <f t="shared" si="15"/>
        <v>1.4935039587273449E-4</v>
      </c>
      <c r="J457" s="92">
        <v>2.5404491600000001</v>
      </c>
      <c r="K457" s="92">
        <v>8.5593478260869595</v>
      </c>
    </row>
    <row r="458" spans="1:11">
      <c r="A458" s="90" t="s">
        <v>458</v>
      </c>
      <c r="B458" s="90" t="s">
        <v>459</v>
      </c>
      <c r="C458" s="90" t="s">
        <v>1185</v>
      </c>
      <c r="D458" s="90" t="s">
        <v>400</v>
      </c>
      <c r="E458" s="90" t="s">
        <v>1873</v>
      </c>
      <c r="F458" s="112">
        <v>1.2669144800000001</v>
      </c>
      <c r="G458" s="112">
        <v>0</v>
      </c>
      <c r="H458" s="113" t="str">
        <f t="shared" si="14"/>
        <v/>
      </c>
      <c r="I458" s="91">
        <f t="shared" si="15"/>
        <v>1.4904196288498313E-4</v>
      </c>
      <c r="J458" s="92">
        <v>2.3405423505000003</v>
      </c>
      <c r="K458" s="92">
        <v>124.78400000000001</v>
      </c>
    </row>
    <row r="459" spans="1:11">
      <c r="A459" s="90" t="s">
        <v>971</v>
      </c>
      <c r="B459" s="90" t="s">
        <v>977</v>
      </c>
      <c r="C459" s="90" t="s">
        <v>1548</v>
      </c>
      <c r="D459" s="90" t="s">
        <v>401</v>
      </c>
      <c r="E459" s="90" t="s">
        <v>402</v>
      </c>
      <c r="F459" s="112">
        <v>1.261158408</v>
      </c>
      <c r="G459" s="112">
        <v>0.94917503199999997</v>
      </c>
      <c r="H459" s="113">
        <f t="shared" si="14"/>
        <v>0.3286889830452262</v>
      </c>
      <c r="I459" s="91">
        <f t="shared" si="15"/>
        <v>1.4836480883636315E-4</v>
      </c>
      <c r="J459" s="92">
        <v>147.41151374</v>
      </c>
      <c r="K459" s="92">
        <v>49.375826086956501</v>
      </c>
    </row>
    <row r="460" spans="1:11">
      <c r="A460" s="90" t="s">
        <v>2006</v>
      </c>
      <c r="B460" s="90" t="s">
        <v>1782</v>
      </c>
      <c r="C460" s="90" t="s">
        <v>1542</v>
      </c>
      <c r="D460" s="90" t="s">
        <v>400</v>
      </c>
      <c r="E460" s="90" t="s">
        <v>402</v>
      </c>
      <c r="F460" s="112">
        <v>1.25944246</v>
      </c>
      <c r="G460" s="112">
        <v>2.2103999999999998E-4</v>
      </c>
      <c r="H460" s="113" t="str">
        <f t="shared" si="14"/>
        <v/>
      </c>
      <c r="I460" s="91">
        <f t="shared" si="15"/>
        <v>1.4816294181047788E-4</v>
      </c>
      <c r="J460" s="92">
        <v>9.2178000000000004</v>
      </c>
      <c r="K460" s="92">
        <v>22.207304347826099</v>
      </c>
    </row>
    <row r="461" spans="1:11">
      <c r="A461" s="90" t="s">
        <v>201</v>
      </c>
      <c r="B461" s="90" t="s">
        <v>202</v>
      </c>
      <c r="C461" s="90" t="s">
        <v>1185</v>
      </c>
      <c r="D461" s="90" t="s">
        <v>400</v>
      </c>
      <c r="E461" s="90" t="s">
        <v>402</v>
      </c>
      <c r="F461" s="112">
        <v>1.2423833999999998</v>
      </c>
      <c r="G461" s="112">
        <v>0.38337646999999997</v>
      </c>
      <c r="H461" s="113">
        <f t="shared" si="14"/>
        <v>2.2406355037908297</v>
      </c>
      <c r="I461" s="91">
        <f t="shared" si="15"/>
        <v>1.4615608513032319E-4</v>
      </c>
      <c r="J461" s="92">
        <v>47.003568268765207</v>
      </c>
      <c r="K461" s="92">
        <v>53.649869565217401</v>
      </c>
    </row>
    <row r="462" spans="1:11">
      <c r="A462" s="90" t="s">
        <v>2531</v>
      </c>
      <c r="B462" s="90" t="s">
        <v>2532</v>
      </c>
      <c r="C462" s="90" t="s">
        <v>1772</v>
      </c>
      <c r="D462" s="90" t="s">
        <v>401</v>
      </c>
      <c r="E462" s="90" t="s">
        <v>402</v>
      </c>
      <c r="F462" s="112">
        <v>1.2420245700000001</v>
      </c>
      <c r="G462" s="112">
        <v>4.4842E-2</v>
      </c>
      <c r="H462" s="113">
        <f t="shared" si="14"/>
        <v>26.697796039427324</v>
      </c>
      <c r="I462" s="91">
        <f t="shared" si="15"/>
        <v>1.461138717620286E-4</v>
      </c>
      <c r="J462" s="92">
        <v>33.431959659999997</v>
      </c>
      <c r="K462" s="92">
        <v>14.850043478260901</v>
      </c>
    </row>
    <row r="463" spans="1:11">
      <c r="A463" s="90" t="s">
        <v>12</v>
      </c>
      <c r="B463" s="90" t="s">
        <v>13</v>
      </c>
      <c r="C463" s="90" t="s">
        <v>1772</v>
      </c>
      <c r="D463" s="90" t="s">
        <v>1446</v>
      </c>
      <c r="E463" s="90" t="s">
        <v>402</v>
      </c>
      <c r="F463" s="112">
        <v>1.2239693200000001</v>
      </c>
      <c r="G463" s="112">
        <v>13.238097529999999</v>
      </c>
      <c r="H463" s="113">
        <f t="shared" si="14"/>
        <v>-0.90754190190650452</v>
      </c>
      <c r="I463" s="91">
        <f t="shared" si="15"/>
        <v>1.4398982160484744E-4</v>
      </c>
      <c r="J463" s="92">
        <v>168.51169616290102</v>
      </c>
      <c r="K463" s="173" t="s">
        <v>2910</v>
      </c>
    </row>
    <row r="464" spans="1:11">
      <c r="A464" s="90" t="s">
        <v>2533</v>
      </c>
      <c r="B464" s="90" t="s">
        <v>2534</v>
      </c>
      <c r="C464" s="90" t="s">
        <v>1772</v>
      </c>
      <c r="D464" s="90" t="s">
        <v>400</v>
      </c>
      <c r="E464" s="90" t="s">
        <v>1873</v>
      </c>
      <c r="F464" s="112">
        <v>1.2132182516297401</v>
      </c>
      <c r="G464" s="112">
        <v>1.4760954766752898</v>
      </c>
      <c r="H464" s="113">
        <f t="shared" si="14"/>
        <v>-0.17808958105992301</v>
      </c>
      <c r="I464" s="91">
        <f t="shared" si="15"/>
        <v>1.4272504773233299E-4</v>
      </c>
      <c r="J464" s="92">
        <v>35.650928738169995</v>
      </c>
      <c r="K464" s="92">
        <v>72.206956521739102</v>
      </c>
    </row>
    <row r="465" spans="1:11">
      <c r="A465" s="90" t="s">
        <v>2123</v>
      </c>
      <c r="B465" s="90" t="s">
        <v>1767</v>
      </c>
      <c r="C465" s="90" t="s">
        <v>1542</v>
      </c>
      <c r="D465" s="90" t="s">
        <v>400</v>
      </c>
      <c r="E465" s="90" t="s">
        <v>1873</v>
      </c>
      <c r="F465" s="112">
        <v>1.2100683999999999</v>
      </c>
      <c r="G465" s="112">
        <v>3.8075000000000001E-3</v>
      </c>
      <c r="H465" s="113" t="str">
        <f t="shared" si="14"/>
        <v/>
      </c>
      <c r="I465" s="91">
        <f t="shared" si="15"/>
        <v>1.4235449385746298E-4</v>
      </c>
      <c r="J465" s="92">
        <v>138.45572999999999</v>
      </c>
      <c r="K465" s="92">
        <v>24.678739130434799</v>
      </c>
    </row>
    <row r="466" spans="1:11">
      <c r="A466" s="90" t="s">
        <v>2866</v>
      </c>
      <c r="B466" s="90" t="s">
        <v>2867</v>
      </c>
      <c r="C466" s="90" t="s">
        <v>1548</v>
      </c>
      <c r="D466" s="90" t="s">
        <v>1446</v>
      </c>
      <c r="E466" s="90" t="s">
        <v>402</v>
      </c>
      <c r="F466" s="112">
        <v>1.1904738000000001</v>
      </c>
      <c r="G466" s="112">
        <v>1.15275763</v>
      </c>
      <c r="H466" s="113">
        <f t="shared" si="14"/>
        <v>3.2718213281312414E-2</v>
      </c>
      <c r="I466" s="91">
        <f t="shared" si="15"/>
        <v>1.4004935196189789E-4</v>
      </c>
      <c r="J466" s="92">
        <v>28.425331239999998</v>
      </c>
      <c r="K466" s="92">
        <v>24.2450434782609</v>
      </c>
    </row>
    <row r="467" spans="1:11">
      <c r="A467" s="90" t="s">
        <v>62</v>
      </c>
      <c r="B467" s="90" t="s">
        <v>73</v>
      </c>
      <c r="C467" s="90" t="s">
        <v>1546</v>
      </c>
      <c r="D467" s="90" t="s">
        <v>401</v>
      </c>
      <c r="E467" s="90" t="s">
        <v>402</v>
      </c>
      <c r="F467" s="112">
        <v>1.18584168</v>
      </c>
      <c r="G467" s="112">
        <v>1.3728515400000001</v>
      </c>
      <c r="H467" s="113">
        <f t="shared" si="14"/>
        <v>-0.13622001691457486</v>
      </c>
      <c r="I467" s="91">
        <f t="shared" si="15"/>
        <v>1.3950442152814137E-4</v>
      </c>
      <c r="J467" s="92">
        <v>24.572261820000001</v>
      </c>
      <c r="K467" s="92">
        <v>16.194956521739101</v>
      </c>
    </row>
    <row r="468" spans="1:11">
      <c r="A468" s="90" t="s">
        <v>6</v>
      </c>
      <c r="B468" s="90" t="s">
        <v>7</v>
      </c>
      <c r="C468" s="90" t="s">
        <v>1772</v>
      </c>
      <c r="D468" s="90" t="s">
        <v>401</v>
      </c>
      <c r="E468" s="90" t="s">
        <v>402</v>
      </c>
      <c r="F468" s="112">
        <v>1.1748611299999998</v>
      </c>
      <c r="G468" s="112">
        <v>1.6567208899999999</v>
      </c>
      <c r="H468" s="113">
        <f t="shared" si="14"/>
        <v>-0.29085150245193092</v>
      </c>
      <c r="I468" s="91">
        <f t="shared" si="15"/>
        <v>1.3821265104845066E-4</v>
      </c>
      <c r="J468" s="92">
        <v>60.449753786616</v>
      </c>
      <c r="K468" s="92">
        <v>43.746260869565198</v>
      </c>
    </row>
    <row r="469" spans="1:11">
      <c r="A469" s="90" t="s">
        <v>497</v>
      </c>
      <c r="B469" s="90" t="s">
        <v>853</v>
      </c>
      <c r="C469" s="90" t="s">
        <v>1543</v>
      </c>
      <c r="D469" s="90" t="s">
        <v>400</v>
      </c>
      <c r="E469" s="90" t="s">
        <v>1873</v>
      </c>
      <c r="F469" s="112">
        <v>1.17338868</v>
      </c>
      <c r="G469" s="112">
        <v>9.3060000000000007E-5</v>
      </c>
      <c r="H469" s="113" t="str">
        <f t="shared" si="14"/>
        <v/>
      </c>
      <c r="I469" s="91">
        <f t="shared" si="15"/>
        <v>1.38039429539253E-4</v>
      </c>
      <c r="J469" s="92">
        <v>13.07588056</v>
      </c>
      <c r="K469" s="92">
        <v>24.083478260869601</v>
      </c>
    </row>
    <row r="470" spans="1:11">
      <c r="A470" s="90" t="s">
        <v>1431</v>
      </c>
      <c r="B470" s="90" t="s">
        <v>1432</v>
      </c>
      <c r="C470" s="90" t="s">
        <v>1546</v>
      </c>
      <c r="D470" s="90" t="s">
        <v>401</v>
      </c>
      <c r="E470" s="90" t="s">
        <v>402</v>
      </c>
      <c r="F470" s="112">
        <v>1.1713</v>
      </c>
      <c r="G470" s="112">
        <v>6.9360000000000003E-3</v>
      </c>
      <c r="H470" s="113" t="str">
        <f t="shared" si="14"/>
        <v/>
      </c>
      <c r="I470" s="91">
        <f t="shared" si="15"/>
        <v>1.3779371369027272E-4</v>
      </c>
      <c r="J470" s="92">
        <v>9.9141934999999997</v>
      </c>
      <c r="K470" s="92">
        <v>15.611521739130399</v>
      </c>
    </row>
    <row r="471" spans="1:11">
      <c r="A471" s="90" t="s">
        <v>460</v>
      </c>
      <c r="B471" s="90" t="s">
        <v>461</v>
      </c>
      <c r="C471" s="90" t="s">
        <v>1185</v>
      </c>
      <c r="D471" s="90" t="s">
        <v>400</v>
      </c>
      <c r="E471" s="90" t="s">
        <v>1873</v>
      </c>
      <c r="F471" s="112">
        <v>1.1560826599999998</v>
      </c>
      <c r="G471" s="112">
        <v>0.20594177999999999</v>
      </c>
      <c r="H471" s="113">
        <f t="shared" si="14"/>
        <v>4.6136382816541639</v>
      </c>
      <c r="I471" s="91">
        <f t="shared" si="15"/>
        <v>1.3600352006687346E-4</v>
      </c>
      <c r="J471" s="92">
        <v>5.5060527180000003</v>
      </c>
      <c r="K471" s="92">
        <v>67.944913043478294</v>
      </c>
    </row>
    <row r="472" spans="1:11">
      <c r="A472" s="90" t="s">
        <v>751</v>
      </c>
      <c r="B472" s="90" t="s">
        <v>752</v>
      </c>
      <c r="C472" s="90" t="s">
        <v>1543</v>
      </c>
      <c r="D472" s="90" t="s">
        <v>400</v>
      </c>
      <c r="E472" s="90" t="s">
        <v>1873</v>
      </c>
      <c r="F472" s="112">
        <v>1.1524859999999999</v>
      </c>
      <c r="G472" s="112">
        <v>0</v>
      </c>
      <c r="H472" s="113" t="str">
        <f t="shared" si="14"/>
        <v/>
      </c>
      <c r="I472" s="91">
        <f t="shared" si="15"/>
        <v>1.3558040289938326E-4</v>
      </c>
      <c r="J472" s="92">
        <v>12.181594710000001</v>
      </c>
      <c r="K472" s="92">
        <v>22.618347826087</v>
      </c>
    </row>
    <row r="473" spans="1:11">
      <c r="A473" s="90" t="s">
        <v>925</v>
      </c>
      <c r="B473" s="90" t="s">
        <v>1063</v>
      </c>
      <c r="C473" s="90" t="s">
        <v>1549</v>
      </c>
      <c r="D473" s="90" t="s">
        <v>400</v>
      </c>
      <c r="E473" s="90" t="s">
        <v>402</v>
      </c>
      <c r="F473" s="112">
        <v>1.1462932699999999</v>
      </c>
      <c r="G473" s="112">
        <v>2.4751053199999999</v>
      </c>
      <c r="H473" s="113">
        <f t="shared" si="14"/>
        <v>-0.53687091182043112</v>
      </c>
      <c r="I473" s="91">
        <f t="shared" si="15"/>
        <v>1.3485187966487362E-4</v>
      </c>
      <c r="J473" s="92">
        <v>39.810126019999998</v>
      </c>
      <c r="K473" s="92">
        <v>14.7419130434783</v>
      </c>
    </row>
    <row r="474" spans="1:11">
      <c r="A474" s="90" t="s">
        <v>2888</v>
      </c>
      <c r="B474" s="90" t="s">
        <v>2874</v>
      </c>
      <c r="C474" s="90" t="s">
        <v>1772</v>
      </c>
      <c r="D474" s="90" t="s">
        <v>401</v>
      </c>
      <c r="E474" s="90" t="s">
        <v>402</v>
      </c>
      <c r="F474" s="112">
        <v>1.1461728</v>
      </c>
      <c r="G474" s="112">
        <v>0.1159125</v>
      </c>
      <c r="H474" s="113">
        <f t="shared" si="14"/>
        <v>8.8882588159171778</v>
      </c>
      <c r="I474" s="91">
        <f t="shared" si="15"/>
        <v>1.3483770737025374E-4</v>
      </c>
      <c r="J474" s="92">
        <v>1.25325</v>
      </c>
      <c r="K474" s="92">
        <v>101.695826086957</v>
      </c>
    </row>
    <row r="475" spans="1:11">
      <c r="A475" s="90" t="s">
        <v>536</v>
      </c>
      <c r="B475" s="90" t="s">
        <v>537</v>
      </c>
      <c r="C475" s="90" t="s">
        <v>540</v>
      </c>
      <c r="D475" s="90" t="s">
        <v>401</v>
      </c>
      <c r="E475" s="90" t="s">
        <v>402</v>
      </c>
      <c r="F475" s="112">
        <v>1.1117999999999999</v>
      </c>
      <c r="G475" s="112">
        <v>1.0736000000000001E-2</v>
      </c>
      <c r="H475" s="113" t="str">
        <f t="shared" si="14"/>
        <v/>
      </c>
      <c r="I475" s="91">
        <f t="shared" si="15"/>
        <v>1.3079403302385827E-4</v>
      </c>
      <c r="J475" s="92">
        <v>182.09290136410002</v>
      </c>
      <c r="K475" s="92">
        <v>55.0768695652174</v>
      </c>
    </row>
    <row r="476" spans="1:11">
      <c r="A476" s="90" t="s">
        <v>2297</v>
      </c>
      <c r="B476" s="90" t="s">
        <v>2298</v>
      </c>
      <c r="C476" s="90" t="s">
        <v>1185</v>
      </c>
      <c r="D476" s="90" t="s">
        <v>400</v>
      </c>
      <c r="E476" s="90" t="s">
        <v>1873</v>
      </c>
      <c r="F476" s="112">
        <v>1.1019844599999999</v>
      </c>
      <c r="G476" s="112">
        <v>3.4551320099999998</v>
      </c>
      <c r="H476" s="113">
        <f t="shared" si="14"/>
        <v>-0.68105865222787831</v>
      </c>
      <c r="I476" s="91">
        <f t="shared" si="15"/>
        <v>1.2963931629161597E-4</v>
      </c>
      <c r="J476" s="92">
        <v>34.552810097799998</v>
      </c>
      <c r="K476" s="92">
        <v>13.205608695652201</v>
      </c>
    </row>
    <row r="477" spans="1:11">
      <c r="A477" s="90" t="s">
        <v>168</v>
      </c>
      <c r="B477" s="90" t="s">
        <v>81</v>
      </c>
      <c r="C477" s="90" t="s">
        <v>1548</v>
      </c>
      <c r="D477" s="90" t="s">
        <v>401</v>
      </c>
      <c r="E477" s="90" t="s">
        <v>402</v>
      </c>
      <c r="F477" s="112">
        <v>1.1006133500000002</v>
      </c>
      <c r="G477" s="112">
        <v>1.1147560300000001</v>
      </c>
      <c r="H477" s="113">
        <f t="shared" si="14"/>
        <v>-1.2686793898751048E-2</v>
      </c>
      <c r="I477" s="91">
        <f t="shared" si="15"/>
        <v>1.2947801659147267E-4</v>
      </c>
      <c r="J477" s="92">
        <v>74.855952060000007</v>
      </c>
      <c r="K477" s="92">
        <v>72.571565217391296</v>
      </c>
    </row>
    <row r="478" spans="1:11">
      <c r="A478" s="90" t="s">
        <v>2729</v>
      </c>
      <c r="B478" s="90" t="s">
        <v>1082</v>
      </c>
      <c r="C478" s="90" t="s">
        <v>1549</v>
      </c>
      <c r="D478" s="90" t="s">
        <v>400</v>
      </c>
      <c r="E478" s="90" t="s">
        <v>1873</v>
      </c>
      <c r="F478" s="112">
        <v>1.0912703899999998</v>
      </c>
      <c r="G478" s="112">
        <v>2.4657792200000004</v>
      </c>
      <c r="H478" s="113">
        <f t="shared" si="14"/>
        <v>-0.55743386060330269</v>
      </c>
      <c r="I478" s="91">
        <f t="shared" si="15"/>
        <v>1.2837889496997544E-4</v>
      </c>
      <c r="J478" s="92">
        <v>128.37950000000001</v>
      </c>
      <c r="K478" s="92">
        <v>7.2507826086956504</v>
      </c>
    </row>
    <row r="479" spans="1:11">
      <c r="A479" s="90" t="s">
        <v>2144</v>
      </c>
      <c r="B479" s="90" t="s">
        <v>2143</v>
      </c>
      <c r="C479" s="90" t="s">
        <v>300</v>
      </c>
      <c r="D479" s="90" t="s">
        <v>1446</v>
      </c>
      <c r="E479" s="90" t="s">
        <v>402</v>
      </c>
      <c r="F479" s="112">
        <v>1.08734511</v>
      </c>
      <c r="G479" s="112">
        <v>1.33865232</v>
      </c>
      <c r="H479" s="113">
        <f t="shared" si="14"/>
        <v>-0.18773150148501594</v>
      </c>
      <c r="I479" s="91">
        <f t="shared" si="15"/>
        <v>1.2791711838970211E-4</v>
      </c>
      <c r="J479" s="92">
        <v>71.988</v>
      </c>
      <c r="K479" s="92">
        <v>72.725217391304298</v>
      </c>
    </row>
    <row r="480" spans="1:11">
      <c r="A480" s="90" t="s">
        <v>674</v>
      </c>
      <c r="B480" s="90" t="s">
        <v>675</v>
      </c>
      <c r="C480" s="90" t="s">
        <v>1545</v>
      </c>
      <c r="D480" s="90" t="s">
        <v>400</v>
      </c>
      <c r="E480" s="90" t="s">
        <v>1873</v>
      </c>
      <c r="F480" s="112">
        <v>1.0814917150000001</v>
      </c>
      <c r="G480" s="112">
        <v>0.36097655000000001</v>
      </c>
      <c r="H480" s="113">
        <f t="shared" si="14"/>
        <v>1.9960165417947513</v>
      </c>
      <c r="I480" s="91">
        <f t="shared" si="15"/>
        <v>1.2722851509870404E-4</v>
      </c>
      <c r="J480" s="92">
        <v>46.20658864</v>
      </c>
      <c r="K480" s="92">
        <v>47.032782608695598</v>
      </c>
    </row>
    <row r="481" spans="1:11">
      <c r="A481" s="90" t="s">
        <v>1978</v>
      </c>
      <c r="B481" s="90" t="s">
        <v>375</v>
      </c>
      <c r="C481" s="90" t="s">
        <v>1542</v>
      </c>
      <c r="D481" s="90" t="s">
        <v>400</v>
      </c>
      <c r="E481" s="90" t="s">
        <v>1873</v>
      </c>
      <c r="F481" s="112">
        <v>1.0792520000000001</v>
      </c>
      <c r="G481" s="112">
        <v>0.36180000000000001</v>
      </c>
      <c r="H481" s="113">
        <f t="shared" si="14"/>
        <v>1.9830071862907688</v>
      </c>
      <c r="I481" s="91">
        <f t="shared" si="15"/>
        <v>1.2696503123679179E-4</v>
      </c>
      <c r="J481" s="92">
        <v>31.620539999999998</v>
      </c>
      <c r="K481" s="92">
        <v>11.5461739130435</v>
      </c>
    </row>
    <row r="482" spans="1:11">
      <c r="A482" s="90" t="s">
        <v>279</v>
      </c>
      <c r="B482" s="90" t="s">
        <v>280</v>
      </c>
      <c r="C482" s="90" t="s">
        <v>300</v>
      </c>
      <c r="D482" s="90" t="s">
        <v>401</v>
      </c>
      <c r="E482" s="90" t="s">
        <v>1873</v>
      </c>
      <c r="F482" s="112">
        <v>1.0706552300000001</v>
      </c>
      <c r="G482" s="112">
        <v>0</v>
      </c>
      <c r="H482" s="113" t="str">
        <f t="shared" si="14"/>
        <v/>
      </c>
      <c r="I482" s="91">
        <f t="shared" si="15"/>
        <v>1.2595369266935294E-4</v>
      </c>
      <c r="J482" s="92">
        <v>7.75875</v>
      </c>
      <c r="K482" s="92">
        <v>63.3784347826087</v>
      </c>
    </row>
    <row r="483" spans="1:11">
      <c r="A483" s="90" t="s">
        <v>532</v>
      </c>
      <c r="B483" s="90" t="s">
        <v>533</v>
      </c>
      <c r="C483" s="90" t="s">
        <v>540</v>
      </c>
      <c r="D483" s="90" t="s">
        <v>1446</v>
      </c>
      <c r="E483" s="90" t="s">
        <v>402</v>
      </c>
      <c r="F483" s="112">
        <v>1.0690360000000001</v>
      </c>
      <c r="G483" s="112">
        <v>3.3952000000000003E-2</v>
      </c>
      <c r="H483" s="113">
        <f t="shared" si="14"/>
        <v>30.486687087653156</v>
      </c>
      <c r="I483" s="91">
        <f t="shared" si="15"/>
        <v>1.2576320371262222E-4</v>
      </c>
      <c r="J483" s="92">
        <v>16.800394870000002</v>
      </c>
      <c r="K483" s="92">
        <v>69.571826086956506</v>
      </c>
    </row>
    <row r="484" spans="1:11">
      <c r="A484" s="90" t="s">
        <v>1925</v>
      </c>
      <c r="B484" s="90" t="s">
        <v>1397</v>
      </c>
      <c r="C484" s="90" t="s">
        <v>1772</v>
      </c>
      <c r="D484" s="90" t="s">
        <v>400</v>
      </c>
      <c r="E484" s="90" t="s">
        <v>1873</v>
      </c>
      <c r="F484" s="112">
        <v>1.0689526299221002</v>
      </c>
      <c r="G484" s="112">
        <v>0.71835786212238595</v>
      </c>
      <c r="H484" s="113">
        <f t="shared" si="14"/>
        <v>0.48805029677531908</v>
      </c>
      <c r="I484" s="91">
        <f t="shared" si="15"/>
        <v>1.2575339591560652E-4</v>
      </c>
      <c r="J484" s="92">
        <v>12.655759275810002</v>
      </c>
      <c r="K484" s="92">
        <v>76.354086956521698</v>
      </c>
    </row>
    <row r="485" spans="1:11">
      <c r="A485" s="90" t="s">
        <v>485</v>
      </c>
      <c r="B485" s="90" t="s">
        <v>812</v>
      </c>
      <c r="C485" s="90" t="s">
        <v>1543</v>
      </c>
      <c r="D485" s="90" t="s">
        <v>400</v>
      </c>
      <c r="E485" s="90" t="s">
        <v>1873</v>
      </c>
      <c r="F485" s="112">
        <v>1.0660181610000001</v>
      </c>
      <c r="G485" s="112">
        <v>0.97710872999999998</v>
      </c>
      <c r="H485" s="113">
        <f t="shared" si="14"/>
        <v>9.0992361720072079E-2</v>
      </c>
      <c r="I485" s="91">
        <f t="shared" si="15"/>
        <v>1.2540818002686337E-4</v>
      </c>
      <c r="J485" s="92">
        <v>33.310927280000001</v>
      </c>
      <c r="K485" s="92">
        <v>24.720652173912999</v>
      </c>
    </row>
    <row r="486" spans="1:11">
      <c r="A486" s="90" t="s">
        <v>1706</v>
      </c>
      <c r="B486" s="90" t="s">
        <v>1707</v>
      </c>
      <c r="C486" s="90" t="s">
        <v>1548</v>
      </c>
      <c r="D486" s="90" t="s">
        <v>401</v>
      </c>
      <c r="E486" s="90" t="s">
        <v>402</v>
      </c>
      <c r="F486" s="112">
        <v>1.0578259999999999</v>
      </c>
      <c r="G486" s="112">
        <v>2.0671889999999999</v>
      </c>
      <c r="H486" s="113">
        <f t="shared" si="14"/>
        <v>-0.48827804327519164</v>
      </c>
      <c r="I486" s="91">
        <f t="shared" si="15"/>
        <v>1.2444444034673133E-4</v>
      </c>
      <c r="J486" s="92">
        <v>49.679823939999999</v>
      </c>
      <c r="K486" s="92">
        <v>20.052043478260899</v>
      </c>
    </row>
    <row r="487" spans="1:11">
      <c r="A487" s="90" t="s">
        <v>2543</v>
      </c>
      <c r="B487" s="90" t="s">
        <v>2544</v>
      </c>
      <c r="C487" s="90" t="s">
        <v>300</v>
      </c>
      <c r="D487" s="90" t="s">
        <v>401</v>
      </c>
      <c r="E487" s="90" t="s">
        <v>402</v>
      </c>
      <c r="F487" s="112">
        <v>1.04615412</v>
      </c>
      <c r="G487" s="112">
        <v>1.07393954</v>
      </c>
      <c r="H487" s="113">
        <f t="shared" si="14"/>
        <v>-2.587242481080454E-2</v>
      </c>
      <c r="I487" s="91">
        <f t="shared" si="15"/>
        <v>1.2307134063619841E-4</v>
      </c>
      <c r="J487" s="92">
        <v>25.6</v>
      </c>
      <c r="K487" s="92">
        <v>43.023565217391301</v>
      </c>
    </row>
    <row r="488" spans="1:11">
      <c r="A488" s="90" t="s">
        <v>281</v>
      </c>
      <c r="B488" s="90" t="s">
        <v>282</v>
      </c>
      <c r="C488" s="90" t="s">
        <v>300</v>
      </c>
      <c r="D488" s="90" t="s">
        <v>401</v>
      </c>
      <c r="E488" s="90" t="s">
        <v>1873</v>
      </c>
      <c r="F488" s="112">
        <v>1.043486959</v>
      </c>
      <c r="G488" s="112">
        <v>0.19533918</v>
      </c>
      <c r="H488" s="113">
        <f t="shared" si="14"/>
        <v>4.3419235147808033</v>
      </c>
      <c r="I488" s="91">
        <f t="shared" si="15"/>
        <v>1.2275757130366204E-4</v>
      </c>
      <c r="J488" s="92">
        <v>34.898499999999999</v>
      </c>
      <c r="K488" s="92">
        <v>76.640173913043498</v>
      </c>
    </row>
    <row r="489" spans="1:11">
      <c r="A489" s="90" t="s">
        <v>1915</v>
      </c>
      <c r="B489" s="90" t="s">
        <v>431</v>
      </c>
      <c r="C489" s="90" t="s">
        <v>1544</v>
      </c>
      <c r="D489" s="90" t="s">
        <v>400</v>
      </c>
      <c r="E489" s="90" t="s">
        <v>1873</v>
      </c>
      <c r="F489" s="112">
        <v>1.03760275</v>
      </c>
      <c r="G489" s="112">
        <v>0.45654984999999998</v>
      </c>
      <c r="H489" s="113">
        <f t="shared" si="14"/>
        <v>1.272704174582469</v>
      </c>
      <c r="I489" s="91">
        <f t="shared" si="15"/>
        <v>1.2206534300157058E-4</v>
      </c>
      <c r="J489" s="92">
        <v>6.13745619</v>
      </c>
      <c r="K489" s="92">
        <v>30.783999999999999</v>
      </c>
    </row>
    <row r="490" spans="1:11">
      <c r="A490" s="90" t="s">
        <v>1912</v>
      </c>
      <c r="B490" s="90" t="s">
        <v>433</v>
      </c>
      <c r="C490" s="90" t="s">
        <v>1544</v>
      </c>
      <c r="D490" s="90" t="s">
        <v>400</v>
      </c>
      <c r="E490" s="90" t="s">
        <v>1873</v>
      </c>
      <c r="F490" s="112">
        <v>1.0288694599999999</v>
      </c>
      <c r="G490" s="112">
        <v>1.0640063100000001</v>
      </c>
      <c r="H490" s="113">
        <f t="shared" si="14"/>
        <v>-3.3023159420925041E-2</v>
      </c>
      <c r="I490" s="91">
        <f t="shared" si="15"/>
        <v>1.2103794399035728E-4</v>
      </c>
      <c r="J490" s="92">
        <v>55.457176590000003</v>
      </c>
      <c r="K490" s="92">
        <v>19.493391304347799</v>
      </c>
    </row>
    <row r="491" spans="1:11">
      <c r="A491" s="90" t="s">
        <v>1692</v>
      </c>
      <c r="B491" s="90" t="s">
        <v>1693</v>
      </c>
      <c r="C491" s="90" t="s">
        <v>1548</v>
      </c>
      <c r="D491" s="90" t="s">
        <v>401</v>
      </c>
      <c r="E491" s="90" t="s">
        <v>402</v>
      </c>
      <c r="F491" s="112">
        <v>1.0278008889999999</v>
      </c>
      <c r="G491" s="112">
        <v>0.90488329000000001</v>
      </c>
      <c r="H491" s="113">
        <f t="shared" si="14"/>
        <v>0.13583806923874109</v>
      </c>
      <c r="I491" s="91">
        <f t="shared" si="15"/>
        <v>1.2091223549003138E-4</v>
      </c>
      <c r="J491" s="92">
        <v>168.50414194000001</v>
      </c>
      <c r="K491" s="92">
        <v>52.859086956521701</v>
      </c>
    </row>
    <row r="492" spans="1:11">
      <c r="A492" s="90" t="s">
        <v>626</v>
      </c>
      <c r="B492" s="90" t="s">
        <v>638</v>
      </c>
      <c r="C492" s="90" t="s">
        <v>1548</v>
      </c>
      <c r="D492" s="90" t="s">
        <v>401</v>
      </c>
      <c r="E492" s="90" t="s">
        <v>1873</v>
      </c>
      <c r="F492" s="112">
        <v>1.0239389300000001</v>
      </c>
      <c r="G492" s="112">
        <v>0.91191823999999999</v>
      </c>
      <c r="H492" s="113">
        <f t="shared" si="14"/>
        <v>0.12284071650984862</v>
      </c>
      <c r="I492" s="91">
        <f t="shared" si="15"/>
        <v>1.2045790809932913E-4</v>
      </c>
      <c r="J492" s="92">
        <v>24.818638629999999</v>
      </c>
      <c r="K492" s="92">
        <v>42.000521739130399</v>
      </c>
    </row>
    <row r="493" spans="1:11">
      <c r="A493" s="90" t="s">
        <v>520</v>
      </c>
      <c r="B493" s="90" t="s">
        <v>521</v>
      </c>
      <c r="C493" s="90" t="s">
        <v>540</v>
      </c>
      <c r="D493" s="90" t="s">
        <v>401</v>
      </c>
      <c r="E493" s="90" t="s">
        <v>402</v>
      </c>
      <c r="F493" s="112">
        <v>1.017028405</v>
      </c>
      <c r="G493" s="112">
        <v>2.6012680099999996</v>
      </c>
      <c r="H493" s="113">
        <f t="shared" si="14"/>
        <v>-0.60902590540833956</v>
      </c>
      <c r="I493" s="91">
        <f t="shared" si="15"/>
        <v>1.1964494224660184E-4</v>
      </c>
      <c r="J493" s="92">
        <v>488.28031278129998</v>
      </c>
      <c r="K493" s="92">
        <v>43.449217391304401</v>
      </c>
    </row>
    <row r="494" spans="1:11">
      <c r="A494" s="90" t="s">
        <v>1049</v>
      </c>
      <c r="B494" s="90" t="s">
        <v>557</v>
      </c>
      <c r="C494" s="90" t="s">
        <v>1544</v>
      </c>
      <c r="D494" s="90" t="s">
        <v>400</v>
      </c>
      <c r="E494" s="90" t="s">
        <v>1873</v>
      </c>
      <c r="F494" s="112">
        <v>1.0023898600000001</v>
      </c>
      <c r="G494" s="112">
        <v>3.4688171299999997</v>
      </c>
      <c r="H494" s="113">
        <f t="shared" si="14"/>
        <v>-0.71102833547180966</v>
      </c>
      <c r="I494" s="91">
        <f t="shared" si="15"/>
        <v>1.1792283904624995E-4</v>
      </c>
      <c r="J494" s="92">
        <v>30.345093668834</v>
      </c>
      <c r="K494" s="92">
        <v>23.032173913043501</v>
      </c>
    </row>
    <row r="495" spans="1:11">
      <c r="A495" s="90" t="s">
        <v>717</v>
      </c>
      <c r="B495" s="90" t="s">
        <v>718</v>
      </c>
      <c r="C495" s="90" t="s">
        <v>1772</v>
      </c>
      <c r="D495" s="90" t="s">
        <v>401</v>
      </c>
      <c r="E495" s="90" t="s">
        <v>402</v>
      </c>
      <c r="F495" s="112">
        <v>0.99070681999999999</v>
      </c>
      <c r="G495" s="112">
        <v>0.8334791800000001</v>
      </c>
      <c r="H495" s="113">
        <f t="shared" si="14"/>
        <v>0.18864015295499037</v>
      </c>
      <c r="I495" s="91">
        <f t="shared" si="15"/>
        <v>1.1654842645443571E-4</v>
      </c>
      <c r="J495" s="92">
        <v>154.07961129644409</v>
      </c>
      <c r="K495" s="92">
        <v>44.953434782608703</v>
      </c>
    </row>
    <row r="496" spans="1:11">
      <c r="A496" s="90" t="s">
        <v>1889</v>
      </c>
      <c r="B496" s="90" t="s">
        <v>1619</v>
      </c>
      <c r="C496" s="90" t="s">
        <v>1548</v>
      </c>
      <c r="D496" s="90" t="s">
        <v>1446</v>
      </c>
      <c r="E496" s="90" t="s">
        <v>402</v>
      </c>
      <c r="F496" s="112">
        <v>0.98900066000000009</v>
      </c>
      <c r="G496" s="112">
        <v>0.27311306000000002</v>
      </c>
      <c r="H496" s="113">
        <f t="shared" si="14"/>
        <v>2.6212133539128448</v>
      </c>
      <c r="I496" s="91">
        <f t="shared" si="15"/>
        <v>1.1634771090543051E-4</v>
      </c>
      <c r="J496" s="92">
        <v>32.409999999999997</v>
      </c>
      <c r="K496" s="92">
        <v>65.889739130434805</v>
      </c>
    </row>
    <row r="497" spans="1:11">
      <c r="A497" s="90" t="s">
        <v>1000</v>
      </c>
      <c r="B497" s="90" t="s">
        <v>1001</v>
      </c>
      <c r="C497" s="90" t="s">
        <v>1543</v>
      </c>
      <c r="D497" s="90" t="s">
        <v>400</v>
      </c>
      <c r="E497" s="90" t="s">
        <v>1873</v>
      </c>
      <c r="F497" s="112">
        <v>0.98673745999999996</v>
      </c>
      <c r="G497" s="112">
        <v>3.060835865</v>
      </c>
      <c r="H497" s="113">
        <f t="shared" si="14"/>
        <v>-0.6776248372926067</v>
      </c>
      <c r="I497" s="91">
        <f t="shared" si="15"/>
        <v>1.1608146422838463E-4</v>
      </c>
      <c r="J497" s="92">
        <v>19.536313700000001</v>
      </c>
      <c r="K497" s="92">
        <v>16.456347826087001</v>
      </c>
    </row>
    <row r="498" spans="1:11">
      <c r="A498" s="90" t="s">
        <v>1043</v>
      </c>
      <c r="B498" s="90" t="s">
        <v>1044</v>
      </c>
      <c r="C498" s="90" t="s">
        <v>1543</v>
      </c>
      <c r="D498" s="90" t="s">
        <v>400</v>
      </c>
      <c r="E498" s="90" t="s">
        <v>1873</v>
      </c>
      <c r="F498" s="112">
        <v>0.98084488600000008</v>
      </c>
      <c r="G498" s="112">
        <v>0.308477061</v>
      </c>
      <c r="H498" s="113">
        <f t="shared" si="14"/>
        <v>2.1796363814552815</v>
      </c>
      <c r="I498" s="91">
        <f t="shared" si="15"/>
        <v>1.1538825185354068E-4</v>
      </c>
      <c r="J498" s="92">
        <v>24.92342288</v>
      </c>
      <c r="K498" s="92">
        <v>26.7135217391304</v>
      </c>
    </row>
    <row r="499" spans="1:11">
      <c r="A499" s="90" t="s">
        <v>489</v>
      </c>
      <c r="B499" s="90" t="s">
        <v>847</v>
      </c>
      <c r="C499" s="90" t="s">
        <v>1543</v>
      </c>
      <c r="D499" s="90" t="s">
        <v>400</v>
      </c>
      <c r="E499" s="90" t="s">
        <v>1873</v>
      </c>
      <c r="F499" s="112">
        <v>0.97826497400000001</v>
      </c>
      <c r="G499" s="112">
        <v>1.782123702</v>
      </c>
      <c r="H499" s="113">
        <f t="shared" si="14"/>
        <v>-0.45106786195473647</v>
      </c>
      <c r="I499" s="91">
        <f t="shared" si="15"/>
        <v>1.1508474664097848E-4</v>
      </c>
      <c r="J499" s="92">
        <v>55.357773939999994</v>
      </c>
      <c r="K499" s="92">
        <v>16.062217391304301</v>
      </c>
    </row>
    <row r="500" spans="1:11">
      <c r="A500" s="90" t="s">
        <v>2789</v>
      </c>
      <c r="B500" s="90" t="s">
        <v>603</v>
      </c>
      <c r="C500" s="90" t="s">
        <v>1561</v>
      </c>
      <c r="D500" s="90" t="s">
        <v>401</v>
      </c>
      <c r="E500" s="90" t="s">
        <v>1873</v>
      </c>
      <c r="F500" s="112">
        <v>0.97160146999999997</v>
      </c>
      <c r="G500" s="112">
        <v>2.6966579100000003</v>
      </c>
      <c r="H500" s="113">
        <f t="shared" si="14"/>
        <v>-0.63970162236855632</v>
      </c>
      <c r="I500" s="91">
        <f t="shared" si="15"/>
        <v>1.1430084075661922E-4</v>
      </c>
      <c r="J500" s="92">
        <v>305.92883913192202</v>
      </c>
      <c r="K500" s="92">
        <v>45.425869565217397</v>
      </c>
    </row>
    <row r="501" spans="1:11">
      <c r="A501" s="90" t="s">
        <v>2710</v>
      </c>
      <c r="B501" s="90" t="s">
        <v>193</v>
      </c>
      <c r="C501" s="90" t="s">
        <v>1185</v>
      </c>
      <c r="D501" s="90" t="s">
        <v>400</v>
      </c>
      <c r="E501" s="90" t="s">
        <v>1873</v>
      </c>
      <c r="F501" s="112">
        <v>0.970628253</v>
      </c>
      <c r="G501" s="112">
        <v>0.48325263000000002</v>
      </c>
      <c r="H501" s="113">
        <f t="shared" si="14"/>
        <v>1.0085317549125392</v>
      </c>
      <c r="I501" s="91">
        <f t="shared" si="15"/>
        <v>1.1418634986218013E-4</v>
      </c>
      <c r="J501" s="92">
        <v>4.6727189064000001</v>
      </c>
      <c r="K501" s="92">
        <v>27.606217391304298</v>
      </c>
    </row>
    <row r="502" spans="1:11">
      <c r="A502" s="90" t="s">
        <v>93</v>
      </c>
      <c r="B502" s="90" t="s">
        <v>94</v>
      </c>
      <c r="C502" s="90" t="s">
        <v>1546</v>
      </c>
      <c r="D502" s="90" t="s">
        <v>401</v>
      </c>
      <c r="E502" s="90" t="s">
        <v>402</v>
      </c>
      <c r="F502" s="112">
        <v>0.96976681200000003</v>
      </c>
      <c r="G502" s="112">
        <v>1.0044506069999999</v>
      </c>
      <c r="H502" s="113">
        <f t="shared" si="14"/>
        <v>-3.4530115028343911E-2</v>
      </c>
      <c r="I502" s="91">
        <f t="shared" si="15"/>
        <v>1.1408500848549179E-4</v>
      </c>
      <c r="J502" s="92">
        <v>33.387382011112827</v>
      </c>
      <c r="K502" s="92">
        <v>60.466652173912998</v>
      </c>
    </row>
    <row r="503" spans="1:11">
      <c r="A503" s="90" t="s">
        <v>1661</v>
      </c>
      <c r="B503" s="90" t="s">
        <v>1598</v>
      </c>
      <c r="C503" s="90" t="s">
        <v>1548</v>
      </c>
      <c r="D503" s="90" t="s">
        <v>401</v>
      </c>
      <c r="E503" s="90" t="s">
        <v>402</v>
      </c>
      <c r="F503" s="112">
        <v>0.96069876399999998</v>
      </c>
      <c r="G503" s="112">
        <v>0.88317191000000006</v>
      </c>
      <c r="H503" s="113">
        <f t="shared" si="14"/>
        <v>8.778229144538785E-2</v>
      </c>
      <c r="I503" s="91">
        <f t="shared" si="15"/>
        <v>1.1301822797679064E-4</v>
      </c>
      <c r="J503" s="92">
        <v>20.503</v>
      </c>
      <c r="K503" s="92">
        <v>69.885999999999996</v>
      </c>
    </row>
    <row r="504" spans="1:11">
      <c r="A504" s="90" t="s">
        <v>1465</v>
      </c>
      <c r="B504" s="90" t="s">
        <v>1466</v>
      </c>
      <c r="C504" s="90" t="s">
        <v>1543</v>
      </c>
      <c r="D504" s="90" t="s">
        <v>400</v>
      </c>
      <c r="E504" s="90" t="s">
        <v>1873</v>
      </c>
      <c r="F504" s="112">
        <v>0.95909662600000001</v>
      </c>
      <c r="G504" s="112">
        <v>3.1929900920000001</v>
      </c>
      <c r="H504" s="113">
        <f t="shared" si="14"/>
        <v>-0.69962430249846208</v>
      </c>
      <c r="I504" s="91">
        <f t="shared" si="15"/>
        <v>1.128297497518574E-4</v>
      </c>
      <c r="J504" s="92">
        <v>19.357495920000002</v>
      </c>
      <c r="K504" s="92">
        <v>23.8801739130435</v>
      </c>
    </row>
    <row r="505" spans="1:11">
      <c r="A505" s="90" t="s">
        <v>2862</v>
      </c>
      <c r="B505" s="90" t="s">
        <v>2863</v>
      </c>
      <c r="C505" s="90" t="s">
        <v>1548</v>
      </c>
      <c r="D505" s="90" t="s">
        <v>1446</v>
      </c>
      <c r="E505" s="90" t="s">
        <v>402</v>
      </c>
      <c r="F505" s="112">
        <v>0.95589752000000006</v>
      </c>
      <c r="G505" s="112">
        <v>0.30000046999999996</v>
      </c>
      <c r="H505" s="113">
        <f t="shared" si="14"/>
        <v>2.1863200747652169</v>
      </c>
      <c r="I505" s="91">
        <f t="shared" si="15"/>
        <v>1.124534015095379E-4</v>
      </c>
      <c r="J505" s="92">
        <v>2.5762385800000001</v>
      </c>
      <c r="K505" s="92">
        <v>12.6438695652174</v>
      </c>
    </row>
    <row r="506" spans="1:11">
      <c r="A506" s="90" t="s">
        <v>1442</v>
      </c>
      <c r="B506" s="90" t="s">
        <v>1443</v>
      </c>
      <c r="C506" s="90" t="s">
        <v>1548</v>
      </c>
      <c r="D506" s="90" t="s">
        <v>400</v>
      </c>
      <c r="E506" s="90" t="s">
        <v>1873</v>
      </c>
      <c r="F506" s="112">
        <v>0.9524361899999999</v>
      </c>
      <c r="G506" s="112">
        <v>3.4260604900000002</v>
      </c>
      <c r="H506" s="113">
        <f t="shared" si="14"/>
        <v>-0.7220025178247802</v>
      </c>
      <c r="I506" s="91">
        <f t="shared" si="15"/>
        <v>1.120462047922088E-4</v>
      </c>
      <c r="J506" s="92">
        <v>29.692017249999999</v>
      </c>
      <c r="K506" s="92">
        <v>62.356043478260901</v>
      </c>
    </row>
    <row r="507" spans="1:11">
      <c r="A507" s="90" t="s">
        <v>477</v>
      </c>
      <c r="B507" s="90" t="s">
        <v>807</v>
      </c>
      <c r="C507" s="90" t="s">
        <v>1543</v>
      </c>
      <c r="D507" s="90" t="s">
        <v>400</v>
      </c>
      <c r="E507" s="90" t="s">
        <v>1873</v>
      </c>
      <c r="F507" s="112">
        <v>0.94181737399999998</v>
      </c>
      <c r="G507" s="112">
        <v>0.21484787700000002</v>
      </c>
      <c r="H507" s="113">
        <f t="shared" si="14"/>
        <v>3.3836475703225117</v>
      </c>
      <c r="I507" s="91">
        <f t="shared" si="15"/>
        <v>1.1079698931228592E-4</v>
      </c>
      <c r="J507" s="92">
        <v>78.590611340000009</v>
      </c>
      <c r="K507" s="92">
        <v>31.204173913043501</v>
      </c>
    </row>
    <row r="508" spans="1:11">
      <c r="A508" s="90" t="s">
        <v>2083</v>
      </c>
      <c r="B508" s="90" t="s">
        <v>538</v>
      </c>
      <c r="C508" s="90" t="s">
        <v>1185</v>
      </c>
      <c r="D508" s="90" t="s">
        <v>400</v>
      </c>
      <c r="E508" s="90" t="s">
        <v>1873</v>
      </c>
      <c r="F508" s="112">
        <v>0.94144590000000006</v>
      </c>
      <c r="G508" s="112">
        <v>2.7754335800000001</v>
      </c>
      <c r="H508" s="113">
        <f t="shared" si="14"/>
        <v>-0.66079321559552506</v>
      </c>
      <c r="I508" s="91">
        <f t="shared" si="15"/>
        <v>1.1075328848243927E-4</v>
      </c>
      <c r="J508" s="92">
        <v>44.4993423648</v>
      </c>
      <c r="K508" s="92">
        <v>57.984043478260901</v>
      </c>
    </row>
    <row r="509" spans="1:11">
      <c r="A509" s="90" t="s">
        <v>1773</v>
      </c>
      <c r="B509" s="90" t="s">
        <v>988</v>
      </c>
      <c r="C509" s="90" t="s">
        <v>1549</v>
      </c>
      <c r="D509" s="90" t="s">
        <v>400</v>
      </c>
      <c r="E509" s="90" t="s">
        <v>1873</v>
      </c>
      <c r="F509" s="112">
        <v>0.94036193099999998</v>
      </c>
      <c r="G509" s="112">
        <v>2.8179086880000002</v>
      </c>
      <c r="H509" s="113">
        <f t="shared" si="14"/>
        <v>-0.66629084363006164</v>
      </c>
      <c r="I509" s="91">
        <f t="shared" si="15"/>
        <v>1.1062576853534191E-4</v>
      </c>
      <c r="J509" s="92">
        <v>150.20942069</v>
      </c>
      <c r="K509" s="92">
        <v>20.2109130434783</v>
      </c>
    </row>
    <row r="510" spans="1:11">
      <c r="A510" s="90" t="s">
        <v>388</v>
      </c>
      <c r="B510" s="90" t="s">
        <v>389</v>
      </c>
      <c r="C510" s="90" t="s">
        <v>1549</v>
      </c>
      <c r="D510" s="90" t="s">
        <v>400</v>
      </c>
      <c r="E510" s="90" t="s">
        <v>402</v>
      </c>
      <c r="F510" s="112">
        <v>0.92417236000000003</v>
      </c>
      <c r="G510" s="112">
        <v>0.12615114999999999</v>
      </c>
      <c r="H510" s="113">
        <f t="shared" si="14"/>
        <v>6.3259130812521338</v>
      </c>
      <c r="I510" s="91">
        <f t="shared" si="15"/>
        <v>1.0872120001221177E-4</v>
      </c>
      <c r="J510" s="92">
        <v>4.93452</v>
      </c>
      <c r="K510" s="92">
        <v>46.530173913043498</v>
      </c>
    </row>
    <row r="511" spans="1:11">
      <c r="A511" s="90" t="s">
        <v>1628</v>
      </c>
      <c r="B511" s="90" t="s">
        <v>800</v>
      </c>
      <c r="C511" s="90" t="s">
        <v>1548</v>
      </c>
      <c r="D511" s="90" t="s">
        <v>401</v>
      </c>
      <c r="E511" s="90" t="s">
        <v>402</v>
      </c>
      <c r="F511" s="112">
        <v>0.90809990000000007</v>
      </c>
      <c r="G511" s="112">
        <v>0.80072804000000009</v>
      </c>
      <c r="H511" s="113">
        <f t="shared" si="14"/>
        <v>0.13409279385295414</v>
      </c>
      <c r="I511" s="91">
        <f t="shared" si="15"/>
        <v>1.0683040862525851E-4</v>
      </c>
      <c r="J511" s="92">
        <v>15.536</v>
      </c>
      <c r="K511" s="92">
        <v>25.4922608695652</v>
      </c>
    </row>
    <row r="512" spans="1:11">
      <c r="A512" s="90" t="s">
        <v>136</v>
      </c>
      <c r="B512" s="90" t="s">
        <v>137</v>
      </c>
      <c r="C512" s="90" t="s">
        <v>1544</v>
      </c>
      <c r="D512" s="90" t="s">
        <v>401</v>
      </c>
      <c r="E512" s="90" t="s">
        <v>1873</v>
      </c>
      <c r="F512" s="112">
        <v>0.89267293999999997</v>
      </c>
      <c r="G512" s="112">
        <v>7.78791499</v>
      </c>
      <c r="H512" s="113">
        <f t="shared" si="14"/>
        <v>-0.88537715920805138</v>
      </c>
      <c r="I512" s="91">
        <f t="shared" si="15"/>
        <v>1.0501555495040895E-4</v>
      </c>
      <c r="J512" s="92">
        <v>8.9023435299999996</v>
      </c>
      <c r="K512" s="92">
        <v>40.294869565217397</v>
      </c>
    </row>
    <row r="513" spans="1:244">
      <c r="A513" s="90" t="s">
        <v>2156</v>
      </c>
      <c r="B513" s="90" t="s">
        <v>2155</v>
      </c>
      <c r="C513" s="90" t="s">
        <v>1772</v>
      </c>
      <c r="D513" s="90" t="s">
        <v>401</v>
      </c>
      <c r="E513" s="90" t="s">
        <v>402</v>
      </c>
      <c r="F513" s="112">
        <v>0.87626837000000002</v>
      </c>
      <c r="G513" s="112">
        <v>1.4132999999999999E-3</v>
      </c>
      <c r="H513" s="113" t="str">
        <f t="shared" si="14"/>
        <v/>
      </c>
      <c r="I513" s="91">
        <f t="shared" si="15"/>
        <v>1.030856935811679E-4</v>
      </c>
      <c r="J513" s="92">
        <v>1.6862331799999999</v>
      </c>
      <c r="K513" s="92">
        <v>60.869086956521699</v>
      </c>
    </row>
    <row r="514" spans="1:244" s="82" customFormat="1">
      <c r="A514" s="90" t="s">
        <v>2074</v>
      </c>
      <c r="B514" s="90" t="s">
        <v>1090</v>
      </c>
      <c r="C514" s="90" t="s">
        <v>1185</v>
      </c>
      <c r="D514" s="90" t="s">
        <v>400</v>
      </c>
      <c r="E514" s="90" t="s">
        <v>1873</v>
      </c>
      <c r="F514" s="112">
        <v>0.86477419499999997</v>
      </c>
      <c r="G514" s="112">
        <v>1.595258155</v>
      </c>
      <c r="H514" s="113">
        <f t="shared" si="14"/>
        <v>-0.45790956009875405</v>
      </c>
      <c r="I514" s="91">
        <f t="shared" si="15"/>
        <v>1.0173349938748918E-4</v>
      </c>
      <c r="J514" s="92">
        <v>15.73398069768</v>
      </c>
      <c r="K514" s="92">
        <v>58.152347826087002</v>
      </c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  <c r="AI514" s="83"/>
      <c r="AJ514" s="83"/>
      <c r="AK514" s="83"/>
      <c r="AL514" s="83"/>
      <c r="AM514" s="83"/>
      <c r="AN514" s="83"/>
      <c r="AO514" s="83"/>
      <c r="AP514" s="83"/>
      <c r="AQ514" s="83"/>
      <c r="AR514" s="83"/>
      <c r="AS514" s="83"/>
      <c r="AT514" s="83"/>
      <c r="AU514" s="83"/>
      <c r="AV514" s="83"/>
      <c r="AW514" s="83"/>
      <c r="AX514" s="83"/>
      <c r="AY514" s="83"/>
      <c r="AZ514" s="83"/>
      <c r="BA514" s="83"/>
      <c r="BB514" s="83"/>
      <c r="BC514" s="83"/>
      <c r="BD514" s="83"/>
      <c r="BE514" s="83"/>
      <c r="BF514" s="83"/>
      <c r="BG514" s="83"/>
      <c r="BH514" s="83"/>
      <c r="BI514" s="83"/>
      <c r="BJ514" s="83"/>
      <c r="BK514" s="83"/>
      <c r="BL514" s="83"/>
      <c r="BM514" s="83"/>
      <c r="BN514" s="83"/>
      <c r="BO514" s="83"/>
      <c r="BP514" s="83"/>
      <c r="BQ514" s="83"/>
      <c r="BR514" s="83"/>
      <c r="BS514" s="83"/>
      <c r="BT514" s="83"/>
      <c r="BU514" s="83"/>
      <c r="BV514" s="83"/>
      <c r="BW514" s="83"/>
      <c r="BX514" s="83"/>
      <c r="BY514" s="83"/>
      <c r="BZ514" s="83"/>
      <c r="CA514" s="83"/>
      <c r="CB514" s="83"/>
      <c r="CC514" s="83"/>
      <c r="CD514" s="83"/>
      <c r="CE514" s="83"/>
      <c r="CF514" s="83"/>
      <c r="CG514" s="83"/>
      <c r="CH514" s="83"/>
      <c r="CI514" s="83"/>
      <c r="CJ514" s="83"/>
      <c r="CK514" s="83"/>
      <c r="CL514" s="83"/>
      <c r="CM514" s="83"/>
      <c r="CN514" s="83"/>
      <c r="CO514" s="83"/>
      <c r="CP514" s="83"/>
      <c r="CQ514" s="83"/>
      <c r="CR514" s="83"/>
      <c r="CS514" s="83"/>
      <c r="CT514" s="83"/>
      <c r="CU514" s="83"/>
      <c r="CV514" s="83"/>
      <c r="CW514" s="83"/>
      <c r="CX514" s="83"/>
      <c r="CY514" s="83"/>
      <c r="CZ514" s="83"/>
      <c r="DA514" s="83"/>
      <c r="DB514" s="83"/>
      <c r="DC514" s="83"/>
      <c r="DD514" s="83"/>
      <c r="DE514" s="83"/>
      <c r="DF514" s="83"/>
      <c r="DG514" s="83"/>
      <c r="DH514" s="83"/>
      <c r="DI514" s="83"/>
      <c r="DJ514" s="83"/>
      <c r="DK514" s="83"/>
      <c r="DL514" s="83"/>
      <c r="DM514" s="83"/>
      <c r="DN514" s="83"/>
      <c r="DO514" s="83"/>
      <c r="DP514" s="83"/>
      <c r="DQ514" s="83"/>
      <c r="DR514" s="83"/>
      <c r="DS514" s="83"/>
      <c r="DT514" s="83"/>
      <c r="DU514" s="83"/>
      <c r="DV514" s="83"/>
      <c r="DW514" s="83"/>
      <c r="DX514" s="83"/>
      <c r="DY514" s="83"/>
      <c r="DZ514" s="83"/>
      <c r="EA514" s="83"/>
      <c r="EB514" s="83"/>
      <c r="EC514" s="83"/>
      <c r="ED514" s="83"/>
      <c r="EE514" s="83"/>
      <c r="EF514" s="83"/>
      <c r="EG514" s="83"/>
      <c r="EH514" s="83"/>
      <c r="EI514" s="83"/>
      <c r="EJ514" s="83"/>
      <c r="EK514" s="83"/>
      <c r="EL514" s="83"/>
      <c r="EM514" s="83"/>
      <c r="EN514" s="83"/>
      <c r="EO514" s="83"/>
      <c r="EP514" s="83"/>
      <c r="EQ514" s="83"/>
      <c r="ER514" s="83"/>
      <c r="ES514" s="83"/>
      <c r="ET514" s="83"/>
      <c r="EU514" s="83"/>
      <c r="EV514" s="83"/>
      <c r="EW514" s="83"/>
      <c r="EX514" s="83"/>
      <c r="EY514" s="83"/>
      <c r="EZ514" s="83"/>
      <c r="FA514" s="83"/>
      <c r="FB514" s="83"/>
      <c r="FC514" s="83"/>
      <c r="FD514" s="83"/>
      <c r="FE514" s="83"/>
      <c r="FF514" s="83"/>
      <c r="FG514" s="83"/>
      <c r="FH514" s="83"/>
      <c r="FI514" s="83"/>
      <c r="FJ514" s="83"/>
      <c r="FK514" s="83"/>
      <c r="FL514" s="83"/>
      <c r="FM514" s="83"/>
      <c r="FN514" s="83"/>
      <c r="FO514" s="83"/>
      <c r="FP514" s="83"/>
      <c r="FQ514" s="83"/>
      <c r="FR514" s="83"/>
      <c r="FS514" s="83"/>
      <c r="FT514" s="83"/>
      <c r="FU514" s="83"/>
      <c r="FV514" s="83"/>
      <c r="FW514" s="83"/>
      <c r="FX514" s="83"/>
      <c r="FY514" s="83"/>
      <c r="FZ514" s="83"/>
      <c r="GA514" s="83"/>
      <c r="GB514" s="83"/>
      <c r="GC514" s="83"/>
      <c r="GD514" s="83"/>
      <c r="GE514" s="83"/>
      <c r="GF514" s="83"/>
      <c r="GG514" s="83"/>
      <c r="GH514" s="83"/>
      <c r="GI514" s="83"/>
      <c r="GJ514" s="83"/>
      <c r="GK514" s="83"/>
      <c r="GL514" s="83"/>
      <c r="GM514" s="83"/>
      <c r="GN514" s="83"/>
      <c r="GO514" s="83"/>
      <c r="GP514" s="83"/>
      <c r="GQ514" s="83"/>
      <c r="GR514" s="83"/>
      <c r="GS514" s="83"/>
      <c r="GT514" s="83"/>
      <c r="GU514" s="83"/>
      <c r="GV514" s="83"/>
      <c r="GW514" s="83"/>
      <c r="GX514" s="83"/>
      <c r="GY514" s="83"/>
      <c r="GZ514" s="83"/>
      <c r="HA514" s="83"/>
      <c r="HB514" s="83"/>
      <c r="HC514" s="83"/>
      <c r="HD514" s="83"/>
      <c r="HE514" s="83"/>
      <c r="HF514" s="83"/>
      <c r="HG514" s="83"/>
      <c r="HH514" s="83"/>
      <c r="HI514" s="83"/>
      <c r="HJ514" s="83"/>
      <c r="HK514" s="83"/>
      <c r="HL514" s="83"/>
      <c r="HM514" s="83"/>
      <c r="HN514" s="83"/>
      <c r="HO514" s="83"/>
      <c r="HP514" s="83"/>
      <c r="HQ514" s="83"/>
      <c r="HR514" s="83"/>
      <c r="HS514" s="83"/>
      <c r="HT514" s="83"/>
      <c r="HU514" s="83"/>
      <c r="HV514" s="83"/>
      <c r="HW514" s="83"/>
      <c r="HX514" s="83"/>
      <c r="HY514" s="83"/>
      <c r="HZ514" s="83"/>
      <c r="IA514" s="83"/>
      <c r="IB514" s="83"/>
      <c r="IC514" s="83"/>
      <c r="ID514" s="83"/>
      <c r="IE514" s="83"/>
      <c r="IF514" s="83"/>
      <c r="IG514" s="83"/>
      <c r="IH514" s="83"/>
      <c r="II514" s="83"/>
      <c r="IJ514" s="83"/>
    </row>
    <row r="515" spans="1:244">
      <c r="A515" s="90" t="s">
        <v>1900</v>
      </c>
      <c r="B515" s="90" t="s">
        <v>111</v>
      </c>
      <c r="C515" s="90" t="s">
        <v>890</v>
      </c>
      <c r="D515" s="90" t="s">
        <v>400</v>
      </c>
      <c r="E515" s="90" t="s">
        <v>1873</v>
      </c>
      <c r="F515" s="112">
        <v>0.86350396499999993</v>
      </c>
      <c r="G515" s="112">
        <v>0.49351434599999999</v>
      </c>
      <c r="H515" s="113">
        <f t="shared" si="14"/>
        <v>0.74970387790915383</v>
      </c>
      <c r="I515" s="91">
        <f t="shared" si="15"/>
        <v>1.0158406738122195E-4</v>
      </c>
      <c r="J515" s="92">
        <v>36.751105200000005</v>
      </c>
      <c r="K515" s="92">
        <v>100.438</v>
      </c>
    </row>
    <row r="516" spans="1:244">
      <c r="A516" s="90" t="s">
        <v>885</v>
      </c>
      <c r="B516" s="90" t="s">
        <v>113</v>
      </c>
      <c r="C516" s="90" t="s">
        <v>890</v>
      </c>
      <c r="D516" s="90" t="s">
        <v>400</v>
      </c>
      <c r="E516" s="90" t="s">
        <v>1873</v>
      </c>
      <c r="F516" s="112">
        <v>0.85707602599999999</v>
      </c>
      <c r="G516" s="112">
        <v>9.6112359999999994E-2</v>
      </c>
      <c r="H516" s="113">
        <f t="shared" si="14"/>
        <v>7.917438152595567</v>
      </c>
      <c r="I516" s="91">
        <f t="shared" si="15"/>
        <v>1.0082787376200866E-4</v>
      </c>
      <c r="J516" s="92">
        <v>12.356830800000001</v>
      </c>
      <c r="K516" s="92">
        <v>111.706173913043</v>
      </c>
    </row>
    <row r="517" spans="1:244">
      <c r="A517" s="90" t="s">
        <v>1914</v>
      </c>
      <c r="B517" s="90" t="s">
        <v>432</v>
      </c>
      <c r="C517" s="90" t="s">
        <v>1544</v>
      </c>
      <c r="D517" s="90" t="s">
        <v>400</v>
      </c>
      <c r="E517" s="90" t="s">
        <v>1873</v>
      </c>
      <c r="F517" s="112">
        <v>0.85034356000000011</v>
      </c>
      <c r="G517" s="112">
        <v>0.28540638000000002</v>
      </c>
      <c r="H517" s="113">
        <f t="shared" si="14"/>
        <v>1.979413284314107</v>
      </c>
      <c r="I517" s="91">
        <f t="shared" si="15"/>
        <v>1.000358550712945E-4</v>
      </c>
      <c r="J517" s="92">
        <v>16.06908293</v>
      </c>
      <c r="K517" s="92">
        <v>25.6344347826087</v>
      </c>
    </row>
    <row r="518" spans="1:244">
      <c r="A518" s="90" t="s">
        <v>1433</v>
      </c>
      <c r="B518" s="90" t="s">
        <v>1447</v>
      </c>
      <c r="C518" s="90" t="s">
        <v>890</v>
      </c>
      <c r="D518" s="90" t="s">
        <v>400</v>
      </c>
      <c r="E518" s="90" t="s">
        <v>1873</v>
      </c>
      <c r="F518" s="112">
        <v>0.82940659999999999</v>
      </c>
      <c r="G518" s="112">
        <v>0.44665300000000002</v>
      </c>
      <c r="H518" s="113">
        <f t="shared" si="14"/>
        <v>0.85693726449839125</v>
      </c>
      <c r="I518" s="91">
        <f t="shared" si="15"/>
        <v>9.7572795674227399E-5</v>
      </c>
      <c r="J518" s="92">
        <v>7.3113567799999997</v>
      </c>
      <c r="K518" s="92">
        <v>79.937521739130403</v>
      </c>
    </row>
    <row r="519" spans="1:244">
      <c r="A519" s="90" t="s">
        <v>921</v>
      </c>
      <c r="B519" s="90" t="s">
        <v>1059</v>
      </c>
      <c r="C519" s="90" t="s">
        <v>1549</v>
      </c>
      <c r="D519" s="90" t="s">
        <v>400</v>
      </c>
      <c r="E519" s="90" t="s">
        <v>402</v>
      </c>
      <c r="F519" s="112">
        <v>0.81533285</v>
      </c>
      <c r="G519" s="112">
        <v>0.87405301000000002</v>
      </c>
      <c r="H519" s="113">
        <f t="shared" ref="H519:H582" si="16">IF(ISERROR(F519/G519-1),"",IF((F519/G519-1)&gt;10000%,"",F519/G519-1))</f>
        <v>-6.7181463055656088E-2</v>
      </c>
      <c r="I519" s="91">
        <f t="shared" ref="I519:I582" si="17">F519/$F$1011</f>
        <v>9.5917135913236635E-5</v>
      </c>
      <c r="J519" s="92">
        <v>17.859251159999999</v>
      </c>
      <c r="K519" s="92">
        <v>28.140565217391298</v>
      </c>
    </row>
    <row r="520" spans="1:244">
      <c r="A520" s="90" t="s">
        <v>232</v>
      </c>
      <c r="B520" s="90" t="s">
        <v>22</v>
      </c>
      <c r="C520" s="90" t="s">
        <v>1561</v>
      </c>
      <c r="D520" s="90" t="s">
        <v>1446</v>
      </c>
      <c r="E520" s="90" t="s">
        <v>1873</v>
      </c>
      <c r="F520" s="112">
        <v>0.81113513000000004</v>
      </c>
      <c r="G520" s="112">
        <v>1.36501344</v>
      </c>
      <c r="H520" s="113">
        <f t="shared" si="16"/>
        <v>-0.40576766042684531</v>
      </c>
      <c r="I520" s="91">
        <f t="shared" si="17"/>
        <v>9.5423309030429567E-5</v>
      </c>
      <c r="J520" s="92">
        <v>37.611008522651893</v>
      </c>
      <c r="K520" s="92">
        <v>44.340043478260903</v>
      </c>
    </row>
    <row r="521" spans="1:244">
      <c r="A521" s="90" t="s">
        <v>2513</v>
      </c>
      <c r="B521" s="90" t="s">
        <v>2514</v>
      </c>
      <c r="C521" s="90" t="s">
        <v>1543</v>
      </c>
      <c r="D521" s="90" t="s">
        <v>400</v>
      </c>
      <c r="E521" s="90" t="s">
        <v>1873</v>
      </c>
      <c r="F521" s="112">
        <v>0.80652285000000001</v>
      </c>
      <c r="G521" s="112">
        <v>0.52275989</v>
      </c>
      <c r="H521" s="113">
        <f t="shared" si="16"/>
        <v>0.54281700916265785</v>
      </c>
      <c r="I521" s="91">
        <f t="shared" si="17"/>
        <v>9.4880712607839815E-5</v>
      </c>
      <c r="J521" s="92">
        <v>10.043420119999999</v>
      </c>
      <c r="K521" s="92">
        <v>45.179956521739101</v>
      </c>
    </row>
    <row r="522" spans="1:244">
      <c r="A522" s="90" t="s">
        <v>501</v>
      </c>
      <c r="B522" s="90" t="s">
        <v>857</v>
      </c>
      <c r="C522" s="90" t="s">
        <v>1543</v>
      </c>
      <c r="D522" s="90" t="s">
        <v>400</v>
      </c>
      <c r="E522" s="90" t="s">
        <v>1873</v>
      </c>
      <c r="F522" s="112">
        <v>0.79885821999999995</v>
      </c>
      <c r="G522" s="112">
        <v>0.27868199999999999</v>
      </c>
      <c r="H522" s="113">
        <f t="shared" si="16"/>
        <v>1.8665583711901022</v>
      </c>
      <c r="I522" s="91">
        <f t="shared" si="17"/>
        <v>9.3979032567062995E-5</v>
      </c>
      <c r="J522" s="92">
        <v>37.690823819999999</v>
      </c>
      <c r="K522" s="92">
        <v>19.433391304347801</v>
      </c>
    </row>
    <row r="523" spans="1:244">
      <c r="A523" s="90" t="s">
        <v>2069</v>
      </c>
      <c r="B523" s="90" t="s">
        <v>427</v>
      </c>
      <c r="C523" s="90" t="s">
        <v>1185</v>
      </c>
      <c r="D523" s="90" t="s">
        <v>400</v>
      </c>
      <c r="E523" s="90" t="s">
        <v>1873</v>
      </c>
      <c r="F523" s="112">
        <v>0.79389864200000004</v>
      </c>
      <c r="G523" s="112">
        <v>2.3337612239999999</v>
      </c>
      <c r="H523" s="113">
        <f t="shared" si="16"/>
        <v>-0.65982010762897136</v>
      </c>
      <c r="I523" s="91">
        <f t="shared" si="17"/>
        <v>9.3395579420169325E-5</v>
      </c>
      <c r="J523" s="92">
        <v>115.77739625759999</v>
      </c>
      <c r="K523" s="92">
        <v>54.790521739130398</v>
      </c>
    </row>
    <row r="524" spans="1:244">
      <c r="A524" s="90" t="s">
        <v>662</v>
      </c>
      <c r="B524" s="90" t="s">
        <v>663</v>
      </c>
      <c r="C524" s="90" t="s">
        <v>1185</v>
      </c>
      <c r="D524" s="90" t="s">
        <v>400</v>
      </c>
      <c r="E524" s="90" t="s">
        <v>1873</v>
      </c>
      <c r="F524" s="112">
        <v>0.79070811399999996</v>
      </c>
      <c r="G524" s="112">
        <v>1.5094659459999999</v>
      </c>
      <c r="H524" s="113">
        <f t="shared" si="16"/>
        <v>-0.4761669740908484</v>
      </c>
      <c r="I524" s="91">
        <f t="shared" si="17"/>
        <v>9.3020240308282686E-5</v>
      </c>
      <c r="J524" s="92">
        <v>44.779652032723</v>
      </c>
      <c r="K524" s="92">
        <v>103.216043478261</v>
      </c>
    </row>
    <row r="525" spans="1:244">
      <c r="A525" s="90" t="s">
        <v>2901</v>
      </c>
      <c r="B525" s="90" t="s">
        <v>2902</v>
      </c>
      <c r="C525" s="90" t="s">
        <v>1185</v>
      </c>
      <c r="D525" s="90" t="s">
        <v>400</v>
      </c>
      <c r="E525" s="90" t="s">
        <v>1873</v>
      </c>
      <c r="F525" s="112">
        <v>0.78873532999999996</v>
      </c>
      <c r="G525" s="112">
        <v>0</v>
      </c>
      <c r="H525" s="113" t="str">
        <f t="shared" si="16"/>
        <v/>
      </c>
      <c r="I525" s="91">
        <f t="shared" si="17"/>
        <v>9.2788158660823676E-5</v>
      </c>
      <c r="J525" s="92">
        <v>136.4608811443</v>
      </c>
      <c r="K525" s="92">
        <v>19.2517391304348</v>
      </c>
    </row>
    <row r="526" spans="1:244">
      <c r="A526" s="90" t="s">
        <v>1916</v>
      </c>
      <c r="B526" s="90" t="s">
        <v>441</v>
      </c>
      <c r="C526" s="90" t="s">
        <v>1544</v>
      </c>
      <c r="D526" s="90" t="s">
        <v>400</v>
      </c>
      <c r="E526" s="90" t="s">
        <v>1873</v>
      </c>
      <c r="F526" s="112">
        <v>0.78719531999999992</v>
      </c>
      <c r="G526" s="112">
        <v>3.36595792</v>
      </c>
      <c r="H526" s="113">
        <f t="shared" si="16"/>
        <v>-0.76613037396498407</v>
      </c>
      <c r="I526" s="91">
        <f t="shared" si="17"/>
        <v>9.2606989278923077E-5</v>
      </c>
      <c r="J526" s="92">
        <v>11.348204519999999</v>
      </c>
      <c r="K526" s="92">
        <v>29.129782608695599</v>
      </c>
    </row>
    <row r="527" spans="1:244">
      <c r="A527" s="90" t="s">
        <v>604</v>
      </c>
      <c r="B527" s="90" t="s">
        <v>605</v>
      </c>
      <c r="C527" s="90" t="s">
        <v>1548</v>
      </c>
      <c r="D527" s="90" t="s">
        <v>401</v>
      </c>
      <c r="E527" s="90" t="s">
        <v>1873</v>
      </c>
      <c r="F527" s="112">
        <v>0.76851639399999994</v>
      </c>
      <c r="G527" s="112">
        <v>1.2810642400000001</v>
      </c>
      <c r="H527" s="113">
        <f t="shared" si="16"/>
        <v>-0.40009535040959388</v>
      </c>
      <c r="I527" s="91">
        <f t="shared" si="17"/>
        <v>9.0409568821921634E-5</v>
      </c>
      <c r="J527" s="92">
        <v>68.884440620000007</v>
      </c>
      <c r="K527" s="92">
        <v>27.518304347826099</v>
      </c>
    </row>
    <row r="528" spans="1:244">
      <c r="A528" s="90" t="s">
        <v>2887</v>
      </c>
      <c r="B528" s="90" t="s">
        <v>2873</v>
      </c>
      <c r="C528" s="90" t="s">
        <v>1548</v>
      </c>
      <c r="D528" s="90" t="s">
        <v>1446</v>
      </c>
      <c r="E528" s="90" t="s">
        <v>402</v>
      </c>
      <c r="F528" s="112">
        <v>0.76396407</v>
      </c>
      <c r="G528" s="112">
        <v>0.57534494999999997</v>
      </c>
      <c r="H528" s="113">
        <f t="shared" si="16"/>
        <v>0.32783657873420124</v>
      </c>
      <c r="I528" s="91">
        <f t="shared" si="17"/>
        <v>8.9874025724609807E-5</v>
      </c>
      <c r="J528" s="92">
        <v>8.79412445</v>
      </c>
      <c r="K528" s="92">
        <v>42.637521739130399</v>
      </c>
    </row>
    <row r="529" spans="1:11">
      <c r="A529" s="90" t="s">
        <v>1684</v>
      </c>
      <c r="B529" s="90" t="s">
        <v>708</v>
      </c>
      <c r="C529" s="90" t="s">
        <v>1546</v>
      </c>
      <c r="D529" s="90" t="s">
        <v>400</v>
      </c>
      <c r="E529" s="90" t="s">
        <v>1873</v>
      </c>
      <c r="F529" s="112">
        <v>0.75991280000000005</v>
      </c>
      <c r="G529" s="112">
        <v>1.1869743799999999</v>
      </c>
      <c r="H529" s="113">
        <f t="shared" si="16"/>
        <v>-0.35979005713670065</v>
      </c>
      <c r="I529" s="91">
        <f t="shared" si="17"/>
        <v>8.939742746757746E-5</v>
      </c>
      <c r="J529" s="92">
        <v>5.8763768899999995</v>
      </c>
      <c r="K529" s="92">
        <v>16.218956521739099</v>
      </c>
    </row>
    <row r="530" spans="1:11">
      <c r="A530" s="90" t="s">
        <v>2706</v>
      </c>
      <c r="B530" s="90" t="s">
        <v>1088</v>
      </c>
      <c r="C530" s="90" t="s">
        <v>1185</v>
      </c>
      <c r="D530" s="90" t="s">
        <v>400</v>
      </c>
      <c r="E530" s="90" t="s">
        <v>1873</v>
      </c>
      <c r="F530" s="112">
        <v>0.75822445999999999</v>
      </c>
      <c r="G530" s="112">
        <v>1.320740502</v>
      </c>
      <c r="H530" s="113">
        <f t="shared" si="16"/>
        <v>-0.42590958719610772</v>
      </c>
      <c r="I530" s="91">
        <f t="shared" si="17"/>
        <v>8.9198808293521425E-5</v>
      </c>
      <c r="J530" s="92">
        <v>6.0461143262999997</v>
      </c>
      <c r="K530" s="92">
        <v>30.1484347826087</v>
      </c>
    </row>
    <row r="531" spans="1:11">
      <c r="A531" s="90" t="s">
        <v>1417</v>
      </c>
      <c r="B531" s="90" t="s">
        <v>1418</v>
      </c>
      <c r="C531" s="90" t="s">
        <v>1548</v>
      </c>
      <c r="D531" s="90" t="s">
        <v>400</v>
      </c>
      <c r="E531" s="90" t="s">
        <v>1873</v>
      </c>
      <c r="F531" s="112">
        <v>0.74797556000000009</v>
      </c>
      <c r="G531" s="112">
        <v>0.50245097999999999</v>
      </c>
      <c r="H531" s="113">
        <f t="shared" si="16"/>
        <v>0.48865379862529101</v>
      </c>
      <c r="I531" s="91">
        <f t="shared" si="17"/>
        <v>8.7993110357689251E-5</v>
      </c>
      <c r="J531" s="92">
        <v>36.379487329999996</v>
      </c>
      <c r="K531" s="92">
        <v>57.966217391304298</v>
      </c>
    </row>
    <row r="532" spans="1:11">
      <c r="A532" s="90" t="s">
        <v>2703</v>
      </c>
      <c r="B532" s="90" t="s">
        <v>188</v>
      </c>
      <c r="C532" s="90" t="s">
        <v>1185</v>
      </c>
      <c r="D532" s="90" t="s">
        <v>400</v>
      </c>
      <c r="E532" s="90" t="s">
        <v>1873</v>
      </c>
      <c r="F532" s="112">
        <v>0.74501320999999998</v>
      </c>
      <c r="G532" s="112">
        <v>1.9685122399999999</v>
      </c>
      <c r="H532" s="113">
        <f t="shared" si="16"/>
        <v>-0.62153488565557513</v>
      </c>
      <c r="I532" s="91">
        <f t="shared" si="17"/>
        <v>8.7644614491770703E-5</v>
      </c>
      <c r="J532" s="92">
        <v>43.584598104000001</v>
      </c>
      <c r="K532" s="92">
        <v>16.721826086956501</v>
      </c>
    </row>
    <row r="533" spans="1:11">
      <c r="A533" s="90" t="s">
        <v>229</v>
      </c>
      <c r="B533" s="90" t="s">
        <v>364</v>
      </c>
      <c r="C533" s="90" t="s">
        <v>1561</v>
      </c>
      <c r="D533" s="90" t="s">
        <v>401</v>
      </c>
      <c r="E533" s="90" t="s">
        <v>1873</v>
      </c>
      <c r="F533" s="112">
        <v>0.73255518000000008</v>
      </c>
      <c r="G533" s="112">
        <v>0.80239851000000006</v>
      </c>
      <c r="H533" s="113">
        <f t="shared" si="16"/>
        <v>-8.7043195032852183E-2</v>
      </c>
      <c r="I533" s="91">
        <f t="shared" si="17"/>
        <v>8.6179030765172205E-5</v>
      </c>
      <c r="J533" s="92">
        <v>48.301531340000004</v>
      </c>
      <c r="K533" s="92">
        <v>21.112434782608702</v>
      </c>
    </row>
    <row r="534" spans="1:11">
      <c r="A534" s="90" t="s">
        <v>2110</v>
      </c>
      <c r="B534" s="90" t="s">
        <v>366</v>
      </c>
      <c r="C534" s="90" t="s">
        <v>1542</v>
      </c>
      <c r="D534" s="90" t="s">
        <v>400</v>
      </c>
      <c r="E534" s="90" t="s">
        <v>1873</v>
      </c>
      <c r="F534" s="112">
        <v>0.72963383999999998</v>
      </c>
      <c r="G534" s="112">
        <v>0.79681626000000005</v>
      </c>
      <c r="H534" s="113">
        <f t="shared" si="16"/>
        <v>-8.4313565589136052E-2</v>
      </c>
      <c r="I534" s="91">
        <f t="shared" si="17"/>
        <v>8.5835359385037348E-5</v>
      </c>
      <c r="J534" s="92">
        <v>315.89038040999998</v>
      </c>
      <c r="K534" s="92">
        <v>8.6962608695652204</v>
      </c>
    </row>
    <row r="535" spans="1:11">
      <c r="A535" s="90" t="s">
        <v>2686</v>
      </c>
      <c r="B535" s="90" t="s">
        <v>374</v>
      </c>
      <c r="C535" s="90" t="s">
        <v>1542</v>
      </c>
      <c r="D535" s="90" t="s">
        <v>400</v>
      </c>
      <c r="E535" s="90" t="s">
        <v>1873</v>
      </c>
      <c r="F535" s="112">
        <v>0.72270000000000001</v>
      </c>
      <c r="G535" s="112">
        <v>0</v>
      </c>
      <c r="H535" s="113" t="str">
        <f t="shared" si="16"/>
        <v/>
      </c>
      <c r="I535" s="91">
        <f t="shared" si="17"/>
        <v>8.5019650716264055E-5</v>
      </c>
      <c r="J535" s="92">
        <v>224.88182057999998</v>
      </c>
      <c r="K535" s="92">
        <v>4.3364347826087002</v>
      </c>
    </row>
    <row r="536" spans="1:11">
      <c r="A536" s="90" t="s">
        <v>1683</v>
      </c>
      <c r="B536" s="90" t="s">
        <v>738</v>
      </c>
      <c r="C536" s="90" t="s">
        <v>1548</v>
      </c>
      <c r="D536" s="90" t="s">
        <v>401</v>
      </c>
      <c r="E536" s="90" t="s">
        <v>402</v>
      </c>
      <c r="F536" s="112">
        <v>0.7106422</v>
      </c>
      <c r="G536" s="112">
        <v>1.38034952</v>
      </c>
      <c r="H536" s="113">
        <f t="shared" si="16"/>
        <v>-0.48517227723598588</v>
      </c>
      <c r="I536" s="91">
        <f t="shared" si="17"/>
        <v>8.3601150724003687E-5</v>
      </c>
      <c r="J536" s="92">
        <v>96.444337879999992</v>
      </c>
      <c r="K536" s="92">
        <v>8.4177826086956493</v>
      </c>
    </row>
    <row r="537" spans="1:11">
      <c r="A537" s="90" t="s">
        <v>932</v>
      </c>
      <c r="B537" s="90" t="s">
        <v>1070</v>
      </c>
      <c r="C537" s="90" t="s">
        <v>1549</v>
      </c>
      <c r="D537" s="90" t="s">
        <v>400</v>
      </c>
      <c r="E537" s="90" t="s">
        <v>402</v>
      </c>
      <c r="F537" s="112">
        <v>0.71014578900000003</v>
      </c>
      <c r="G537" s="112">
        <v>1.7619009099999998</v>
      </c>
      <c r="H537" s="113">
        <f t="shared" si="16"/>
        <v>-0.59694340075004559</v>
      </c>
      <c r="I537" s="91">
        <f t="shared" si="17"/>
        <v>8.3542752094099571E-5</v>
      </c>
      <c r="J537" s="92">
        <v>95.167984800000013</v>
      </c>
      <c r="K537" s="92">
        <v>15.6575217391304</v>
      </c>
    </row>
    <row r="538" spans="1:11">
      <c r="A538" s="90" t="s">
        <v>1844</v>
      </c>
      <c r="B538" s="90" t="s">
        <v>1865</v>
      </c>
      <c r="C538" s="90" t="s">
        <v>1185</v>
      </c>
      <c r="D538" s="90" t="s">
        <v>400</v>
      </c>
      <c r="E538" s="90" t="s">
        <v>1873</v>
      </c>
      <c r="F538" s="112">
        <v>0.70604012500000002</v>
      </c>
      <c r="G538" s="112">
        <v>0.50014979999999998</v>
      </c>
      <c r="H538" s="113">
        <f t="shared" si="16"/>
        <v>0.41165731746768675</v>
      </c>
      <c r="I538" s="91">
        <f t="shared" si="17"/>
        <v>8.3059754834879503E-5</v>
      </c>
      <c r="J538" s="92">
        <v>4.8174326250000004</v>
      </c>
      <c r="K538" s="92">
        <v>87.710999999999999</v>
      </c>
    </row>
    <row r="539" spans="1:11">
      <c r="A539" s="90" t="s">
        <v>1906</v>
      </c>
      <c r="B539" s="90" t="s">
        <v>436</v>
      </c>
      <c r="C539" s="90" t="s">
        <v>1544</v>
      </c>
      <c r="D539" s="90" t="s">
        <v>400</v>
      </c>
      <c r="E539" s="90" t="s">
        <v>1873</v>
      </c>
      <c r="F539" s="112">
        <v>0.70224743999999995</v>
      </c>
      <c r="G539" s="112">
        <v>1.2655670400000001</v>
      </c>
      <c r="H539" s="113">
        <f t="shared" si="16"/>
        <v>-0.44511241379990441</v>
      </c>
      <c r="I539" s="91">
        <f t="shared" si="17"/>
        <v>8.2613576954739996E-5</v>
      </c>
      <c r="J539" s="92">
        <v>15.597356250000001</v>
      </c>
      <c r="K539" s="92">
        <v>18.823478260869599</v>
      </c>
    </row>
    <row r="540" spans="1:11">
      <c r="A540" s="90" t="s">
        <v>2291</v>
      </c>
      <c r="B540" s="90" t="s">
        <v>2292</v>
      </c>
      <c r="C540" s="90" t="s">
        <v>300</v>
      </c>
      <c r="D540" s="90" t="s">
        <v>1446</v>
      </c>
      <c r="E540" s="90" t="s">
        <v>402</v>
      </c>
      <c r="F540" s="112">
        <v>0.70161863000000002</v>
      </c>
      <c r="G540" s="112">
        <v>0</v>
      </c>
      <c r="H540" s="113" t="str">
        <f t="shared" si="16"/>
        <v/>
      </c>
      <c r="I540" s="91">
        <f t="shared" si="17"/>
        <v>8.253960268247366E-5</v>
      </c>
      <c r="J540" s="92">
        <v>39.745733250000001</v>
      </c>
      <c r="K540" s="92">
        <v>16.384130434782598</v>
      </c>
    </row>
    <row r="541" spans="1:11">
      <c r="A541" s="90" t="s">
        <v>1851</v>
      </c>
      <c r="B541" s="90" t="s">
        <v>1872</v>
      </c>
      <c r="C541" s="90" t="s">
        <v>1185</v>
      </c>
      <c r="D541" s="90" t="s">
        <v>400</v>
      </c>
      <c r="E541" s="90" t="s">
        <v>1873</v>
      </c>
      <c r="F541" s="112">
        <v>0.70082661800000001</v>
      </c>
      <c r="G541" s="112">
        <v>1.0933788740000001</v>
      </c>
      <c r="H541" s="113">
        <f t="shared" si="16"/>
        <v>-0.3590267430025359</v>
      </c>
      <c r="I541" s="91">
        <f t="shared" si="17"/>
        <v>8.2446429050810318E-5</v>
      </c>
      <c r="J541" s="92">
        <v>3.8486123999999999</v>
      </c>
      <c r="K541" s="92">
        <v>171.78691304347799</v>
      </c>
    </row>
    <row r="542" spans="1:11">
      <c r="A542" s="90" t="s">
        <v>1083</v>
      </c>
      <c r="B542" s="90" t="s">
        <v>1084</v>
      </c>
      <c r="C542" s="90" t="s">
        <v>1549</v>
      </c>
      <c r="D542" s="90" t="s">
        <v>400</v>
      </c>
      <c r="E542" s="90" t="s">
        <v>1873</v>
      </c>
      <c r="F542" s="112">
        <v>0.69949860600000002</v>
      </c>
      <c r="G542" s="112">
        <v>2.5884212469999999</v>
      </c>
      <c r="H542" s="113">
        <f t="shared" si="16"/>
        <v>-0.72975859056530146</v>
      </c>
      <c r="I542" s="91">
        <f t="shared" si="17"/>
        <v>8.2290199472303326E-5</v>
      </c>
      <c r="J542" s="92">
        <v>61.408619999999999</v>
      </c>
      <c r="K542" s="92">
        <v>38.122521739130399</v>
      </c>
    </row>
    <row r="543" spans="1:11">
      <c r="A543" s="90" t="s">
        <v>860</v>
      </c>
      <c r="B543" s="90" t="s">
        <v>861</v>
      </c>
      <c r="C543" s="90" t="s">
        <v>1543</v>
      </c>
      <c r="D543" s="90" t="s">
        <v>400</v>
      </c>
      <c r="E543" s="90" t="s">
        <v>1873</v>
      </c>
      <c r="F543" s="112">
        <v>0.69677542400000003</v>
      </c>
      <c r="G543" s="112">
        <v>3.6173620660000001</v>
      </c>
      <c r="H543" s="113">
        <f t="shared" si="16"/>
        <v>-0.80738023695524652</v>
      </c>
      <c r="I543" s="91">
        <f t="shared" si="17"/>
        <v>8.1969839734546561E-5</v>
      </c>
      <c r="J543" s="92">
        <v>71.759244040000013</v>
      </c>
      <c r="K543" s="92">
        <v>26.5689565217391</v>
      </c>
    </row>
    <row r="544" spans="1:11">
      <c r="A544" s="90" t="s">
        <v>929</v>
      </c>
      <c r="B544" s="90" t="s">
        <v>1067</v>
      </c>
      <c r="C544" s="90" t="s">
        <v>1549</v>
      </c>
      <c r="D544" s="90" t="s">
        <v>400</v>
      </c>
      <c r="E544" s="90" t="s">
        <v>402</v>
      </c>
      <c r="F544" s="112">
        <v>0.69341267000000006</v>
      </c>
      <c r="G544" s="112">
        <v>1.6585815230000001</v>
      </c>
      <c r="H544" s="113">
        <f t="shared" si="16"/>
        <v>-0.58192427662779411</v>
      </c>
      <c r="I544" s="91">
        <f t="shared" si="17"/>
        <v>8.1574239664635511E-5</v>
      </c>
      <c r="J544" s="92">
        <v>41.228186940000001</v>
      </c>
      <c r="K544" s="92">
        <v>14.2689130434783</v>
      </c>
    </row>
    <row r="545" spans="1:11">
      <c r="A545" s="90" t="s">
        <v>2716</v>
      </c>
      <c r="B545" s="90" t="s">
        <v>2717</v>
      </c>
      <c r="C545" s="90" t="s">
        <v>1548</v>
      </c>
      <c r="D545" s="90" t="s">
        <v>1446</v>
      </c>
      <c r="E545" s="90" t="s">
        <v>1873</v>
      </c>
      <c r="F545" s="112">
        <v>0.69264424000000002</v>
      </c>
      <c r="G545" s="112">
        <v>2.6372505899999998</v>
      </c>
      <c r="H545" s="113">
        <f t="shared" si="16"/>
        <v>-0.73736123422385891</v>
      </c>
      <c r="I545" s="91">
        <f t="shared" si="17"/>
        <v>8.1483840259349911E-5</v>
      </c>
      <c r="J545" s="92">
        <v>35.182830880000004</v>
      </c>
      <c r="K545" s="92">
        <v>36.713173913043498</v>
      </c>
    </row>
    <row r="546" spans="1:11">
      <c r="A546" s="90" t="s">
        <v>2618</v>
      </c>
      <c r="B546" s="90" t="s">
        <v>2619</v>
      </c>
      <c r="C546" s="90" t="s">
        <v>1549</v>
      </c>
      <c r="D546" s="90" t="s">
        <v>400</v>
      </c>
      <c r="E546" s="90" t="s">
        <v>1873</v>
      </c>
      <c r="F546" s="112">
        <v>0.69089104000000001</v>
      </c>
      <c r="G546" s="112">
        <v>2.1771999999999998E-3</v>
      </c>
      <c r="H546" s="113" t="str">
        <f t="shared" si="16"/>
        <v/>
      </c>
      <c r="I546" s="91">
        <f t="shared" si="17"/>
        <v>8.1277590845159014E-5</v>
      </c>
      <c r="J546" s="92">
        <v>102.5882</v>
      </c>
      <c r="K546" s="92">
        <v>6.5924347826087004</v>
      </c>
    </row>
    <row r="547" spans="1:11">
      <c r="A547" s="90" t="s">
        <v>482</v>
      </c>
      <c r="B547" s="90" t="s">
        <v>809</v>
      </c>
      <c r="C547" s="90" t="s">
        <v>1543</v>
      </c>
      <c r="D547" s="90" t="s">
        <v>400</v>
      </c>
      <c r="E547" s="90" t="s">
        <v>1873</v>
      </c>
      <c r="F547" s="112">
        <v>0.68851018000000008</v>
      </c>
      <c r="G547" s="112">
        <v>0.99642187999999998</v>
      </c>
      <c r="H547" s="113">
        <f t="shared" si="16"/>
        <v>-0.30901740134409728</v>
      </c>
      <c r="I547" s="91">
        <f t="shared" si="17"/>
        <v>8.0997502446647436E-5</v>
      </c>
      <c r="J547" s="92">
        <v>20.135477429999998</v>
      </c>
      <c r="K547" s="92">
        <v>18.706130434782601</v>
      </c>
    </row>
    <row r="548" spans="1:11">
      <c r="A548" s="90" t="s">
        <v>44</v>
      </c>
      <c r="B548" s="90" t="s">
        <v>995</v>
      </c>
      <c r="C548" s="90" t="s">
        <v>1547</v>
      </c>
      <c r="D548" s="90" t="s">
        <v>400</v>
      </c>
      <c r="E548" s="90" t="s">
        <v>1873</v>
      </c>
      <c r="F548" s="112">
        <v>0.68426006000000006</v>
      </c>
      <c r="G548" s="112">
        <v>0.81240379399999996</v>
      </c>
      <c r="H548" s="113">
        <f t="shared" si="16"/>
        <v>-0.15773404179843098</v>
      </c>
      <c r="I548" s="91">
        <f t="shared" si="17"/>
        <v>8.0497511139186232E-5</v>
      </c>
      <c r="J548" s="92">
        <v>37.006575742879953</v>
      </c>
      <c r="K548" s="92">
        <v>81.682130434782593</v>
      </c>
    </row>
    <row r="549" spans="1:11">
      <c r="A549" s="90" t="s">
        <v>1434</v>
      </c>
      <c r="B549" s="90" t="s">
        <v>1435</v>
      </c>
      <c r="C549" s="90" t="s">
        <v>890</v>
      </c>
      <c r="D549" s="90" t="s">
        <v>400</v>
      </c>
      <c r="E549" s="90" t="s">
        <v>1873</v>
      </c>
      <c r="F549" s="112">
        <v>0.65271121999999993</v>
      </c>
      <c r="G549" s="112">
        <v>1.045944E-2</v>
      </c>
      <c r="H549" s="113">
        <f t="shared" si="16"/>
        <v>61.404031190962414</v>
      </c>
      <c r="I549" s="91">
        <f t="shared" si="17"/>
        <v>7.6786052224971058E-5</v>
      </c>
      <c r="J549" s="92">
        <v>4.9524322999999999</v>
      </c>
      <c r="K549" s="92">
        <v>115.66308695652199</v>
      </c>
    </row>
    <row r="550" spans="1:11">
      <c r="A550" s="90" t="s">
        <v>2680</v>
      </c>
      <c r="B550" s="90" t="s">
        <v>368</v>
      </c>
      <c r="C550" s="90" t="s">
        <v>1542</v>
      </c>
      <c r="D550" s="90" t="s">
        <v>400</v>
      </c>
      <c r="E550" s="90" t="s">
        <v>1873</v>
      </c>
      <c r="F550" s="112">
        <v>0.64644999999999997</v>
      </c>
      <c r="G550" s="112">
        <v>0</v>
      </c>
      <c r="H550" s="113" t="str">
        <f t="shared" si="16"/>
        <v/>
      </c>
      <c r="I550" s="91">
        <f t="shared" si="17"/>
        <v>7.6049471710985055E-5</v>
      </c>
      <c r="J550" s="92">
        <v>216.29408566000001</v>
      </c>
      <c r="K550" s="92">
        <v>8.60186956521739</v>
      </c>
    </row>
    <row r="551" spans="1:11">
      <c r="A551" s="90" t="s">
        <v>1899</v>
      </c>
      <c r="B551" s="90" t="s">
        <v>110</v>
      </c>
      <c r="C551" s="90" t="s">
        <v>890</v>
      </c>
      <c r="D551" s="90" t="s">
        <v>400</v>
      </c>
      <c r="E551" s="90" t="s">
        <v>1873</v>
      </c>
      <c r="F551" s="112">
        <v>0.63763349999999996</v>
      </c>
      <c r="G551" s="112">
        <v>3.9239660000000003E-2</v>
      </c>
      <c r="H551" s="113">
        <f t="shared" si="16"/>
        <v>15.249720308483813</v>
      </c>
      <c r="I551" s="91">
        <f t="shared" si="17"/>
        <v>7.5012283734591058E-5</v>
      </c>
      <c r="J551" s="92">
        <v>11.700281049999999</v>
      </c>
      <c r="K551" s="92">
        <v>95.950521739130394</v>
      </c>
    </row>
    <row r="552" spans="1:11">
      <c r="A552" s="90" t="s">
        <v>1682</v>
      </c>
      <c r="B552" s="90" t="s">
        <v>737</v>
      </c>
      <c r="C552" s="90" t="s">
        <v>1548</v>
      </c>
      <c r="D552" s="90" t="s">
        <v>401</v>
      </c>
      <c r="E552" s="90" t="s">
        <v>402</v>
      </c>
      <c r="F552" s="112">
        <v>0.63294328</v>
      </c>
      <c r="G552" s="112">
        <v>0.18625510000000001</v>
      </c>
      <c r="H552" s="113">
        <f t="shared" si="16"/>
        <v>2.3982601281790403</v>
      </c>
      <c r="I552" s="91">
        <f t="shared" si="17"/>
        <v>7.4460518318536774E-5</v>
      </c>
      <c r="J552" s="92">
        <v>10.86258217</v>
      </c>
      <c r="K552" s="92">
        <v>15.1935217391304</v>
      </c>
    </row>
    <row r="553" spans="1:11">
      <c r="A553" s="90" t="s">
        <v>2295</v>
      </c>
      <c r="B553" s="90" t="s">
        <v>2296</v>
      </c>
      <c r="C553" s="90" t="s">
        <v>1544</v>
      </c>
      <c r="D553" s="90" t="s">
        <v>400</v>
      </c>
      <c r="E553" s="90" t="s">
        <v>1873</v>
      </c>
      <c r="F553" s="112">
        <v>0.63028499999999998</v>
      </c>
      <c r="G553" s="112">
        <v>1.4516675000000001</v>
      </c>
      <c r="H553" s="113">
        <f t="shared" si="16"/>
        <v>-0.56581999665901461</v>
      </c>
      <c r="I553" s="91">
        <f t="shared" si="17"/>
        <v>7.4147793761865908E-5</v>
      </c>
      <c r="J553" s="92">
        <v>272.77669751705099</v>
      </c>
      <c r="K553" s="92">
        <v>18.1486086956522</v>
      </c>
    </row>
    <row r="554" spans="1:11">
      <c r="A554" s="90" t="s">
        <v>2079</v>
      </c>
      <c r="B554" s="90" t="s">
        <v>348</v>
      </c>
      <c r="C554" s="90" t="s">
        <v>1185</v>
      </c>
      <c r="D554" s="90" t="s">
        <v>400</v>
      </c>
      <c r="E554" s="90" t="s">
        <v>402</v>
      </c>
      <c r="F554" s="112">
        <v>0.62842479000000007</v>
      </c>
      <c r="G554" s="112">
        <v>4.2803327400000004</v>
      </c>
      <c r="H554" s="113">
        <f t="shared" si="16"/>
        <v>-0.85318319201511428</v>
      </c>
      <c r="I554" s="91">
        <f t="shared" si="17"/>
        <v>7.3928955510227758E-5</v>
      </c>
      <c r="J554" s="92">
        <v>127.7580836736</v>
      </c>
      <c r="K554" s="92">
        <v>4.3490869565217398</v>
      </c>
    </row>
    <row r="555" spans="1:11">
      <c r="A555" s="90" t="s">
        <v>616</v>
      </c>
      <c r="B555" s="90" t="s">
        <v>617</v>
      </c>
      <c r="C555" s="90" t="s">
        <v>618</v>
      </c>
      <c r="D555" s="90" t="s">
        <v>400</v>
      </c>
      <c r="E555" s="90" t="s">
        <v>1873</v>
      </c>
      <c r="F555" s="112">
        <v>0.62047453000000008</v>
      </c>
      <c r="G555" s="112">
        <v>8.7436139999999996E-2</v>
      </c>
      <c r="H555" s="113">
        <f t="shared" si="16"/>
        <v>6.0963165803064969</v>
      </c>
      <c r="I555" s="91">
        <f t="shared" si="17"/>
        <v>7.2993673473001404E-5</v>
      </c>
      <c r="J555" s="92">
        <v>27.60228764</v>
      </c>
      <c r="K555" s="92">
        <v>105.045173913043</v>
      </c>
    </row>
    <row r="556" spans="1:11">
      <c r="A556" s="90" t="s">
        <v>1984</v>
      </c>
      <c r="B556" s="90" t="s">
        <v>382</v>
      </c>
      <c r="C556" s="90" t="s">
        <v>1542</v>
      </c>
      <c r="D556" s="90" t="s">
        <v>400</v>
      </c>
      <c r="E556" s="90" t="s">
        <v>1873</v>
      </c>
      <c r="F556" s="112">
        <v>0.61475880000000005</v>
      </c>
      <c r="G556" s="112">
        <v>3.0109979999999998E-2</v>
      </c>
      <c r="H556" s="113">
        <f t="shared" si="16"/>
        <v>19.417110871544921</v>
      </c>
      <c r="I556" s="91">
        <f t="shared" si="17"/>
        <v>7.2321265325514923E-5</v>
      </c>
      <c r="J556" s="92">
        <v>20.871700000000001</v>
      </c>
      <c r="K556" s="92">
        <v>16.763043478260901</v>
      </c>
    </row>
    <row r="557" spans="1:11">
      <c r="A557" s="90" t="s">
        <v>2903</v>
      </c>
      <c r="B557" s="90" t="s">
        <v>2904</v>
      </c>
      <c r="C557" s="90" t="s">
        <v>1185</v>
      </c>
      <c r="D557" s="90" t="s">
        <v>400</v>
      </c>
      <c r="E557" s="90" t="s">
        <v>1873</v>
      </c>
      <c r="F557" s="112">
        <v>0.61033543999999995</v>
      </c>
      <c r="G557" s="112">
        <v>0.11640855999999999</v>
      </c>
      <c r="H557" s="113">
        <f t="shared" si="16"/>
        <v>4.2430460440366238</v>
      </c>
      <c r="I557" s="91">
        <f t="shared" si="17"/>
        <v>7.1800893771353718E-5</v>
      </c>
      <c r="J557" s="92">
        <v>26.0393916431</v>
      </c>
      <c r="K557" s="92">
        <v>35.504565217391303</v>
      </c>
    </row>
    <row r="558" spans="1:11">
      <c r="A558" s="90" t="s">
        <v>1456</v>
      </c>
      <c r="B558" s="90" t="s">
        <v>1457</v>
      </c>
      <c r="C558" s="90" t="s">
        <v>300</v>
      </c>
      <c r="D558" s="90" t="s">
        <v>1446</v>
      </c>
      <c r="E558" s="90" t="s">
        <v>1873</v>
      </c>
      <c r="F558" s="112">
        <v>0.6089453199999999</v>
      </c>
      <c r="G558" s="112">
        <v>0.12865099999999999</v>
      </c>
      <c r="H558" s="113">
        <f t="shared" si="16"/>
        <v>3.7333119835834934</v>
      </c>
      <c r="I558" s="91">
        <f t="shared" si="17"/>
        <v>7.1637357702647903E-5</v>
      </c>
      <c r="J558" s="92">
        <v>5.0549999999999997</v>
      </c>
      <c r="K558" s="92">
        <v>74.971217391304407</v>
      </c>
    </row>
    <row r="559" spans="1:11">
      <c r="A559" s="90" t="s">
        <v>1847</v>
      </c>
      <c r="B559" s="90" t="s">
        <v>1868</v>
      </c>
      <c r="C559" s="90" t="s">
        <v>1185</v>
      </c>
      <c r="D559" s="90" t="s">
        <v>400</v>
      </c>
      <c r="E559" s="90" t="s">
        <v>1873</v>
      </c>
      <c r="F559" s="112">
        <v>0.60174075000000005</v>
      </c>
      <c r="G559" s="112">
        <v>1.9301206200000001</v>
      </c>
      <c r="H559" s="113">
        <f t="shared" si="16"/>
        <v>-0.68823671237707407</v>
      </c>
      <c r="I559" s="91">
        <f t="shared" si="17"/>
        <v>7.0789799898633973E-5</v>
      </c>
      <c r="J559" s="92">
        <v>7.2876516776000004</v>
      </c>
      <c r="K559" s="92">
        <v>55.8951739130435</v>
      </c>
    </row>
    <row r="560" spans="1:11">
      <c r="A560" s="90" t="s">
        <v>524</v>
      </c>
      <c r="B560" s="90" t="s">
        <v>525</v>
      </c>
      <c r="C560" s="90" t="s">
        <v>540</v>
      </c>
      <c r="D560" s="90" t="s">
        <v>401</v>
      </c>
      <c r="E560" s="90" t="s">
        <v>402</v>
      </c>
      <c r="F560" s="112">
        <v>0.57377043000000005</v>
      </c>
      <c r="G560" s="112">
        <v>0</v>
      </c>
      <c r="H560" s="113" t="str">
        <f t="shared" si="16"/>
        <v/>
      </c>
      <c r="I560" s="91">
        <f t="shared" si="17"/>
        <v>6.7499324131618435E-5</v>
      </c>
      <c r="J560" s="92">
        <v>33.19455207</v>
      </c>
      <c r="K560" s="92">
        <v>33.9798260869565</v>
      </c>
    </row>
    <row r="561" spans="1:11">
      <c r="A561" s="90" t="s">
        <v>1701</v>
      </c>
      <c r="B561" s="90" t="s">
        <v>1704</v>
      </c>
      <c r="C561" s="90" t="s">
        <v>1548</v>
      </c>
      <c r="D561" s="90" t="s">
        <v>401</v>
      </c>
      <c r="E561" s="90" t="s">
        <v>402</v>
      </c>
      <c r="F561" s="112">
        <v>0.57224935300000002</v>
      </c>
      <c r="G561" s="112">
        <v>2.5922405739999999</v>
      </c>
      <c r="H561" s="113">
        <f t="shared" si="16"/>
        <v>-0.77924527578974612</v>
      </c>
      <c r="I561" s="91">
        <f t="shared" si="17"/>
        <v>6.7320382059870068E-5</v>
      </c>
      <c r="J561" s="92">
        <v>250.12019172999999</v>
      </c>
      <c r="K561" s="92">
        <v>60.165565217391297</v>
      </c>
    </row>
    <row r="562" spans="1:11">
      <c r="A562" s="90" t="s">
        <v>968</v>
      </c>
      <c r="B562" s="90" t="s">
        <v>969</v>
      </c>
      <c r="C562" s="90" t="s">
        <v>1548</v>
      </c>
      <c r="D562" s="90" t="s">
        <v>401</v>
      </c>
      <c r="E562" s="90" t="s">
        <v>402</v>
      </c>
      <c r="F562" s="112">
        <v>0.56680491399999999</v>
      </c>
      <c r="G562" s="112">
        <v>0.25182653500000002</v>
      </c>
      <c r="H562" s="113">
        <f t="shared" si="16"/>
        <v>1.2507751774450613</v>
      </c>
      <c r="I562" s="91">
        <f t="shared" si="17"/>
        <v>6.6679889044613376E-5</v>
      </c>
      <c r="J562" s="92">
        <v>70.206419359999998</v>
      </c>
      <c r="K562" s="92">
        <v>58.100260869565197</v>
      </c>
    </row>
    <row r="563" spans="1:11">
      <c r="A563" s="90" t="s">
        <v>572</v>
      </c>
      <c r="B563" s="90" t="s">
        <v>573</v>
      </c>
      <c r="C563" s="90" t="s">
        <v>1185</v>
      </c>
      <c r="D563" s="90" t="s">
        <v>400</v>
      </c>
      <c r="E563" s="90" t="s">
        <v>1873</v>
      </c>
      <c r="F563" s="112">
        <v>0.56252409999999997</v>
      </c>
      <c r="G563" s="112">
        <v>1.8124266499999999</v>
      </c>
      <c r="H563" s="113">
        <f t="shared" si="16"/>
        <v>-0.68962931548153961</v>
      </c>
      <c r="I563" s="91">
        <f t="shared" si="17"/>
        <v>6.6176286843061847E-5</v>
      </c>
      <c r="J563" s="92">
        <v>22.504294890000001</v>
      </c>
      <c r="K563" s="92">
        <v>25.899869565217401</v>
      </c>
    </row>
    <row r="564" spans="1:11">
      <c r="A564" s="90" t="s">
        <v>107</v>
      </c>
      <c r="B564" s="90" t="s">
        <v>108</v>
      </c>
      <c r="C564" s="90" t="s">
        <v>1549</v>
      </c>
      <c r="D564" s="90" t="s">
        <v>400</v>
      </c>
      <c r="E564" s="90" t="s">
        <v>402</v>
      </c>
      <c r="F564" s="112">
        <v>0.56208886000000002</v>
      </c>
      <c r="G564" s="112">
        <v>0.89584126500000005</v>
      </c>
      <c r="H564" s="113">
        <f t="shared" si="16"/>
        <v>-0.37255752557904331</v>
      </c>
      <c r="I564" s="91">
        <f t="shared" si="17"/>
        <v>6.612508447309125E-5</v>
      </c>
      <c r="J564" s="92">
        <v>51.961748779999994</v>
      </c>
      <c r="K564" s="92">
        <v>74.069782608695604</v>
      </c>
    </row>
    <row r="565" spans="1:11">
      <c r="A565" s="90" t="s">
        <v>2114</v>
      </c>
      <c r="B565" s="90" t="s">
        <v>124</v>
      </c>
      <c r="C565" s="90" t="s">
        <v>1542</v>
      </c>
      <c r="D565" s="90" t="s">
        <v>400</v>
      </c>
      <c r="E565" s="90" t="s">
        <v>1873</v>
      </c>
      <c r="F565" s="112">
        <v>0.55468980000000001</v>
      </c>
      <c r="G565" s="112">
        <v>0.36744849200000002</v>
      </c>
      <c r="H565" s="113">
        <f t="shared" si="16"/>
        <v>0.50957157826626753</v>
      </c>
      <c r="I565" s="91">
        <f t="shared" si="17"/>
        <v>6.5254646536425033E-5</v>
      </c>
      <c r="J565" s="92">
        <v>100.34325</v>
      </c>
      <c r="K565" s="92">
        <v>46.785652173913</v>
      </c>
    </row>
    <row r="566" spans="1:11">
      <c r="A566" s="90" t="s">
        <v>1562</v>
      </c>
      <c r="B566" s="90" t="s">
        <v>1563</v>
      </c>
      <c r="C566" s="90" t="s">
        <v>1185</v>
      </c>
      <c r="D566" s="90" t="s">
        <v>400</v>
      </c>
      <c r="E566" s="90" t="s">
        <v>1873</v>
      </c>
      <c r="F566" s="112">
        <v>0.54524990000000007</v>
      </c>
      <c r="G566" s="112">
        <v>4.7281423700000005</v>
      </c>
      <c r="H566" s="113">
        <f t="shared" si="16"/>
        <v>-0.88467988962015964</v>
      </c>
      <c r="I566" s="91">
        <f t="shared" si="17"/>
        <v>6.4144120729317712E-5</v>
      </c>
      <c r="J566" s="92">
        <v>176.08630592559999</v>
      </c>
      <c r="K566" s="92">
        <v>48.527217391304298</v>
      </c>
    </row>
    <row r="567" spans="1:11">
      <c r="A567" s="90" t="s">
        <v>264</v>
      </c>
      <c r="B567" s="90" t="s">
        <v>272</v>
      </c>
      <c r="C567" s="90" t="s">
        <v>1772</v>
      </c>
      <c r="D567" s="90" t="s">
        <v>1446</v>
      </c>
      <c r="E567" s="90" t="s">
        <v>402</v>
      </c>
      <c r="F567" s="112">
        <v>0.54084396999999995</v>
      </c>
      <c r="G567" s="112">
        <v>0.15516181000000001</v>
      </c>
      <c r="H567" s="113">
        <f t="shared" si="16"/>
        <v>2.4856771134598126</v>
      </c>
      <c r="I567" s="91">
        <f t="shared" si="17"/>
        <v>6.3625799669845846E-5</v>
      </c>
      <c r="J567" s="92">
        <v>138.14091604607199</v>
      </c>
      <c r="K567" s="92">
        <v>59.025391304347799</v>
      </c>
    </row>
    <row r="568" spans="1:11">
      <c r="A568" s="90" t="s">
        <v>69</v>
      </c>
      <c r="B568" s="90" t="s">
        <v>97</v>
      </c>
      <c r="C568" s="90" t="s">
        <v>1548</v>
      </c>
      <c r="D568" s="90" t="s">
        <v>1446</v>
      </c>
      <c r="E568" s="90" t="s">
        <v>402</v>
      </c>
      <c r="F568" s="112">
        <v>0.5382176729999999</v>
      </c>
      <c r="G568" s="112">
        <v>0.70250807999999998</v>
      </c>
      <c r="H568" s="113">
        <f t="shared" si="16"/>
        <v>-0.23386265820600971</v>
      </c>
      <c r="I568" s="91">
        <f t="shared" si="17"/>
        <v>6.3316837647406138E-5</v>
      </c>
      <c r="J568" s="92">
        <v>57.73519718</v>
      </c>
      <c r="K568" s="92">
        <v>41.788434782608697</v>
      </c>
    </row>
    <row r="569" spans="1:11">
      <c r="A569" s="90" t="s">
        <v>67</v>
      </c>
      <c r="B569" s="90" t="s">
        <v>80</v>
      </c>
      <c r="C569" s="90" t="s">
        <v>1548</v>
      </c>
      <c r="D569" s="90" t="s">
        <v>1446</v>
      </c>
      <c r="E569" s="90" t="s">
        <v>402</v>
      </c>
      <c r="F569" s="112">
        <v>0.53497161999999998</v>
      </c>
      <c r="G569" s="112">
        <v>0.31656803999999999</v>
      </c>
      <c r="H569" s="113">
        <f t="shared" si="16"/>
        <v>0.68991039019605394</v>
      </c>
      <c r="I569" s="91">
        <f t="shared" si="17"/>
        <v>6.2934966480578312E-5</v>
      </c>
      <c r="J569" s="92">
        <v>37.804871640000002</v>
      </c>
      <c r="K569" s="92">
        <v>87.080173913043495</v>
      </c>
    </row>
    <row r="570" spans="1:11">
      <c r="A570" s="90" t="s">
        <v>236</v>
      </c>
      <c r="B570" s="90" t="s">
        <v>18</v>
      </c>
      <c r="C570" s="90" t="s">
        <v>1561</v>
      </c>
      <c r="D570" s="90" t="s">
        <v>1446</v>
      </c>
      <c r="E570" s="90" t="s">
        <v>1873</v>
      </c>
      <c r="F570" s="112">
        <v>0.53230183999999992</v>
      </c>
      <c r="G570" s="112">
        <v>2.6716000000000001E-4</v>
      </c>
      <c r="H570" s="113" t="str">
        <f t="shared" si="16"/>
        <v/>
      </c>
      <c r="I570" s="91">
        <f t="shared" si="17"/>
        <v>6.2620889044450912E-5</v>
      </c>
      <c r="J570" s="92">
        <v>29.846005373640001</v>
      </c>
      <c r="K570" s="92">
        <v>62.027391304347802</v>
      </c>
    </row>
    <row r="571" spans="1:11">
      <c r="A571" s="90" t="s">
        <v>1440</v>
      </c>
      <c r="B571" s="90" t="s">
        <v>1441</v>
      </c>
      <c r="C571" s="90" t="s">
        <v>890</v>
      </c>
      <c r="D571" s="90" t="s">
        <v>400</v>
      </c>
      <c r="E571" s="90" t="s">
        <v>1873</v>
      </c>
      <c r="F571" s="112">
        <v>0.53167646999999996</v>
      </c>
      <c r="G571" s="112">
        <v>1.0061640000000001</v>
      </c>
      <c r="H571" s="113">
        <f t="shared" si="16"/>
        <v>-0.47158070652498008</v>
      </c>
      <c r="I571" s="91">
        <f t="shared" si="17"/>
        <v>6.2547319459604599E-5</v>
      </c>
      <c r="J571" s="92">
        <v>10.180270050000001</v>
      </c>
      <c r="K571" s="92">
        <v>50.297521739130403</v>
      </c>
    </row>
    <row r="572" spans="1:11">
      <c r="A572" s="90" t="s">
        <v>285</v>
      </c>
      <c r="B572" s="90" t="s">
        <v>286</v>
      </c>
      <c r="C572" s="90" t="s">
        <v>300</v>
      </c>
      <c r="D572" s="90" t="s">
        <v>401</v>
      </c>
      <c r="E572" s="90" t="s">
        <v>1873</v>
      </c>
      <c r="F572" s="112">
        <v>0.53151599999999999</v>
      </c>
      <c r="G572" s="112">
        <v>0.56476932999999996</v>
      </c>
      <c r="H572" s="113">
        <f t="shared" si="16"/>
        <v>-5.8879489790991224E-2</v>
      </c>
      <c r="I572" s="91">
        <f t="shared" si="17"/>
        <v>6.2528441497309816E-5</v>
      </c>
      <c r="J572" s="92">
        <v>26.745249999999999</v>
      </c>
      <c r="K572" s="92">
        <v>51.253608695652197</v>
      </c>
    </row>
    <row r="573" spans="1:11">
      <c r="A573" s="90" t="s">
        <v>978</v>
      </c>
      <c r="B573" s="90" t="s">
        <v>979</v>
      </c>
      <c r="C573" s="90" t="s">
        <v>1548</v>
      </c>
      <c r="D573" s="90" t="s">
        <v>401</v>
      </c>
      <c r="E573" s="90" t="s">
        <v>402</v>
      </c>
      <c r="F573" s="112">
        <v>0.52682244999999994</v>
      </c>
      <c r="G573" s="112">
        <v>0.55625720999999995</v>
      </c>
      <c r="H573" s="113">
        <f t="shared" si="16"/>
        <v>-5.2915736588834528E-2</v>
      </c>
      <c r="I573" s="91">
        <f t="shared" si="17"/>
        <v>6.1976284334421585E-5</v>
      </c>
      <c r="J573" s="92">
        <v>162.73354344000001</v>
      </c>
      <c r="K573" s="92">
        <v>60.906739130434801</v>
      </c>
    </row>
    <row r="574" spans="1:11">
      <c r="A574" s="90" t="s">
        <v>2523</v>
      </c>
      <c r="B574" s="90" t="s">
        <v>2524</v>
      </c>
      <c r="C574" s="90" t="s">
        <v>1772</v>
      </c>
      <c r="D574" s="90" t="s">
        <v>401</v>
      </c>
      <c r="E574" s="90" t="s">
        <v>402</v>
      </c>
      <c r="F574" s="112">
        <v>0.52284952000000007</v>
      </c>
      <c r="G574" s="112">
        <v>0.45122582</v>
      </c>
      <c r="H574" s="113">
        <f t="shared" si="16"/>
        <v>0.15873138642642415</v>
      </c>
      <c r="I574" s="91">
        <f t="shared" si="17"/>
        <v>6.150890212753055E-5</v>
      </c>
      <c r="J574" s="92">
        <v>12.699597929999999</v>
      </c>
      <c r="K574" s="92">
        <v>4.0157391304347803</v>
      </c>
    </row>
    <row r="575" spans="1:11">
      <c r="A575" s="90" t="s">
        <v>329</v>
      </c>
      <c r="B575" s="90" t="s">
        <v>330</v>
      </c>
      <c r="C575" s="90" t="s">
        <v>1772</v>
      </c>
      <c r="D575" s="90" t="s">
        <v>401</v>
      </c>
      <c r="E575" s="90" t="s">
        <v>402</v>
      </c>
      <c r="F575" s="112">
        <v>0.51164414000000003</v>
      </c>
      <c r="G575" s="112">
        <v>1.8980513300000001</v>
      </c>
      <c r="H575" s="113">
        <f t="shared" si="16"/>
        <v>-0.73043714260351433</v>
      </c>
      <c r="I575" s="91">
        <f t="shared" si="17"/>
        <v>6.0190682266256137E-5</v>
      </c>
      <c r="J575" s="92">
        <v>57.081157057980001</v>
      </c>
      <c r="K575" s="92">
        <v>67.9647826086957</v>
      </c>
    </row>
    <row r="576" spans="1:11">
      <c r="A576" s="90" t="s">
        <v>1927</v>
      </c>
      <c r="B576" s="90" t="s">
        <v>162</v>
      </c>
      <c r="C576" s="90" t="s">
        <v>1772</v>
      </c>
      <c r="D576" s="90" t="s">
        <v>401</v>
      </c>
      <c r="E576" s="90" t="s">
        <v>402</v>
      </c>
      <c r="F576" s="112">
        <v>0.50150550999999999</v>
      </c>
      <c r="G576" s="112">
        <v>2.2902296400000002</v>
      </c>
      <c r="H576" s="113">
        <f t="shared" si="16"/>
        <v>-0.78102391950529471</v>
      </c>
      <c r="I576" s="91">
        <f t="shared" si="17"/>
        <v>5.8997956679786732E-5</v>
      </c>
      <c r="J576" s="92">
        <v>453.2250349404037</v>
      </c>
      <c r="K576" s="92">
        <v>24.954782608695702</v>
      </c>
    </row>
    <row r="577" spans="1:11">
      <c r="A577" s="90" t="s">
        <v>480</v>
      </c>
      <c r="B577" s="90" t="s">
        <v>1771</v>
      </c>
      <c r="C577" s="90" t="s">
        <v>1543</v>
      </c>
      <c r="D577" s="90" t="s">
        <v>400</v>
      </c>
      <c r="E577" s="90" t="s">
        <v>1873</v>
      </c>
      <c r="F577" s="112">
        <v>0.50115531999999996</v>
      </c>
      <c r="G577" s="112">
        <v>0.16571695</v>
      </c>
      <c r="H577" s="113">
        <f t="shared" si="16"/>
        <v>2.0241645166653135</v>
      </c>
      <c r="I577" s="91">
        <f t="shared" si="17"/>
        <v>5.8956759735709893E-5</v>
      </c>
      <c r="J577" s="92">
        <v>12.128171910000001</v>
      </c>
      <c r="K577" s="92">
        <v>14.3919565217391</v>
      </c>
    </row>
    <row r="578" spans="1:11">
      <c r="A578" s="90" t="s">
        <v>886</v>
      </c>
      <c r="B578" s="90" t="s">
        <v>112</v>
      </c>
      <c r="C578" s="90" t="s">
        <v>890</v>
      </c>
      <c r="D578" s="90" t="s">
        <v>400</v>
      </c>
      <c r="E578" s="90" t="s">
        <v>1873</v>
      </c>
      <c r="F578" s="112">
        <v>0.49485551999999999</v>
      </c>
      <c r="G578" s="112">
        <v>0.74246221999999995</v>
      </c>
      <c r="H578" s="113">
        <f t="shared" si="16"/>
        <v>-0.333494005930699</v>
      </c>
      <c r="I578" s="91">
        <f t="shared" si="17"/>
        <v>5.8215640605251453E-5</v>
      </c>
      <c r="J578" s="92">
        <v>22.504939599999997</v>
      </c>
      <c r="K578" s="92">
        <v>79.208434782608705</v>
      </c>
    </row>
    <row r="579" spans="1:11">
      <c r="A579" s="90" t="s">
        <v>621</v>
      </c>
      <c r="B579" s="90" t="s">
        <v>622</v>
      </c>
      <c r="C579" s="90" t="s">
        <v>1561</v>
      </c>
      <c r="D579" s="90" t="s">
        <v>401</v>
      </c>
      <c r="E579" s="90" t="s">
        <v>1873</v>
      </c>
      <c r="F579" s="112">
        <v>0.49441164000000004</v>
      </c>
      <c r="G579" s="112">
        <v>2.1225626600000003</v>
      </c>
      <c r="H579" s="113">
        <f t="shared" si="16"/>
        <v>-0.76706853026426081</v>
      </c>
      <c r="I579" s="91">
        <f t="shared" si="17"/>
        <v>5.8163421811063087E-5</v>
      </c>
      <c r="J579" s="92">
        <v>46.197997499784002</v>
      </c>
      <c r="K579" s="92">
        <v>48.604217391304303</v>
      </c>
    </row>
    <row r="580" spans="1:11">
      <c r="A580" s="90" t="s">
        <v>2541</v>
      </c>
      <c r="B580" s="90" t="s">
        <v>2542</v>
      </c>
      <c r="C580" s="90" t="s">
        <v>300</v>
      </c>
      <c r="D580" s="90" t="s">
        <v>401</v>
      </c>
      <c r="E580" s="90" t="s">
        <v>402</v>
      </c>
      <c r="F580" s="112">
        <v>0.49371174000000001</v>
      </c>
      <c r="G580" s="112">
        <v>1.4430746699999999</v>
      </c>
      <c r="H580" s="113">
        <f t="shared" si="16"/>
        <v>-0.65787512575492713</v>
      </c>
      <c r="I580" s="91">
        <f t="shared" si="17"/>
        <v>5.8081084390921512E-5</v>
      </c>
      <c r="J580" s="92">
        <v>18.600000000000001</v>
      </c>
      <c r="K580" s="92">
        <v>127.191928571429</v>
      </c>
    </row>
    <row r="581" spans="1:11">
      <c r="A581" s="90" t="s">
        <v>1999</v>
      </c>
      <c r="B581" s="90" t="s">
        <v>1765</v>
      </c>
      <c r="C581" s="90" t="s">
        <v>1542</v>
      </c>
      <c r="D581" s="90" t="s">
        <v>400</v>
      </c>
      <c r="E581" s="90" t="s">
        <v>1873</v>
      </c>
      <c r="F581" s="112">
        <v>0.48596400000000001</v>
      </c>
      <c r="G581" s="112">
        <v>0.47129991999999998</v>
      </c>
      <c r="H581" s="113">
        <f t="shared" si="16"/>
        <v>3.1114115190174596E-2</v>
      </c>
      <c r="I581" s="91">
        <f t="shared" si="17"/>
        <v>5.7169627149133177E-5</v>
      </c>
      <c r="J581" s="92">
        <v>107.50642000000001</v>
      </c>
      <c r="K581" s="92">
        <v>18.850826086956499</v>
      </c>
    </row>
    <row r="582" spans="1:11">
      <c r="A582" s="90" t="s">
        <v>1669</v>
      </c>
      <c r="B582" s="90" t="s">
        <v>682</v>
      </c>
      <c r="C582" s="90" t="s">
        <v>1546</v>
      </c>
      <c r="D582" s="90" t="s">
        <v>401</v>
      </c>
      <c r="E582" s="90" t="s">
        <v>402</v>
      </c>
      <c r="F582" s="112">
        <v>0.48334006000000002</v>
      </c>
      <c r="G582" s="112">
        <v>5.9889709999999999E-2</v>
      </c>
      <c r="H582" s="113">
        <f t="shared" si="16"/>
        <v>7.0705025955210008</v>
      </c>
      <c r="I582" s="91">
        <f t="shared" si="17"/>
        <v>5.6860942408161221E-5</v>
      </c>
      <c r="J582" s="92">
        <v>2.2692836700000001</v>
      </c>
      <c r="K582" s="92">
        <v>45.142652173913</v>
      </c>
    </row>
    <row r="583" spans="1:11">
      <c r="A583" s="90" t="s">
        <v>89</v>
      </c>
      <c r="B583" s="90" t="s">
        <v>90</v>
      </c>
      <c r="C583" s="90" t="s">
        <v>1546</v>
      </c>
      <c r="D583" s="90" t="s">
        <v>401</v>
      </c>
      <c r="E583" s="90" t="s">
        <v>402</v>
      </c>
      <c r="F583" s="112">
        <v>0.47516225400000001</v>
      </c>
      <c r="G583" s="112">
        <v>1.415975244</v>
      </c>
      <c r="H583" s="113">
        <f t="shared" ref="H583:H646" si="18">IF(ISERROR(F583/G583-1),"",IF((F583/G583-1)&gt;10000%,"",F583/G583-1))</f>
        <v>-0.66442756961081439</v>
      </c>
      <c r="I583" s="91">
        <f t="shared" ref="I583:I646" si="19">F583/$F$1011</f>
        <v>5.5898891474516046E-5</v>
      </c>
      <c r="J583" s="92">
        <v>9.3441218931906196</v>
      </c>
      <c r="K583" s="92">
        <v>31.207304347826099</v>
      </c>
    </row>
    <row r="584" spans="1:11">
      <c r="A584" s="90" t="s">
        <v>1802</v>
      </c>
      <c r="B584" s="90" t="s">
        <v>1803</v>
      </c>
      <c r="C584" s="90" t="s">
        <v>1185</v>
      </c>
      <c r="D584" s="90" t="s">
        <v>400</v>
      </c>
      <c r="E584" s="90" t="s">
        <v>1873</v>
      </c>
      <c r="F584" s="112">
        <v>0.46298432</v>
      </c>
      <c r="G584" s="112">
        <v>1.3780251729999999</v>
      </c>
      <c r="H584" s="113">
        <f t="shared" si="18"/>
        <v>-0.66402332187294522</v>
      </c>
      <c r="I584" s="91">
        <f t="shared" si="19"/>
        <v>5.4466258715244266E-5</v>
      </c>
      <c r="J584" s="92">
        <v>52.655345410000002</v>
      </c>
      <c r="K584" s="92">
        <v>92.790869565217406</v>
      </c>
    </row>
    <row r="585" spans="1:11">
      <c r="A585" s="90" t="s">
        <v>1837</v>
      </c>
      <c r="B585" s="90" t="s">
        <v>1858</v>
      </c>
      <c r="C585" s="90" t="s">
        <v>1185</v>
      </c>
      <c r="D585" s="90" t="s">
        <v>400</v>
      </c>
      <c r="E585" s="90" t="s">
        <v>1873</v>
      </c>
      <c r="F585" s="112">
        <v>0.45534045000000001</v>
      </c>
      <c r="G585" s="112">
        <v>0.37812319900000002</v>
      </c>
      <c r="H585" s="113">
        <f t="shared" si="18"/>
        <v>0.20421188439167937</v>
      </c>
      <c r="I585" s="91">
        <f t="shared" si="19"/>
        <v>5.3567020915990732E-5</v>
      </c>
      <c r="J585" s="92">
        <v>15.992853636</v>
      </c>
      <c r="K585" s="92">
        <v>100.96504347826099</v>
      </c>
    </row>
    <row r="586" spans="1:11">
      <c r="A586" s="90" t="s">
        <v>1990</v>
      </c>
      <c r="B586" s="90" t="s">
        <v>132</v>
      </c>
      <c r="C586" s="90" t="s">
        <v>1542</v>
      </c>
      <c r="D586" s="90" t="s">
        <v>400</v>
      </c>
      <c r="E586" s="90" t="s">
        <v>1873</v>
      </c>
      <c r="F586" s="112">
        <v>0.44631033000000003</v>
      </c>
      <c r="G586" s="112">
        <v>5.3795320000000001E-2</v>
      </c>
      <c r="H586" s="113">
        <f t="shared" si="18"/>
        <v>7.2964527397550576</v>
      </c>
      <c r="I586" s="91">
        <f t="shared" si="19"/>
        <v>5.2504702321378928E-5</v>
      </c>
      <c r="J586" s="92">
        <v>57.788880000000006</v>
      </c>
      <c r="K586" s="92">
        <v>26.317956521739099</v>
      </c>
    </row>
    <row r="587" spans="1:11">
      <c r="A587" s="90" t="s">
        <v>1651</v>
      </c>
      <c r="B587" s="90" t="s">
        <v>1599</v>
      </c>
      <c r="C587" s="90" t="s">
        <v>1548</v>
      </c>
      <c r="D587" s="90" t="s">
        <v>401</v>
      </c>
      <c r="E587" s="90" t="s">
        <v>402</v>
      </c>
      <c r="F587" s="112">
        <v>0.43572818400000002</v>
      </c>
      <c r="G587" s="112">
        <v>2.0601430700000001</v>
      </c>
      <c r="H587" s="113">
        <f t="shared" si="18"/>
        <v>-0.78849615332783662</v>
      </c>
      <c r="I587" s="91">
        <f t="shared" si="19"/>
        <v>5.1259800762296998E-5</v>
      </c>
      <c r="J587" s="92">
        <v>12.930999999999999</v>
      </c>
      <c r="K587" s="92">
        <v>64.171173913043503</v>
      </c>
    </row>
    <row r="588" spans="1:11">
      <c r="A588" s="90" t="s">
        <v>2890</v>
      </c>
      <c r="B588" s="90" t="s">
        <v>2876</v>
      </c>
      <c r="C588" s="90" t="s">
        <v>1185</v>
      </c>
      <c r="D588" s="90" t="s">
        <v>400</v>
      </c>
      <c r="E588" s="90" t="s">
        <v>1873</v>
      </c>
      <c r="F588" s="112">
        <v>0.42803997100000002</v>
      </c>
      <c r="G588" s="112">
        <v>0.14051398100000001</v>
      </c>
      <c r="H588" s="113">
        <f t="shared" si="18"/>
        <v>2.0462447078486803</v>
      </c>
      <c r="I588" s="91">
        <f t="shared" si="19"/>
        <v>5.035534637750076E-5</v>
      </c>
      <c r="J588" s="92">
        <v>24.902070160500003</v>
      </c>
      <c r="K588" s="92">
        <v>114.6995</v>
      </c>
    </row>
    <row r="589" spans="1:11">
      <c r="A589" s="90" t="s">
        <v>2511</v>
      </c>
      <c r="B589" s="90" t="s">
        <v>2512</v>
      </c>
      <c r="C589" s="90" t="s">
        <v>300</v>
      </c>
      <c r="D589" s="90" t="s">
        <v>401</v>
      </c>
      <c r="E589" s="90" t="s">
        <v>402</v>
      </c>
      <c r="F589" s="112">
        <v>0.42279981999999999</v>
      </c>
      <c r="G589" s="112">
        <v>0.45673664000000003</v>
      </c>
      <c r="H589" s="113">
        <f t="shared" si="18"/>
        <v>-7.4302819235172457E-2</v>
      </c>
      <c r="I589" s="91">
        <f t="shared" si="19"/>
        <v>4.9738886148193321E-5</v>
      </c>
      <c r="J589" s="92">
        <v>18.207249999999998</v>
      </c>
      <c r="K589" s="92">
        <v>29.1004782608696</v>
      </c>
    </row>
    <row r="590" spans="1:11">
      <c r="A590" s="90" t="s">
        <v>541</v>
      </c>
      <c r="B590" s="90" t="s">
        <v>542</v>
      </c>
      <c r="C590" s="90" t="s">
        <v>1546</v>
      </c>
      <c r="D590" s="90" t="s">
        <v>401</v>
      </c>
      <c r="E590" s="90" t="s">
        <v>402</v>
      </c>
      <c r="F590" s="112">
        <v>0.42052093000000001</v>
      </c>
      <c r="G590" s="112">
        <v>0.40140685999999998</v>
      </c>
      <c r="H590" s="113">
        <f t="shared" si="18"/>
        <v>4.761769641903979E-2</v>
      </c>
      <c r="I590" s="91">
        <f t="shared" si="19"/>
        <v>4.947079367300198E-5</v>
      </c>
      <c r="J590" s="92">
        <v>35.646515669999999</v>
      </c>
      <c r="K590" s="92">
        <v>28.135869565217401</v>
      </c>
    </row>
    <row r="591" spans="1:11">
      <c r="A591" s="90" t="s">
        <v>496</v>
      </c>
      <c r="B591" s="90" t="s">
        <v>771</v>
      </c>
      <c r="C591" s="90" t="s">
        <v>1543</v>
      </c>
      <c r="D591" s="90" t="s">
        <v>400</v>
      </c>
      <c r="E591" s="90" t="s">
        <v>1873</v>
      </c>
      <c r="F591" s="112">
        <v>0.41706072</v>
      </c>
      <c r="G591" s="112">
        <v>0.15607591000000001</v>
      </c>
      <c r="H591" s="113">
        <f t="shared" si="18"/>
        <v>1.6721658710815781</v>
      </c>
      <c r="I591" s="91">
        <f t="shared" si="19"/>
        <v>4.9063728714367793E-5</v>
      </c>
      <c r="J591" s="92">
        <v>12.702606830000001</v>
      </c>
      <c r="K591" s="92">
        <v>29.598869565217399</v>
      </c>
    </row>
    <row r="592" spans="1:11">
      <c r="A592" s="90" t="s">
        <v>263</v>
      </c>
      <c r="B592" s="90" t="s">
        <v>271</v>
      </c>
      <c r="C592" s="90" t="s">
        <v>1543</v>
      </c>
      <c r="D592" s="90" t="s">
        <v>400</v>
      </c>
      <c r="E592" s="90" t="s">
        <v>1873</v>
      </c>
      <c r="F592" s="112">
        <v>0.41505856000000002</v>
      </c>
      <c r="G592" s="112">
        <v>1.9511010200000001</v>
      </c>
      <c r="H592" s="113">
        <f t="shared" si="18"/>
        <v>-0.78726956946596238</v>
      </c>
      <c r="I592" s="91">
        <f t="shared" si="19"/>
        <v>4.8828191224568326E-5</v>
      </c>
      <c r="J592" s="92">
        <v>11.0333541</v>
      </c>
      <c r="K592" s="92">
        <v>22.7525652173913</v>
      </c>
    </row>
    <row r="593" spans="1:11">
      <c r="A593" s="90" t="s">
        <v>1849</v>
      </c>
      <c r="B593" s="90" t="s">
        <v>1870</v>
      </c>
      <c r="C593" s="90" t="s">
        <v>1185</v>
      </c>
      <c r="D593" s="90" t="s">
        <v>400</v>
      </c>
      <c r="E593" s="90" t="s">
        <v>1873</v>
      </c>
      <c r="F593" s="112">
        <v>0.41118780999999999</v>
      </c>
      <c r="G593" s="112">
        <v>1.571683035</v>
      </c>
      <c r="H593" s="113">
        <f t="shared" si="18"/>
        <v>-0.73837739490520105</v>
      </c>
      <c r="I593" s="91">
        <f t="shared" si="19"/>
        <v>4.8372829645752797E-5</v>
      </c>
      <c r="J593" s="92">
        <v>15.484817165000001</v>
      </c>
      <c r="K593" s="92">
        <v>65.364869565217404</v>
      </c>
    </row>
    <row r="594" spans="1:11">
      <c r="A594" s="90" t="s">
        <v>234</v>
      </c>
      <c r="B594" s="90" t="s">
        <v>361</v>
      </c>
      <c r="C594" s="90" t="s">
        <v>1561</v>
      </c>
      <c r="D594" s="90" t="s">
        <v>401</v>
      </c>
      <c r="E594" s="90" t="s">
        <v>1873</v>
      </c>
      <c r="F594" s="112">
        <v>0.40989995000000001</v>
      </c>
      <c r="G594" s="112">
        <v>0.19714420000000002</v>
      </c>
      <c r="H594" s="113">
        <f t="shared" si="18"/>
        <v>1.079188482339323</v>
      </c>
      <c r="I594" s="91">
        <f t="shared" si="19"/>
        <v>4.8221323616457868E-5</v>
      </c>
      <c r="J594" s="92">
        <v>229.94606196317002</v>
      </c>
      <c r="K594" s="92">
        <v>41.744304347826102</v>
      </c>
    </row>
    <row r="595" spans="1:11">
      <c r="A595" s="90" t="s">
        <v>60</v>
      </c>
      <c r="B595" s="90" t="s">
        <v>71</v>
      </c>
      <c r="C595" s="90" t="s">
        <v>1546</v>
      </c>
      <c r="D595" s="90" t="s">
        <v>401</v>
      </c>
      <c r="E595" s="90" t="s">
        <v>402</v>
      </c>
      <c r="F595" s="112">
        <v>0.40810009999999997</v>
      </c>
      <c r="G595" s="112">
        <v>1.5637859999999999</v>
      </c>
      <c r="H595" s="113">
        <f t="shared" si="18"/>
        <v>-0.73903072415279336</v>
      </c>
      <c r="I595" s="91">
        <f t="shared" si="19"/>
        <v>4.8009586217341123E-5</v>
      </c>
      <c r="J595" s="92">
        <v>12.79606808</v>
      </c>
      <c r="K595" s="92">
        <v>19.271782608695698</v>
      </c>
    </row>
    <row r="596" spans="1:11">
      <c r="A596" s="90" t="s">
        <v>1415</v>
      </c>
      <c r="B596" s="90" t="s">
        <v>1416</v>
      </c>
      <c r="C596" s="90" t="s">
        <v>890</v>
      </c>
      <c r="D596" s="90" t="s">
        <v>400</v>
      </c>
      <c r="E596" s="90" t="s">
        <v>1873</v>
      </c>
      <c r="F596" s="112">
        <v>0.40487209999999996</v>
      </c>
      <c r="G596" s="112">
        <v>0.14886960000000002</v>
      </c>
      <c r="H596" s="113">
        <f t="shared" si="18"/>
        <v>1.7196425596629528</v>
      </c>
      <c r="I596" s="91">
        <f t="shared" si="19"/>
        <v>4.762983883597666E-5</v>
      </c>
      <c r="J596" s="92">
        <v>10.596714039999998</v>
      </c>
      <c r="K596" s="92">
        <v>48.977130434782602</v>
      </c>
    </row>
    <row r="597" spans="1:11">
      <c r="A597" s="90" t="s">
        <v>1575</v>
      </c>
      <c r="B597" s="90" t="s">
        <v>1576</v>
      </c>
      <c r="C597" s="90" t="s">
        <v>1547</v>
      </c>
      <c r="D597" s="90" t="s">
        <v>400</v>
      </c>
      <c r="E597" s="90" t="s">
        <v>1873</v>
      </c>
      <c r="F597" s="112">
        <v>0.40355429999999998</v>
      </c>
      <c r="G597" s="112">
        <v>3.171624E-2</v>
      </c>
      <c r="H597" s="113">
        <f t="shared" si="18"/>
        <v>11.723901067717989</v>
      </c>
      <c r="I597" s="91">
        <f t="shared" si="19"/>
        <v>4.7474810614427063E-5</v>
      </c>
      <c r="J597" s="92">
        <v>7.0706237889218997</v>
      </c>
      <c r="K597" s="92">
        <v>100.04078260869601</v>
      </c>
    </row>
    <row r="598" spans="1:11">
      <c r="A598" s="90" t="s">
        <v>494</v>
      </c>
      <c r="B598" s="90" t="s">
        <v>851</v>
      </c>
      <c r="C598" s="90" t="s">
        <v>1543</v>
      </c>
      <c r="D598" s="90" t="s">
        <v>400</v>
      </c>
      <c r="E598" s="90" t="s">
        <v>1873</v>
      </c>
      <c r="F598" s="112">
        <v>0.39861188599999997</v>
      </c>
      <c r="G598" s="112">
        <v>0.24494707899999998</v>
      </c>
      <c r="H598" s="113">
        <f t="shared" si="18"/>
        <v>0.62733880161926736</v>
      </c>
      <c r="I598" s="91">
        <f t="shared" si="19"/>
        <v>4.6893376669532675E-5</v>
      </c>
      <c r="J598" s="92">
        <v>38.197665139999998</v>
      </c>
      <c r="K598" s="92">
        <v>17.070391304347801</v>
      </c>
    </row>
    <row r="599" spans="1:11">
      <c r="A599" s="90" t="s">
        <v>2762</v>
      </c>
      <c r="B599" s="90" t="s">
        <v>2763</v>
      </c>
      <c r="C599" s="90" t="s">
        <v>300</v>
      </c>
      <c r="D599" s="90" t="s">
        <v>1446</v>
      </c>
      <c r="E599" s="90" t="s">
        <v>402</v>
      </c>
      <c r="F599" s="112">
        <v>0.39709219000000001</v>
      </c>
      <c r="G599" s="112">
        <v>1.8460196</v>
      </c>
      <c r="H599" s="113">
        <f t="shared" si="18"/>
        <v>-0.78489275520151569</v>
      </c>
      <c r="I599" s="91">
        <f t="shared" si="19"/>
        <v>4.6714597060960792E-5</v>
      </c>
      <c r="J599" s="92">
        <v>19.059360000000002</v>
      </c>
      <c r="K599" s="92">
        <v>25.5043043478261</v>
      </c>
    </row>
    <row r="600" spans="1:11">
      <c r="A600" s="90" t="s">
        <v>2130</v>
      </c>
      <c r="B600" s="90" t="s">
        <v>2129</v>
      </c>
      <c r="C600" s="90" t="s">
        <v>1543</v>
      </c>
      <c r="D600" s="90" t="s">
        <v>400</v>
      </c>
      <c r="E600" s="90" t="s">
        <v>1873</v>
      </c>
      <c r="F600" s="112">
        <v>0.39440544999999999</v>
      </c>
      <c r="G600" s="112">
        <v>0.79982089000000001</v>
      </c>
      <c r="H600" s="113">
        <f t="shared" si="18"/>
        <v>-0.50688278471946391</v>
      </c>
      <c r="I600" s="91">
        <f t="shared" si="19"/>
        <v>4.6398524421739241E-5</v>
      </c>
      <c r="J600" s="92">
        <v>85.322631980000011</v>
      </c>
      <c r="K600" s="92">
        <v>13.7399130434783</v>
      </c>
    </row>
    <row r="601" spans="1:11">
      <c r="A601" s="90" t="s">
        <v>2082</v>
      </c>
      <c r="B601" s="90" t="s">
        <v>539</v>
      </c>
      <c r="C601" s="90" t="s">
        <v>1185</v>
      </c>
      <c r="D601" s="90" t="s">
        <v>400</v>
      </c>
      <c r="E601" s="90" t="s">
        <v>1873</v>
      </c>
      <c r="F601" s="112">
        <v>0.39417273999999997</v>
      </c>
      <c r="G601" s="112">
        <v>4.2850760000000002E-2</v>
      </c>
      <c r="H601" s="113">
        <f t="shared" si="18"/>
        <v>8.1987339314401879</v>
      </c>
      <c r="I601" s="91">
        <f t="shared" si="19"/>
        <v>4.6371148023623585E-5</v>
      </c>
      <c r="J601" s="92">
        <v>18.8548434669</v>
      </c>
      <c r="K601" s="92">
        <v>56.108086956521703</v>
      </c>
    </row>
    <row r="602" spans="1:11">
      <c r="A602" s="90" t="s">
        <v>1471</v>
      </c>
      <c r="B602" s="90" t="s">
        <v>1472</v>
      </c>
      <c r="C602" s="90" t="s">
        <v>1547</v>
      </c>
      <c r="D602" s="90" t="s">
        <v>400</v>
      </c>
      <c r="E602" s="90" t="s">
        <v>1873</v>
      </c>
      <c r="F602" s="112">
        <v>0.39218744999999999</v>
      </c>
      <c r="G602" s="112">
        <v>0</v>
      </c>
      <c r="H602" s="113" t="str">
        <f t="shared" si="18"/>
        <v/>
      </c>
      <c r="I602" s="91">
        <f t="shared" si="19"/>
        <v>4.6137595149166009E-5</v>
      </c>
      <c r="J602" s="92">
        <v>2.0412968675399998</v>
      </c>
      <c r="K602" s="92">
        <v>39.461173913043503</v>
      </c>
    </row>
    <row r="603" spans="1:11">
      <c r="A603" s="90" t="s">
        <v>930</v>
      </c>
      <c r="B603" s="90" t="s">
        <v>1068</v>
      </c>
      <c r="C603" s="90" t="s">
        <v>1549</v>
      </c>
      <c r="D603" s="90" t="s">
        <v>400</v>
      </c>
      <c r="E603" s="90" t="s">
        <v>402</v>
      </c>
      <c r="F603" s="112">
        <v>0.38353901299999998</v>
      </c>
      <c r="G603" s="112">
        <v>9.9836999999999999E-3</v>
      </c>
      <c r="H603" s="113">
        <f t="shared" si="18"/>
        <v>37.416520227971596</v>
      </c>
      <c r="I603" s="91">
        <f t="shared" si="19"/>
        <v>4.5120178388433177E-5</v>
      </c>
      <c r="J603" s="92">
        <v>32.985948529999995</v>
      </c>
      <c r="K603" s="92">
        <v>19.6297391304348</v>
      </c>
    </row>
    <row r="604" spans="1:11">
      <c r="A604" s="90" t="s">
        <v>1992</v>
      </c>
      <c r="B604" s="90" t="s">
        <v>135</v>
      </c>
      <c r="C604" s="90" t="s">
        <v>1542</v>
      </c>
      <c r="D604" s="90" t="s">
        <v>400</v>
      </c>
      <c r="E604" s="90" t="s">
        <v>1873</v>
      </c>
      <c r="F604" s="112">
        <v>0.38332340000000004</v>
      </c>
      <c r="G604" s="112">
        <v>0.71271765500000006</v>
      </c>
      <c r="H604" s="113">
        <f t="shared" si="18"/>
        <v>-0.46216654335579777</v>
      </c>
      <c r="I604" s="91">
        <f t="shared" si="19"/>
        <v>4.5094813310323479E-5</v>
      </c>
      <c r="J604" s="92">
        <v>26.045819999999999</v>
      </c>
      <c r="K604" s="92">
        <v>28.6054347826087</v>
      </c>
    </row>
    <row r="605" spans="1:11">
      <c r="A605" s="90" t="s">
        <v>1986</v>
      </c>
      <c r="B605" s="90" t="s">
        <v>122</v>
      </c>
      <c r="C605" s="90" t="s">
        <v>1542</v>
      </c>
      <c r="D605" s="90" t="s">
        <v>400</v>
      </c>
      <c r="E605" s="90" t="s">
        <v>1873</v>
      </c>
      <c r="F605" s="112">
        <v>0.38030666999999996</v>
      </c>
      <c r="G605" s="112">
        <v>5.8356989999999997E-2</v>
      </c>
      <c r="H605" s="113">
        <f t="shared" si="18"/>
        <v>5.516900032027011</v>
      </c>
      <c r="I605" s="91">
        <f t="shared" si="19"/>
        <v>4.4739920089200907E-5</v>
      </c>
      <c r="J605" s="92">
        <v>9.0633900000000001</v>
      </c>
      <c r="K605" s="92">
        <v>22.543434782608699</v>
      </c>
    </row>
    <row r="606" spans="1:11">
      <c r="A606" s="90" t="s">
        <v>2461</v>
      </c>
      <c r="B606" s="90" t="s">
        <v>2462</v>
      </c>
      <c r="C606" s="90" t="s">
        <v>1549</v>
      </c>
      <c r="D606" s="90" t="s">
        <v>400</v>
      </c>
      <c r="E606" s="90" t="s">
        <v>1873</v>
      </c>
      <c r="F606" s="112">
        <v>0.38023239000000003</v>
      </c>
      <c r="G606" s="112">
        <v>1.0308266800000001</v>
      </c>
      <c r="H606" s="113">
        <f t="shared" si="18"/>
        <v>-0.63113838885116946</v>
      </c>
      <c r="I606" s="91">
        <f t="shared" si="19"/>
        <v>4.4731181664328629E-5</v>
      </c>
      <c r="J606" s="92">
        <v>10.77919</v>
      </c>
      <c r="K606" s="92">
        <v>115.15560869565201</v>
      </c>
    </row>
    <row r="607" spans="1:11">
      <c r="A607" s="90" t="s">
        <v>2758</v>
      </c>
      <c r="B607" s="90" t="s">
        <v>2759</v>
      </c>
      <c r="C607" s="90" t="s">
        <v>1549</v>
      </c>
      <c r="D607" s="90" t="s">
        <v>400</v>
      </c>
      <c r="E607" s="90" t="s">
        <v>1873</v>
      </c>
      <c r="F607" s="112">
        <v>0.37634253000000001</v>
      </c>
      <c r="G607" s="112">
        <v>0</v>
      </c>
      <c r="H607" s="113" t="str">
        <f t="shared" si="18"/>
        <v/>
      </c>
      <c r="I607" s="91">
        <f t="shared" si="19"/>
        <v>4.4273571952781416E-5</v>
      </c>
      <c r="J607" s="92">
        <v>1.50075</v>
      </c>
      <c r="K607" s="92">
        <v>122.755130434783</v>
      </c>
    </row>
    <row r="608" spans="1:11">
      <c r="A608" s="90" t="s">
        <v>475</v>
      </c>
      <c r="B608" s="90" t="s">
        <v>1041</v>
      </c>
      <c r="C608" s="90" t="s">
        <v>1543</v>
      </c>
      <c r="D608" s="90" t="s">
        <v>400</v>
      </c>
      <c r="E608" s="90" t="s">
        <v>1873</v>
      </c>
      <c r="F608" s="112">
        <v>0.375474105</v>
      </c>
      <c r="G608" s="112">
        <v>3.91045314</v>
      </c>
      <c r="H608" s="113">
        <f t="shared" si="18"/>
        <v>-0.90398194491597972</v>
      </c>
      <c r="I608" s="91">
        <f t="shared" si="19"/>
        <v>4.4171408966517031E-5</v>
      </c>
      <c r="J608" s="92">
        <v>24.505485910000001</v>
      </c>
      <c r="K608" s="92">
        <v>21.357565217391301</v>
      </c>
    </row>
    <row r="609" spans="1:244">
      <c r="A609" s="90" t="s">
        <v>2065</v>
      </c>
      <c r="B609" s="90" t="s">
        <v>172</v>
      </c>
      <c r="C609" s="90" t="s">
        <v>1185</v>
      </c>
      <c r="D609" s="90" t="s">
        <v>400</v>
      </c>
      <c r="E609" s="90" t="s">
        <v>1873</v>
      </c>
      <c r="F609" s="112">
        <v>0.36501285</v>
      </c>
      <c r="G609" s="112">
        <v>2.3674669599999998</v>
      </c>
      <c r="H609" s="113">
        <f t="shared" si="18"/>
        <v>-0.84582135414468462</v>
      </c>
      <c r="I609" s="91">
        <f t="shared" si="19"/>
        <v>4.2940729229207258E-5</v>
      </c>
      <c r="J609" s="92">
        <v>7.7644160472000001</v>
      </c>
      <c r="K609" s="92">
        <v>15.5969565217391</v>
      </c>
    </row>
    <row r="610" spans="1:244">
      <c r="A610" s="90" t="s">
        <v>216</v>
      </c>
      <c r="B610" s="90" t="s">
        <v>28</v>
      </c>
      <c r="C610" s="90" t="s">
        <v>1561</v>
      </c>
      <c r="D610" s="90" t="s">
        <v>1446</v>
      </c>
      <c r="E610" s="90" t="s">
        <v>1873</v>
      </c>
      <c r="F610" s="112">
        <v>0.35870639000000004</v>
      </c>
      <c r="G610" s="112">
        <v>2.1296749100000003</v>
      </c>
      <c r="H610" s="113">
        <f t="shared" si="18"/>
        <v>-0.83156753722566978</v>
      </c>
      <c r="I610" s="91">
        <f t="shared" si="19"/>
        <v>4.2198826605080945E-5</v>
      </c>
      <c r="J610" s="92">
        <v>103.39662702</v>
      </c>
      <c r="K610" s="92">
        <v>12.7510434782609</v>
      </c>
    </row>
    <row r="611" spans="1:244">
      <c r="A611" s="90" t="s">
        <v>2121</v>
      </c>
      <c r="B611" s="90" t="s">
        <v>1748</v>
      </c>
      <c r="C611" s="90" t="s">
        <v>1542</v>
      </c>
      <c r="D611" s="90" t="s">
        <v>400</v>
      </c>
      <c r="E611" s="90" t="s">
        <v>1873</v>
      </c>
      <c r="F611" s="112">
        <v>0.35279824999999998</v>
      </c>
      <c r="G611" s="112">
        <v>0.67166859000000001</v>
      </c>
      <c r="H611" s="113">
        <f t="shared" si="18"/>
        <v>-0.47474356363753745</v>
      </c>
      <c r="I611" s="91">
        <f t="shared" si="19"/>
        <v>4.1503783019661275E-5</v>
      </c>
      <c r="J611" s="92">
        <v>88.382949999999994</v>
      </c>
      <c r="K611" s="92">
        <v>19.767695652173899</v>
      </c>
    </row>
    <row r="612" spans="1:244">
      <c r="A612" s="90" t="s">
        <v>63</v>
      </c>
      <c r="B612" s="90" t="s">
        <v>74</v>
      </c>
      <c r="C612" s="90" t="s">
        <v>1546</v>
      </c>
      <c r="D612" s="90" t="s">
        <v>401</v>
      </c>
      <c r="E612" s="90" t="s">
        <v>402</v>
      </c>
      <c r="F612" s="112">
        <v>0.35193310999999999</v>
      </c>
      <c r="G612" s="112">
        <v>0.14220588100000001</v>
      </c>
      <c r="H612" s="113">
        <f t="shared" si="18"/>
        <v>1.474814033886545</v>
      </c>
      <c r="I612" s="91">
        <f t="shared" si="19"/>
        <v>4.1402006486354694E-5</v>
      </c>
      <c r="J612" s="92">
        <v>19.53888813</v>
      </c>
      <c r="K612" s="92">
        <v>24.330652173912998</v>
      </c>
    </row>
    <row r="613" spans="1:244">
      <c r="A613" s="90" t="s">
        <v>1818</v>
      </c>
      <c r="B613" s="90" t="s">
        <v>1819</v>
      </c>
      <c r="C613" s="90" t="s">
        <v>1185</v>
      </c>
      <c r="D613" s="90" t="s">
        <v>400</v>
      </c>
      <c r="E613" s="90" t="s">
        <v>1873</v>
      </c>
      <c r="F613" s="112">
        <v>0.34850625199999996</v>
      </c>
      <c r="G613" s="112">
        <v>0.93992053200000003</v>
      </c>
      <c r="H613" s="113">
        <f t="shared" si="18"/>
        <v>-0.62921732195972502</v>
      </c>
      <c r="I613" s="91">
        <f t="shared" si="19"/>
        <v>4.0998865113427838E-5</v>
      </c>
      <c r="J613" s="92">
        <v>3.2181535999999999</v>
      </c>
      <c r="K613" s="92">
        <v>84.674695652173895</v>
      </c>
    </row>
    <row r="614" spans="1:244">
      <c r="A614" s="90" t="s">
        <v>1458</v>
      </c>
      <c r="B614" s="90" t="s">
        <v>1459</v>
      </c>
      <c r="C614" s="90" t="s">
        <v>300</v>
      </c>
      <c r="D614" s="90" t="s">
        <v>1446</v>
      </c>
      <c r="E614" s="90" t="s">
        <v>1873</v>
      </c>
      <c r="F614" s="112">
        <v>0.34304449999999997</v>
      </c>
      <c r="G614" s="112">
        <v>0.53956499999999996</v>
      </c>
      <c r="H614" s="113">
        <f t="shared" si="18"/>
        <v>-0.36422025149889259</v>
      </c>
      <c r="I614" s="91">
        <f t="shared" si="19"/>
        <v>4.035633536755977E-5</v>
      </c>
      <c r="J614" s="92">
        <v>9.4079999999999995</v>
      </c>
      <c r="K614" s="92">
        <v>78.903173913043503</v>
      </c>
    </row>
    <row r="615" spans="1:244">
      <c r="A615" s="90" t="s">
        <v>1843</v>
      </c>
      <c r="B615" s="90" t="s">
        <v>1864</v>
      </c>
      <c r="C615" s="90" t="s">
        <v>1185</v>
      </c>
      <c r="D615" s="90" t="s">
        <v>400</v>
      </c>
      <c r="E615" s="90" t="s">
        <v>1873</v>
      </c>
      <c r="F615" s="112">
        <v>0.34209884000000002</v>
      </c>
      <c r="G615" s="112">
        <v>0.2244266</v>
      </c>
      <c r="H615" s="113">
        <f t="shared" si="18"/>
        <v>0.52432394377493585</v>
      </c>
      <c r="I615" s="91">
        <f t="shared" si="19"/>
        <v>4.0245086325223613E-5</v>
      </c>
      <c r="J615" s="92">
        <v>3.3529493400000003</v>
      </c>
      <c r="K615" s="92">
        <v>136.25052173912999</v>
      </c>
    </row>
    <row r="616" spans="1:244">
      <c r="A616" s="90" t="s">
        <v>1004</v>
      </c>
      <c r="B616" s="90" t="s">
        <v>1005</v>
      </c>
      <c r="C616" s="90" t="s">
        <v>1543</v>
      </c>
      <c r="D616" s="90" t="s">
        <v>400</v>
      </c>
      <c r="E616" s="90" t="s">
        <v>1873</v>
      </c>
      <c r="F616" s="112">
        <v>0.33203702099999999</v>
      </c>
      <c r="G616" s="112">
        <v>0.15184262299999998</v>
      </c>
      <c r="H616" s="113">
        <f t="shared" si="18"/>
        <v>1.1867181588400251</v>
      </c>
      <c r="I616" s="91">
        <f t="shared" si="19"/>
        <v>3.9061396914748631E-5</v>
      </c>
      <c r="J616" s="92">
        <v>204.87500427000001</v>
      </c>
      <c r="K616" s="92">
        <v>19.295347826086999</v>
      </c>
    </row>
    <row r="617" spans="1:244">
      <c r="A617" s="90" t="s">
        <v>2891</v>
      </c>
      <c r="B617" s="90" t="s">
        <v>2877</v>
      </c>
      <c r="C617" s="90" t="s">
        <v>1185</v>
      </c>
      <c r="D617" s="90" t="s">
        <v>400</v>
      </c>
      <c r="E617" s="90" t="s">
        <v>1873</v>
      </c>
      <c r="F617" s="112">
        <v>0.32791144999999999</v>
      </c>
      <c r="G617" s="112">
        <v>0.17548475399999999</v>
      </c>
      <c r="H617" s="113">
        <f t="shared" si="18"/>
        <v>0.86860363949337738</v>
      </c>
      <c r="I617" s="91">
        <f t="shared" si="19"/>
        <v>3.8576057762368461E-5</v>
      </c>
      <c r="J617" s="92">
        <v>4.3003536000000002</v>
      </c>
      <c r="K617" s="92">
        <v>94.902652173912998</v>
      </c>
    </row>
    <row r="618" spans="1:244">
      <c r="A618" s="90" t="s">
        <v>2889</v>
      </c>
      <c r="B618" s="90" t="s">
        <v>2875</v>
      </c>
      <c r="C618" s="90" t="s">
        <v>1185</v>
      </c>
      <c r="D618" s="90" t="s">
        <v>400</v>
      </c>
      <c r="E618" s="90" t="s">
        <v>1873</v>
      </c>
      <c r="F618" s="112">
        <v>0.32564618000000001</v>
      </c>
      <c r="G618" s="112">
        <v>5.8714000000000002E-2</v>
      </c>
      <c r="H618" s="113">
        <f t="shared" si="18"/>
        <v>4.5463122934904794</v>
      </c>
      <c r="I618" s="91">
        <f t="shared" si="19"/>
        <v>3.8309567567020416E-5</v>
      </c>
      <c r="J618" s="92">
        <v>5.1259176000000002</v>
      </c>
      <c r="K618" s="92">
        <v>63.873217391304401</v>
      </c>
    </row>
    <row r="619" spans="1:244">
      <c r="A619" s="90" t="s">
        <v>2068</v>
      </c>
      <c r="B619" s="90" t="s">
        <v>175</v>
      </c>
      <c r="C619" s="90" t="s">
        <v>1185</v>
      </c>
      <c r="D619" s="90" t="s">
        <v>400</v>
      </c>
      <c r="E619" s="90" t="s">
        <v>1873</v>
      </c>
      <c r="F619" s="112">
        <v>0.32352108000000002</v>
      </c>
      <c r="G619" s="112">
        <v>0.19432012400000001</v>
      </c>
      <c r="H619" s="113">
        <f t="shared" si="18"/>
        <v>0.6648871632049802</v>
      </c>
      <c r="I619" s="91">
        <f t="shared" si="19"/>
        <v>3.8059567207622141E-5</v>
      </c>
      <c r="J619" s="92">
        <v>7.9639986218000001</v>
      </c>
      <c r="K619" s="92">
        <v>14.2259130434783</v>
      </c>
    </row>
    <row r="620" spans="1:244">
      <c r="A620" s="90" t="s">
        <v>61</v>
      </c>
      <c r="B620" s="90" t="s">
        <v>72</v>
      </c>
      <c r="C620" s="90" t="s">
        <v>1546</v>
      </c>
      <c r="D620" s="90" t="s">
        <v>401</v>
      </c>
      <c r="E620" s="90" t="s">
        <v>402</v>
      </c>
      <c r="F620" s="112">
        <v>0.32028903999999997</v>
      </c>
      <c r="G620" s="112">
        <v>1.3113100000000001E-2</v>
      </c>
      <c r="H620" s="113">
        <f t="shared" si="18"/>
        <v>23.425119918249685</v>
      </c>
      <c r="I620" s="91">
        <f t="shared" si="19"/>
        <v>3.7679344553822508E-5</v>
      </c>
      <c r="J620" s="92">
        <v>10.015445509999999</v>
      </c>
      <c r="K620" s="92">
        <v>19.0509130434783</v>
      </c>
    </row>
    <row r="621" spans="1:244">
      <c r="A621" s="90" t="s">
        <v>592</v>
      </c>
      <c r="B621" s="90" t="s">
        <v>593</v>
      </c>
      <c r="C621" s="90" t="s">
        <v>1561</v>
      </c>
      <c r="D621" s="90" t="s">
        <v>401</v>
      </c>
      <c r="E621" s="90" t="s">
        <v>1873</v>
      </c>
      <c r="F621" s="112">
        <v>0.31891740999999996</v>
      </c>
      <c r="G621" s="112">
        <v>1.5505326939999999</v>
      </c>
      <c r="H621" s="113">
        <f t="shared" si="18"/>
        <v>-0.79431751988584642</v>
      </c>
      <c r="I621" s="91">
        <f t="shared" si="19"/>
        <v>3.7517983679999415E-5</v>
      </c>
      <c r="J621" s="92">
        <v>34.462711236193996</v>
      </c>
      <c r="K621" s="92">
        <v>96.945347826087001</v>
      </c>
    </row>
    <row r="622" spans="1:244">
      <c r="A622" s="90" t="s">
        <v>41</v>
      </c>
      <c r="B622" s="90" t="s">
        <v>302</v>
      </c>
      <c r="C622" s="90" t="s">
        <v>1185</v>
      </c>
      <c r="D622" s="90" t="s">
        <v>400</v>
      </c>
      <c r="E622" s="90" t="s">
        <v>1873</v>
      </c>
      <c r="F622" s="112">
        <v>0.31586517999999997</v>
      </c>
      <c r="G622" s="112">
        <v>1.0824079499999999</v>
      </c>
      <c r="H622" s="113">
        <f t="shared" si="18"/>
        <v>-0.70818287134716629</v>
      </c>
      <c r="I622" s="91">
        <f t="shared" si="19"/>
        <v>3.7158914178815376E-5</v>
      </c>
      <c r="J622" s="92">
        <v>27.951202474800002</v>
      </c>
      <c r="K622" s="92">
        <v>47.932782608695703</v>
      </c>
    </row>
    <row r="623" spans="1:244">
      <c r="A623" s="90" t="s">
        <v>991</v>
      </c>
      <c r="B623" s="90" t="s">
        <v>992</v>
      </c>
      <c r="C623" s="90" t="s">
        <v>1549</v>
      </c>
      <c r="D623" s="90" t="s">
        <v>400</v>
      </c>
      <c r="E623" s="90" t="s">
        <v>1873</v>
      </c>
      <c r="F623" s="112">
        <v>0.31383109999999997</v>
      </c>
      <c r="G623" s="112">
        <v>0.21684905799999998</v>
      </c>
      <c r="H623" s="113">
        <f t="shared" si="18"/>
        <v>0.44723294117330226</v>
      </c>
      <c r="I623" s="91">
        <f t="shared" si="19"/>
        <v>3.6919621566211339E-5</v>
      </c>
      <c r="J623" s="92">
        <v>13.352269100000001</v>
      </c>
      <c r="K623" s="92">
        <v>85.813826086956496</v>
      </c>
      <c r="IJ623" s="93"/>
    </row>
    <row r="624" spans="1:244">
      <c r="A624" s="90" t="s">
        <v>630</v>
      </c>
      <c r="B624" s="90" t="s">
        <v>643</v>
      </c>
      <c r="C624" s="90" t="s">
        <v>1549</v>
      </c>
      <c r="D624" s="90" t="s">
        <v>400</v>
      </c>
      <c r="E624" s="90" t="s">
        <v>1873</v>
      </c>
      <c r="F624" s="112">
        <v>0.31307241999999996</v>
      </c>
      <c r="G624" s="112">
        <v>0.14125660999999998</v>
      </c>
      <c r="H624" s="113">
        <f t="shared" si="18"/>
        <v>1.2163381947223568</v>
      </c>
      <c r="I624" s="91">
        <f t="shared" si="19"/>
        <v>3.6830369167421504E-5</v>
      </c>
      <c r="J624" s="92">
        <v>13.052136000000001</v>
      </c>
      <c r="K624" s="92">
        <v>60.304521739130401</v>
      </c>
    </row>
    <row r="625" spans="1:11">
      <c r="A625" s="90" t="s">
        <v>491</v>
      </c>
      <c r="B625" s="90" t="s">
        <v>849</v>
      </c>
      <c r="C625" s="90" t="s">
        <v>1543</v>
      </c>
      <c r="D625" s="90" t="s">
        <v>400</v>
      </c>
      <c r="E625" s="90" t="s">
        <v>1873</v>
      </c>
      <c r="F625" s="112">
        <v>0.310710229</v>
      </c>
      <c r="G625" s="112">
        <v>1.5487610139999999</v>
      </c>
      <c r="H625" s="113">
        <f t="shared" si="18"/>
        <v>-0.79938142412461322</v>
      </c>
      <c r="I625" s="91">
        <f t="shared" si="19"/>
        <v>3.6552477021655485E-5</v>
      </c>
      <c r="J625" s="92">
        <v>26.391541359999998</v>
      </c>
      <c r="K625" s="92">
        <v>27.0668260869565</v>
      </c>
    </row>
    <row r="626" spans="1:11">
      <c r="A626" s="90" t="s">
        <v>1839</v>
      </c>
      <c r="B626" s="90" t="s">
        <v>1860</v>
      </c>
      <c r="C626" s="90" t="s">
        <v>1185</v>
      </c>
      <c r="D626" s="90" t="s">
        <v>400</v>
      </c>
      <c r="E626" s="90" t="s">
        <v>1873</v>
      </c>
      <c r="F626" s="112">
        <v>0.3105734</v>
      </c>
      <c r="G626" s="112">
        <v>0.91785633999999994</v>
      </c>
      <c r="H626" s="113">
        <f t="shared" si="18"/>
        <v>-0.66163179741178224</v>
      </c>
      <c r="I626" s="91">
        <f t="shared" si="19"/>
        <v>3.6536380226598264E-5</v>
      </c>
      <c r="J626" s="92">
        <v>5.4771255119999998</v>
      </c>
      <c r="K626" s="92">
        <v>166.12647826086999</v>
      </c>
    </row>
    <row r="627" spans="1:11">
      <c r="A627" s="90" t="s">
        <v>261</v>
      </c>
      <c r="B627" s="90" t="s">
        <v>268</v>
      </c>
      <c r="C627" s="90" t="s">
        <v>1772</v>
      </c>
      <c r="D627" s="90" t="s">
        <v>1446</v>
      </c>
      <c r="E627" s="90" t="s">
        <v>402</v>
      </c>
      <c r="F627" s="112">
        <v>0.31024503999999997</v>
      </c>
      <c r="G627" s="112">
        <v>0.16653096000000001</v>
      </c>
      <c r="H627" s="113">
        <f t="shared" si="18"/>
        <v>0.8629871586640705</v>
      </c>
      <c r="I627" s="91">
        <f t="shared" si="19"/>
        <v>3.6497751400655001E-5</v>
      </c>
      <c r="J627" s="92">
        <v>70.680491539271003</v>
      </c>
      <c r="K627" s="92">
        <v>52.448999999999998</v>
      </c>
    </row>
    <row r="628" spans="1:11">
      <c r="A628" s="90" t="s">
        <v>415</v>
      </c>
      <c r="B628" s="90" t="s">
        <v>416</v>
      </c>
      <c r="C628" s="90" t="s">
        <v>1549</v>
      </c>
      <c r="D628" s="90" t="s">
        <v>400</v>
      </c>
      <c r="E628" s="90" t="s">
        <v>402</v>
      </c>
      <c r="F628" s="112">
        <v>0.30645105699999997</v>
      </c>
      <c r="G628" s="112">
        <v>0.50528759000000001</v>
      </c>
      <c r="H628" s="113">
        <f t="shared" si="18"/>
        <v>-0.39351160989328871</v>
      </c>
      <c r="I628" s="91">
        <f t="shared" si="19"/>
        <v>3.6051420821599455E-5</v>
      </c>
      <c r="J628" s="92">
        <v>65.97728020000001</v>
      </c>
      <c r="K628" s="92">
        <v>33.191000000000003</v>
      </c>
    </row>
    <row r="629" spans="1:11">
      <c r="A629" s="90" t="s">
        <v>1016</v>
      </c>
      <c r="B629" s="90" t="s">
        <v>1017</v>
      </c>
      <c r="C629" s="90" t="s">
        <v>1543</v>
      </c>
      <c r="D629" s="90" t="s">
        <v>400</v>
      </c>
      <c r="E629" s="90" t="s">
        <v>1873</v>
      </c>
      <c r="F629" s="112">
        <v>0.30566790999999999</v>
      </c>
      <c r="G629" s="112">
        <v>1.7348328</v>
      </c>
      <c r="H629" s="113">
        <f t="shared" si="18"/>
        <v>-0.82380555059830551</v>
      </c>
      <c r="I629" s="91">
        <f t="shared" si="19"/>
        <v>3.5959290083534578E-5</v>
      </c>
      <c r="J629" s="92">
        <v>28.87690714</v>
      </c>
      <c r="K629" s="92">
        <v>47.560391304347803</v>
      </c>
    </row>
    <row r="630" spans="1:11">
      <c r="A630" s="90" t="s">
        <v>1823</v>
      </c>
      <c r="B630" s="90" t="s">
        <v>1824</v>
      </c>
      <c r="C630" s="90" t="s">
        <v>1772</v>
      </c>
      <c r="D630" s="90" t="s">
        <v>400</v>
      </c>
      <c r="E630" s="90" t="s">
        <v>1873</v>
      </c>
      <c r="F630" s="112">
        <v>0.303758707800658</v>
      </c>
      <c r="G630" s="112">
        <v>0.276823386847455</v>
      </c>
      <c r="H630" s="113">
        <f t="shared" si="18"/>
        <v>9.7301464518407377E-2</v>
      </c>
      <c r="I630" s="91">
        <f t="shared" si="19"/>
        <v>3.5734688306677266E-5</v>
      </c>
      <c r="J630" s="92">
        <v>119.58111060720002</v>
      </c>
      <c r="K630" s="92">
        <v>89.3663913043478</v>
      </c>
    </row>
    <row r="631" spans="1:11">
      <c r="A631" s="90" t="s">
        <v>2078</v>
      </c>
      <c r="B631" s="90" t="s">
        <v>244</v>
      </c>
      <c r="C631" s="90" t="s">
        <v>1185</v>
      </c>
      <c r="D631" s="90" t="s">
        <v>400</v>
      </c>
      <c r="E631" s="90" t="s">
        <v>1873</v>
      </c>
      <c r="F631" s="112">
        <v>0.29886284000000002</v>
      </c>
      <c r="G631" s="112">
        <v>4.3075622000000005</v>
      </c>
      <c r="H631" s="113">
        <f t="shared" si="18"/>
        <v>-0.93061903087551467</v>
      </c>
      <c r="I631" s="91">
        <f t="shared" si="19"/>
        <v>3.5158730135423704E-5</v>
      </c>
      <c r="J631" s="92">
        <v>185.49780702622203</v>
      </c>
      <c r="K631" s="92">
        <v>14.298086956521701</v>
      </c>
    </row>
    <row r="632" spans="1:11">
      <c r="A632" s="90" t="s">
        <v>228</v>
      </c>
      <c r="B632" s="90" t="s">
        <v>23</v>
      </c>
      <c r="C632" s="90" t="s">
        <v>1561</v>
      </c>
      <c r="D632" s="90" t="s">
        <v>1446</v>
      </c>
      <c r="E632" s="90" t="s">
        <v>1873</v>
      </c>
      <c r="F632" s="112">
        <v>0.29813980000000001</v>
      </c>
      <c r="G632" s="112">
        <v>9.3596910000000005E-2</v>
      </c>
      <c r="H632" s="113">
        <f t="shared" si="18"/>
        <v>2.1853594312034446</v>
      </c>
      <c r="I632" s="91">
        <f t="shared" si="19"/>
        <v>3.5073670486532202E-5</v>
      </c>
      <c r="J632" s="92">
        <v>133.03999001</v>
      </c>
      <c r="K632" s="92">
        <v>35.255000000000003</v>
      </c>
    </row>
    <row r="633" spans="1:11">
      <c r="A633" s="90" t="s">
        <v>478</v>
      </c>
      <c r="B633" s="90" t="s">
        <v>1747</v>
      </c>
      <c r="C633" s="90" t="s">
        <v>1543</v>
      </c>
      <c r="D633" s="90" t="s">
        <v>400</v>
      </c>
      <c r="E633" s="90" t="s">
        <v>1873</v>
      </c>
      <c r="F633" s="112">
        <v>0.29065328000000001</v>
      </c>
      <c r="G633" s="112">
        <v>0.52725697999999999</v>
      </c>
      <c r="H633" s="113">
        <f t="shared" si="18"/>
        <v>-0.44874455716072259</v>
      </c>
      <c r="I633" s="91">
        <f t="shared" si="19"/>
        <v>3.4192943607494808E-5</v>
      </c>
      <c r="J633" s="92">
        <v>47.433954679999999</v>
      </c>
      <c r="K633" s="92">
        <v>9.4489130434782602</v>
      </c>
    </row>
    <row r="634" spans="1:11">
      <c r="A634" s="90" t="s">
        <v>42</v>
      </c>
      <c r="B634" s="90" t="s">
        <v>970</v>
      </c>
      <c r="C634" s="90" t="s">
        <v>1548</v>
      </c>
      <c r="D634" s="90" t="s">
        <v>401</v>
      </c>
      <c r="E634" s="90" t="s">
        <v>402</v>
      </c>
      <c r="F634" s="112">
        <v>0.28858484000000001</v>
      </c>
      <c r="G634" s="112">
        <v>0.80813931000000006</v>
      </c>
      <c r="H634" s="113">
        <f t="shared" si="18"/>
        <v>-0.64290211300326428</v>
      </c>
      <c r="I634" s="91">
        <f t="shared" si="19"/>
        <v>3.3949608826358031E-5</v>
      </c>
      <c r="J634" s="92">
        <v>68.800114309999998</v>
      </c>
      <c r="K634" s="92">
        <v>53.302173913043497</v>
      </c>
    </row>
    <row r="635" spans="1:11">
      <c r="A635" s="90" t="s">
        <v>2099</v>
      </c>
      <c r="B635" s="90" t="s">
        <v>455</v>
      </c>
      <c r="C635" s="90" t="s">
        <v>1185</v>
      </c>
      <c r="D635" s="90" t="s">
        <v>400</v>
      </c>
      <c r="E635" s="90" t="s">
        <v>1873</v>
      </c>
      <c r="F635" s="112">
        <v>0.28259145000000002</v>
      </c>
      <c r="G635" s="112">
        <v>7.4603070000000007E-2</v>
      </c>
      <c r="H635" s="113">
        <f t="shared" si="18"/>
        <v>2.7879332579745042</v>
      </c>
      <c r="I635" s="91">
        <f t="shared" si="19"/>
        <v>3.3244536286706241E-5</v>
      </c>
      <c r="J635" s="92">
        <v>5.8928599999999998</v>
      </c>
      <c r="K635" s="92">
        <v>58.381217391304297</v>
      </c>
    </row>
    <row r="636" spans="1:11">
      <c r="A636" s="90" t="s">
        <v>2742</v>
      </c>
      <c r="B636" s="90" t="s">
        <v>2743</v>
      </c>
      <c r="C636" s="90" t="s">
        <v>1549</v>
      </c>
      <c r="D636" s="90" t="s">
        <v>400</v>
      </c>
      <c r="E636" s="90" t="s">
        <v>1873</v>
      </c>
      <c r="F636" s="112">
        <v>0.28214612</v>
      </c>
      <c r="G636" s="112">
        <v>0</v>
      </c>
      <c r="H636" s="113" t="str">
        <f t="shared" si="18"/>
        <v/>
      </c>
      <c r="I636" s="91">
        <f t="shared" si="19"/>
        <v>3.3192146912064657E-5</v>
      </c>
      <c r="J636" s="92">
        <v>1.6831499999999999</v>
      </c>
      <c r="K636" s="92">
        <v>186.524391304348</v>
      </c>
    </row>
    <row r="637" spans="1:11">
      <c r="A637" s="90" t="s">
        <v>14</v>
      </c>
      <c r="B637" s="90" t="s">
        <v>15</v>
      </c>
      <c r="C637" s="90" t="s">
        <v>1772</v>
      </c>
      <c r="D637" s="90" t="s">
        <v>401</v>
      </c>
      <c r="E637" s="90" t="s">
        <v>402</v>
      </c>
      <c r="F637" s="112">
        <v>0.27639328000000002</v>
      </c>
      <c r="G637" s="112">
        <v>7.0403300000000002E-2</v>
      </c>
      <c r="H637" s="113">
        <f t="shared" si="18"/>
        <v>2.9258568845494461</v>
      </c>
      <c r="I637" s="91">
        <f t="shared" si="19"/>
        <v>3.2515373081392795E-5</v>
      </c>
      <c r="J637" s="92">
        <v>64.805413109476007</v>
      </c>
      <c r="K637" s="92">
        <v>60.887260869565203</v>
      </c>
    </row>
    <row r="638" spans="1:11">
      <c r="A638" s="90" t="s">
        <v>1885</v>
      </c>
      <c r="B638" s="90" t="s">
        <v>559</v>
      </c>
      <c r="C638" s="90" t="s">
        <v>1544</v>
      </c>
      <c r="D638" s="90" t="s">
        <v>400</v>
      </c>
      <c r="E638" s="90" t="s">
        <v>1873</v>
      </c>
      <c r="F638" s="112">
        <v>0.27556840000000005</v>
      </c>
      <c r="G638" s="112">
        <v>0.24959999999999999</v>
      </c>
      <c r="H638" s="113">
        <f t="shared" si="18"/>
        <v>0.10404006410256428</v>
      </c>
      <c r="I638" s="91">
        <f t="shared" si="19"/>
        <v>3.2418332802601002E-5</v>
      </c>
      <c r="J638" s="92">
        <v>6.0314139500000001</v>
      </c>
      <c r="K638" s="92">
        <v>31.583782608695699</v>
      </c>
    </row>
    <row r="639" spans="1:11">
      <c r="A639" s="90" t="s">
        <v>1991</v>
      </c>
      <c r="B639" s="90" t="s">
        <v>134</v>
      </c>
      <c r="C639" s="90" t="s">
        <v>1542</v>
      </c>
      <c r="D639" s="90" t="s">
        <v>400</v>
      </c>
      <c r="E639" s="90" t="s">
        <v>1873</v>
      </c>
      <c r="F639" s="112">
        <v>0.27438328000000001</v>
      </c>
      <c r="G639" s="112">
        <v>0.50049602000000004</v>
      </c>
      <c r="H639" s="113">
        <f t="shared" si="18"/>
        <v>-0.45177729884845041</v>
      </c>
      <c r="I639" s="91">
        <f t="shared" si="19"/>
        <v>3.2278913280729049E-5</v>
      </c>
      <c r="J639" s="92">
        <v>7.84084</v>
      </c>
      <c r="K639" s="92">
        <v>20.607869565217399</v>
      </c>
    </row>
    <row r="640" spans="1:11">
      <c r="A640" s="90" t="s">
        <v>394</v>
      </c>
      <c r="B640" s="90" t="s">
        <v>395</v>
      </c>
      <c r="C640" s="90" t="s">
        <v>1549</v>
      </c>
      <c r="D640" s="90" t="s">
        <v>400</v>
      </c>
      <c r="E640" s="90" t="s">
        <v>402</v>
      </c>
      <c r="F640" s="112">
        <v>0.27083454499999998</v>
      </c>
      <c r="G640" s="112">
        <v>0.19926185999999999</v>
      </c>
      <c r="H640" s="113">
        <f t="shared" si="18"/>
        <v>0.35918908415288309</v>
      </c>
      <c r="I640" s="91">
        <f t="shared" si="19"/>
        <v>3.1861434091321847E-5</v>
      </c>
      <c r="J640" s="92">
        <v>12.89059</v>
      </c>
      <c r="K640" s="92">
        <v>61.803304347826099</v>
      </c>
    </row>
    <row r="641" spans="1:11">
      <c r="A641" s="90" t="s">
        <v>1411</v>
      </c>
      <c r="B641" s="90" t="s">
        <v>1412</v>
      </c>
      <c r="C641" s="90" t="s">
        <v>1548</v>
      </c>
      <c r="D641" s="90" t="s">
        <v>1446</v>
      </c>
      <c r="E641" s="90" t="s">
        <v>1873</v>
      </c>
      <c r="F641" s="112">
        <v>0.2707002</v>
      </c>
      <c r="G641" s="112">
        <v>1.5616637</v>
      </c>
      <c r="H641" s="113">
        <f t="shared" si="18"/>
        <v>-0.82665909440041418</v>
      </c>
      <c r="I641" s="91">
        <f t="shared" si="19"/>
        <v>3.1845629518227237E-5</v>
      </c>
      <c r="J641" s="92">
        <v>85.211274090000003</v>
      </c>
      <c r="K641" s="92">
        <v>25.7992173913043</v>
      </c>
    </row>
    <row r="642" spans="1:11">
      <c r="A642" s="90" t="s">
        <v>85</v>
      </c>
      <c r="B642" s="90" t="s">
        <v>86</v>
      </c>
      <c r="C642" s="90" t="s">
        <v>1546</v>
      </c>
      <c r="D642" s="90" t="s">
        <v>401</v>
      </c>
      <c r="E642" s="90" t="s">
        <v>402</v>
      </c>
      <c r="F642" s="112">
        <v>0.26466917599999995</v>
      </c>
      <c r="G642" s="112">
        <v>8.308610000000001E-2</v>
      </c>
      <c r="H642" s="113">
        <f t="shared" si="18"/>
        <v>2.1854807964268383</v>
      </c>
      <c r="I642" s="91">
        <f t="shared" si="19"/>
        <v>3.1136129651143508E-5</v>
      </c>
      <c r="J642" s="92">
        <v>29.158164589999998</v>
      </c>
      <c r="K642" s="92">
        <v>26.316478260869602</v>
      </c>
    </row>
    <row r="643" spans="1:11">
      <c r="A643" s="90" t="s">
        <v>2116</v>
      </c>
      <c r="B643" s="90" t="s">
        <v>876</v>
      </c>
      <c r="C643" s="90" t="s">
        <v>1542</v>
      </c>
      <c r="D643" s="90" t="s">
        <v>400</v>
      </c>
      <c r="E643" s="90" t="s">
        <v>1873</v>
      </c>
      <c r="F643" s="112">
        <v>0.26306727899999999</v>
      </c>
      <c r="G643" s="112">
        <v>0.78186140399999993</v>
      </c>
      <c r="H643" s="113">
        <f t="shared" si="18"/>
        <v>-0.66353719770006703</v>
      </c>
      <c r="I643" s="91">
        <f t="shared" si="19"/>
        <v>3.0947679777858014E-5</v>
      </c>
      <c r="J643" s="92">
        <v>201.13692</v>
      </c>
      <c r="K643" s="92">
        <v>50.781347826087</v>
      </c>
    </row>
    <row r="644" spans="1:11">
      <c r="A644" s="90" t="s">
        <v>2837</v>
      </c>
      <c r="B644" s="90" t="s">
        <v>2816</v>
      </c>
      <c r="C644" s="90" t="s">
        <v>2422</v>
      </c>
      <c r="D644" s="90" t="s">
        <v>401</v>
      </c>
      <c r="E644" s="90" t="s">
        <v>402</v>
      </c>
      <c r="F644" s="112">
        <v>0.26080599999999998</v>
      </c>
      <c r="G644" s="112">
        <v>1.2424225</v>
      </c>
      <c r="H644" s="113">
        <f t="shared" si="18"/>
        <v>-0.79008268121351632</v>
      </c>
      <c r="I644" s="91">
        <f t="shared" si="19"/>
        <v>3.0681659090502234E-5</v>
      </c>
      <c r="J644" s="92">
        <v>9.5819684800000005</v>
      </c>
      <c r="K644" s="92">
        <v>11.5309130434783</v>
      </c>
    </row>
    <row r="645" spans="1:11">
      <c r="A645" s="90" t="s">
        <v>1452</v>
      </c>
      <c r="B645" s="90" t="s">
        <v>1453</v>
      </c>
      <c r="C645" s="90" t="s">
        <v>1543</v>
      </c>
      <c r="D645" s="90" t="s">
        <v>400</v>
      </c>
      <c r="E645" s="90" t="s">
        <v>1873</v>
      </c>
      <c r="F645" s="112">
        <v>0.25975749999999997</v>
      </c>
      <c r="G645" s="112">
        <v>0.51387025500000005</v>
      </c>
      <c r="H645" s="113">
        <f t="shared" si="18"/>
        <v>-0.49450761651888187</v>
      </c>
      <c r="I645" s="91">
        <f t="shared" si="19"/>
        <v>3.0558311776573906E-5</v>
      </c>
      <c r="J645" s="92">
        <v>40.579802919999999</v>
      </c>
      <c r="K645" s="92">
        <v>45.923304347826097</v>
      </c>
    </row>
    <row r="646" spans="1:11">
      <c r="A646" s="90" t="s">
        <v>2529</v>
      </c>
      <c r="B646" s="90" t="s">
        <v>2530</v>
      </c>
      <c r="C646" s="90" t="s">
        <v>1772</v>
      </c>
      <c r="D646" s="90" t="s">
        <v>401</v>
      </c>
      <c r="E646" s="90" t="s">
        <v>402</v>
      </c>
      <c r="F646" s="112">
        <v>0.25443489000000002</v>
      </c>
      <c r="G646" s="112">
        <v>0.19450323999999999</v>
      </c>
      <c r="H646" s="113">
        <f t="shared" si="18"/>
        <v>0.30812674380128602</v>
      </c>
      <c r="I646" s="91">
        <f t="shared" si="19"/>
        <v>2.993215093099636E-5</v>
      </c>
      <c r="J646" s="92">
        <v>13.90931861</v>
      </c>
      <c r="K646" s="92">
        <v>11.570347826087</v>
      </c>
    </row>
    <row r="647" spans="1:11">
      <c r="A647" s="90" t="s">
        <v>1481</v>
      </c>
      <c r="B647" s="90" t="s">
        <v>1482</v>
      </c>
      <c r="C647" s="90" t="s">
        <v>300</v>
      </c>
      <c r="D647" s="90" t="s">
        <v>1446</v>
      </c>
      <c r="E647" s="90" t="s">
        <v>402</v>
      </c>
      <c r="F647" s="112">
        <v>0.2541351</v>
      </c>
      <c r="G647" s="112">
        <v>0.18702623999999998</v>
      </c>
      <c r="H647" s="113">
        <f t="shared" ref="H647:H710" si="20">IF(ISERROR(F647/G647-1),"",IF((F647/G647-1)&gt;10000%,"",F647/G647-1))</f>
        <v>0.35882055908304644</v>
      </c>
      <c r="I647" s="91">
        <f t="shared" ref="I647:I710" si="21">F647/$F$1011</f>
        <v>2.9896883128189897E-5</v>
      </c>
      <c r="J647" s="92">
        <v>37.761339999999997</v>
      </c>
      <c r="K647" s="92">
        <v>19.299260869565199</v>
      </c>
    </row>
    <row r="648" spans="1:11">
      <c r="A648" s="90" t="s">
        <v>2794</v>
      </c>
      <c r="B648" s="90" t="s">
        <v>2795</v>
      </c>
      <c r="C648" s="90" t="s">
        <v>300</v>
      </c>
      <c r="D648" s="90" t="s">
        <v>401</v>
      </c>
      <c r="E648" s="90" t="s">
        <v>402</v>
      </c>
      <c r="F648" s="112">
        <v>0.25387999999999999</v>
      </c>
      <c r="G648" s="112">
        <v>1.3690599999999999E-3</v>
      </c>
      <c r="H648" s="113" t="str">
        <f t="shared" si="20"/>
        <v/>
      </c>
      <c r="I648" s="91">
        <f t="shared" si="21"/>
        <v>2.986687273259322E-5</v>
      </c>
      <c r="J648" s="92">
        <v>22.483785999999998</v>
      </c>
      <c r="K648" s="92">
        <v>21.8402173913043</v>
      </c>
    </row>
    <row r="649" spans="1:11">
      <c r="A649" s="90" t="s">
        <v>1895</v>
      </c>
      <c r="B649" s="90" t="s">
        <v>1896</v>
      </c>
      <c r="C649" s="90" t="s">
        <v>1549</v>
      </c>
      <c r="D649" s="90" t="s">
        <v>400</v>
      </c>
      <c r="E649" s="90" t="s">
        <v>1873</v>
      </c>
      <c r="F649" s="112">
        <v>0.25383832000000001</v>
      </c>
      <c r="G649" s="112">
        <v>2.46335747</v>
      </c>
      <c r="H649" s="113">
        <f t="shared" si="20"/>
        <v>-0.89695433038388861</v>
      </c>
      <c r="I649" s="91">
        <f t="shared" si="21"/>
        <v>2.9861969426875974E-5</v>
      </c>
      <c r="J649" s="92">
        <v>48.322499999999998</v>
      </c>
      <c r="K649" s="92">
        <v>41.260478260869597</v>
      </c>
    </row>
    <row r="650" spans="1:11">
      <c r="A650" s="90" t="s">
        <v>1808</v>
      </c>
      <c r="B650" s="90" t="s">
        <v>1809</v>
      </c>
      <c r="C650" s="90" t="s">
        <v>1185</v>
      </c>
      <c r="D650" s="90" t="s">
        <v>400</v>
      </c>
      <c r="E650" s="90" t="s">
        <v>1873</v>
      </c>
      <c r="F650" s="112">
        <v>0.25239902199999997</v>
      </c>
      <c r="G650" s="112">
        <v>0.147663295</v>
      </c>
      <c r="H650" s="113">
        <f t="shared" si="20"/>
        <v>0.7092874840697545</v>
      </c>
      <c r="I650" s="91">
        <f t="shared" si="21"/>
        <v>2.9692647975047249E-5</v>
      </c>
      <c r="J650" s="92">
        <v>8.3388055239999996</v>
      </c>
      <c r="K650" s="92">
        <v>85.481478260869594</v>
      </c>
    </row>
    <row r="651" spans="1:11">
      <c r="A651" s="90" t="s">
        <v>1980</v>
      </c>
      <c r="B651" s="90" t="s">
        <v>378</v>
      </c>
      <c r="C651" s="90" t="s">
        <v>1542</v>
      </c>
      <c r="D651" s="90" t="s">
        <v>400</v>
      </c>
      <c r="E651" s="90" t="s">
        <v>1873</v>
      </c>
      <c r="F651" s="112">
        <v>0.24959343000000001</v>
      </c>
      <c r="G651" s="112">
        <v>0.6906971999999999</v>
      </c>
      <c r="H651" s="113">
        <f t="shared" si="20"/>
        <v>-0.6386355265375333</v>
      </c>
      <c r="I651" s="91">
        <f t="shared" si="21"/>
        <v>2.9362593385463268E-5</v>
      </c>
      <c r="J651" s="92">
        <v>23.390999999999998</v>
      </c>
      <c r="K651" s="92">
        <v>14.702391304347801</v>
      </c>
    </row>
    <row r="652" spans="1:11">
      <c r="A652" s="90" t="s">
        <v>1841</v>
      </c>
      <c r="B652" s="90" t="s">
        <v>1862</v>
      </c>
      <c r="C652" s="90" t="s">
        <v>1185</v>
      </c>
      <c r="D652" s="90" t="s">
        <v>400</v>
      </c>
      <c r="E652" s="90" t="s">
        <v>1873</v>
      </c>
      <c r="F652" s="112">
        <v>0.24850198000000001</v>
      </c>
      <c r="G652" s="112">
        <v>0.36378821</v>
      </c>
      <c r="H652" s="113">
        <f t="shared" si="20"/>
        <v>-0.31690480018580036</v>
      </c>
      <c r="I652" s="91">
        <f t="shared" si="21"/>
        <v>2.9234193360869015E-5</v>
      </c>
      <c r="J652" s="92">
        <v>14.276669956000001</v>
      </c>
      <c r="K652" s="92">
        <v>137.405173913043</v>
      </c>
    </row>
    <row r="653" spans="1:11">
      <c r="A653" s="90" t="s">
        <v>598</v>
      </c>
      <c r="B653" s="90" t="s">
        <v>599</v>
      </c>
      <c r="C653" s="90" t="s">
        <v>1561</v>
      </c>
      <c r="D653" s="90" t="s">
        <v>401</v>
      </c>
      <c r="E653" s="90" t="s">
        <v>1873</v>
      </c>
      <c r="F653" s="112">
        <v>0.23586260000000001</v>
      </c>
      <c r="G653" s="112">
        <v>0.37882341999999997</v>
      </c>
      <c r="H653" s="113">
        <f t="shared" si="20"/>
        <v>-0.37738115557902929</v>
      </c>
      <c r="I653" s="91">
        <f t="shared" si="21"/>
        <v>2.7747275313449431E-5</v>
      </c>
      <c r="J653" s="92">
        <v>15.795913464445</v>
      </c>
      <c r="K653" s="92">
        <v>78.509826086956494</v>
      </c>
    </row>
    <row r="654" spans="1:11">
      <c r="A654" s="90" t="s">
        <v>2070</v>
      </c>
      <c r="B654" s="90" t="s">
        <v>570</v>
      </c>
      <c r="C654" s="90" t="s">
        <v>1185</v>
      </c>
      <c r="D654" s="90" t="s">
        <v>400</v>
      </c>
      <c r="E654" s="90" t="s">
        <v>1873</v>
      </c>
      <c r="F654" s="112">
        <v>0.23246846100000002</v>
      </c>
      <c r="G654" s="112">
        <v>0.20519928800000001</v>
      </c>
      <c r="H654" s="113">
        <f t="shared" si="20"/>
        <v>0.1328911677315372</v>
      </c>
      <c r="I654" s="91">
        <f t="shared" si="21"/>
        <v>2.7347983059038959E-5</v>
      </c>
      <c r="J654" s="92">
        <v>12.1007813322</v>
      </c>
      <c r="K654" s="92">
        <v>60.138043478260897</v>
      </c>
    </row>
    <row r="655" spans="1:11">
      <c r="A655" s="90" t="s">
        <v>600</v>
      </c>
      <c r="B655" s="90" t="s">
        <v>601</v>
      </c>
      <c r="C655" s="90" t="s">
        <v>1561</v>
      </c>
      <c r="D655" s="90" t="s">
        <v>401</v>
      </c>
      <c r="E655" s="90" t="s">
        <v>1873</v>
      </c>
      <c r="F655" s="112">
        <v>0.23231604</v>
      </c>
      <c r="G655" s="112">
        <v>0.53394193999999995</v>
      </c>
      <c r="H655" s="113">
        <f t="shared" si="20"/>
        <v>-0.56490392944221601</v>
      </c>
      <c r="I655" s="91">
        <f t="shared" si="21"/>
        <v>2.7330051994722056E-5</v>
      </c>
      <c r="J655" s="92">
        <v>51.817077282322003</v>
      </c>
      <c r="K655" s="92">
        <v>73.896434782608694</v>
      </c>
    </row>
    <row r="656" spans="1:11">
      <c r="A656" s="90" t="s">
        <v>1566</v>
      </c>
      <c r="B656" s="90" t="s">
        <v>1567</v>
      </c>
      <c r="C656" s="90" t="s">
        <v>1185</v>
      </c>
      <c r="D656" s="90" t="s">
        <v>400</v>
      </c>
      <c r="E656" s="90" t="s">
        <v>1873</v>
      </c>
      <c r="F656" s="112">
        <v>0.22390065000000001</v>
      </c>
      <c r="G656" s="112">
        <v>2.3446840799999999</v>
      </c>
      <c r="H656" s="113">
        <f t="shared" si="20"/>
        <v>-0.90450711381125593</v>
      </c>
      <c r="I656" s="91">
        <f t="shared" si="21"/>
        <v>2.6340051277355041E-5</v>
      </c>
      <c r="J656" s="92">
        <v>23.067533609999998</v>
      </c>
      <c r="K656" s="92">
        <v>63.164869565217401</v>
      </c>
    </row>
    <row r="657" spans="1:15">
      <c r="A657" s="90" t="s">
        <v>2730</v>
      </c>
      <c r="B657" s="90" t="s">
        <v>1091</v>
      </c>
      <c r="C657" s="90" t="s">
        <v>1549</v>
      </c>
      <c r="D657" s="90" t="s">
        <v>400</v>
      </c>
      <c r="E657" s="90" t="s">
        <v>1873</v>
      </c>
      <c r="F657" s="112">
        <v>0.22389909499999999</v>
      </c>
      <c r="G657" s="112">
        <v>0.49127220500000002</v>
      </c>
      <c r="H657" s="113">
        <f t="shared" si="20"/>
        <v>-0.54424636134258808</v>
      </c>
      <c r="I657" s="91">
        <f t="shared" si="21"/>
        <v>2.6339868344524177E-5</v>
      </c>
      <c r="J657" s="92">
        <v>533.63115000000005</v>
      </c>
      <c r="K657" s="92">
        <v>7.3628695652173901</v>
      </c>
    </row>
    <row r="658" spans="1:15">
      <c r="A658" s="90" t="s">
        <v>887</v>
      </c>
      <c r="B658" s="90" t="s">
        <v>114</v>
      </c>
      <c r="C658" s="90" t="s">
        <v>890</v>
      </c>
      <c r="D658" s="90" t="s">
        <v>400</v>
      </c>
      <c r="E658" s="90" t="s">
        <v>1873</v>
      </c>
      <c r="F658" s="112">
        <v>0.21716205</v>
      </c>
      <c r="G658" s="112">
        <v>2.8641350299999999</v>
      </c>
      <c r="H658" s="113">
        <f t="shared" si="20"/>
        <v>-0.92417883663815947</v>
      </c>
      <c r="I658" s="91">
        <f t="shared" si="21"/>
        <v>2.5547310972502934E-5</v>
      </c>
      <c r="J658" s="92">
        <v>12.013198580000001</v>
      </c>
      <c r="K658" s="92">
        <v>82.3410434782609</v>
      </c>
      <c r="M658" s="82"/>
    </row>
    <row r="659" spans="1:15">
      <c r="A659" s="90" t="s">
        <v>1702</v>
      </c>
      <c r="B659" s="90" t="s">
        <v>1703</v>
      </c>
      <c r="C659" s="90" t="s">
        <v>1549</v>
      </c>
      <c r="D659" s="90" t="s">
        <v>400</v>
      </c>
      <c r="E659" s="90" t="s">
        <v>402</v>
      </c>
      <c r="F659" s="112">
        <v>0.21425127999999999</v>
      </c>
      <c r="G659" s="112">
        <v>0.642459903</v>
      </c>
      <c r="H659" s="113">
        <f t="shared" si="20"/>
        <v>-0.66651416065105007</v>
      </c>
      <c r="I659" s="91">
        <f t="shared" si="21"/>
        <v>2.5204883065051185E-5</v>
      </c>
      <c r="J659" s="92">
        <v>32.991573980000005</v>
      </c>
      <c r="K659" s="92">
        <v>67.352652173913</v>
      </c>
    </row>
    <row r="660" spans="1:15">
      <c r="A660" s="90" t="s">
        <v>1948</v>
      </c>
      <c r="B660" s="90" t="s">
        <v>1938</v>
      </c>
      <c r="C660" s="90" t="s">
        <v>1772</v>
      </c>
      <c r="D660" s="90" t="s">
        <v>401</v>
      </c>
      <c r="E660" s="90" t="s">
        <v>402</v>
      </c>
      <c r="F660" s="112">
        <v>0.21412151000000001</v>
      </c>
      <c r="G660" s="112">
        <v>0</v>
      </c>
      <c r="H660" s="113" t="str">
        <f t="shared" si="20"/>
        <v/>
      </c>
      <c r="I660" s="91">
        <f t="shared" si="21"/>
        <v>2.518961670269689E-5</v>
      </c>
      <c r="J660" s="92">
        <v>3.985127693266</v>
      </c>
      <c r="K660" s="92">
        <v>100.056304347826</v>
      </c>
    </row>
    <row r="661" spans="1:15">
      <c r="A661" s="90" t="s">
        <v>2449</v>
      </c>
      <c r="B661" s="90" t="s">
        <v>2450</v>
      </c>
      <c r="C661" s="90" t="s">
        <v>1549</v>
      </c>
      <c r="D661" s="90" t="s">
        <v>400</v>
      </c>
      <c r="E661" s="90" t="s">
        <v>1873</v>
      </c>
      <c r="F661" s="112">
        <v>0.2125341</v>
      </c>
      <c r="G661" s="112">
        <v>0.23973820000000001</v>
      </c>
      <c r="H661" s="113">
        <f t="shared" si="20"/>
        <v>-0.11347419810443227</v>
      </c>
      <c r="I661" s="91">
        <f t="shared" si="21"/>
        <v>2.5002871104601547E-5</v>
      </c>
      <c r="J661" s="92">
        <v>3.010602</v>
      </c>
      <c r="K661" s="92">
        <v>90.691521739130394</v>
      </c>
    </row>
    <row r="662" spans="1:15">
      <c r="A662" s="90" t="s">
        <v>403</v>
      </c>
      <c r="B662" s="90" t="s">
        <v>404</v>
      </c>
      <c r="C662" s="90" t="s">
        <v>1543</v>
      </c>
      <c r="D662" s="90" t="s">
        <v>400</v>
      </c>
      <c r="E662" s="90" t="s">
        <v>1873</v>
      </c>
      <c r="F662" s="112">
        <v>0.20654326000000001</v>
      </c>
      <c r="G662" s="112">
        <v>2.0672999999999999E-4</v>
      </c>
      <c r="H662" s="113" t="str">
        <f t="shared" si="20"/>
        <v/>
      </c>
      <c r="I662" s="91">
        <f t="shared" si="21"/>
        <v>2.4298098551264029E-5</v>
      </c>
      <c r="J662" s="92">
        <v>30.975522890000001</v>
      </c>
      <c r="K662" s="92">
        <v>4.5439999999999996</v>
      </c>
      <c r="M662" s="82"/>
      <c r="N662" s="82"/>
      <c r="O662" s="82"/>
    </row>
    <row r="663" spans="1:15">
      <c r="A663" s="90" t="s">
        <v>495</v>
      </c>
      <c r="B663" s="90" t="s">
        <v>852</v>
      </c>
      <c r="C663" s="90" t="s">
        <v>1543</v>
      </c>
      <c r="D663" s="90" t="s">
        <v>400</v>
      </c>
      <c r="E663" s="90" t="s">
        <v>1873</v>
      </c>
      <c r="F663" s="112">
        <v>0.20369764499999998</v>
      </c>
      <c r="G663" s="112">
        <v>0.33579839</v>
      </c>
      <c r="H663" s="113">
        <f t="shared" si="20"/>
        <v>-0.393393026690807</v>
      </c>
      <c r="I663" s="91">
        <f t="shared" si="21"/>
        <v>2.3963335588246232E-5</v>
      </c>
      <c r="J663" s="92">
        <v>26.330637579999998</v>
      </c>
      <c r="K663" s="92">
        <v>19.227086956521699</v>
      </c>
    </row>
    <row r="664" spans="1:15">
      <c r="A664" s="90" t="s">
        <v>2459</v>
      </c>
      <c r="B664" s="90" t="s">
        <v>2460</v>
      </c>
      <c r="C664" s="90" t="s">
        <v>1549</v>
      </c>
      <c r="D664" s="90" t="s">
        <v>400</v>
      </c>
      <c r="E664" s="90" t="s">
        <v>1873</v>
      </c>
      <c r="F664" s="112">
        <v>0.19374451999999998</v>
      </c>
      <c r="G664" s="112">
        <v>0.10153034</v>
      </c>
      <c r="H664" s="113">
        <f t="shared" si="20"/>
        <v>0.90824260019221814</v>
      </c>
      <c r="I664" s="91">
        <f t="shared" si="21"/>
        <v>2.2792433123827637E-5</v>
      </c>
      <c r="J664" s="92">
        <v>14.88134</v>
      </c>
      <c r="K664" s="92">
        <v>161.94882608695701</v>
      </c>
    </row>
    <row r="665" spans="1:15">
      <c r="A665" s="90" t="s">
        <v>2727</v>
      </c>
      <c r="B665" s="90" t="s">
        <v>1080</v>
      </c>
      <c r="C665" s="90" t="s">
        <v>1549</v>
      </c>
      <c r="D665" s="90" t="s">
        <v>400</v>
      </c>
      <c r="E665" s="90" t="s">
        <v>1873</v>
      </c>
      <c r="F665" s="112">
        <v>0.19355080399999999</v>
      </c>
      <c r="G665" s="112">
        <v>0.42904103799999999</v>
      </c>
      <c r="H665" s="113">
        <f t="shared" si="20"/>
        <v>-0.54887577910437557</v>
      </c>
      <c r="I665" s="91">
        <f t="shared" si="21"/>
        <v>2.2769644045844865E-5</v>
      </c>
      <c r="J665" s="92">
        <v>340.52879999999999</v>
      </c>
      <c r="K665" s="92">
        <v>6.3634347826086897</v>
      </c>
    </row>
    <row r="666" spans="1:15">
      <c r="A666" s="90" t="s">
        <v>1911</v>
      </c>
      <c r="B666" s="90" t="s">
        <v>440</v>
      </c>
      <c r="C666" s="90" t="s">
        <v>1544</v>
      </c>
      <c r="D666" s="90" t="s">
        <v>400</v>
      </c>
      <c r="E666" s="90" t="s">
        <v>1873</v>
      </c>
      <c r="F666" s="112">
        <v>0.19200394000000001</v>
      </c>
      <c r="G666" s="112">
        <v>12.80587957</v>
      </c>
      <c r="H666" s="113">
        <f t="shared" si="20"/>
        <v>-0.98500657928645508</v>
      </c>
      <c r="I666" s="91">
        <f t="shared" si="21"/>
        <v>2.2587668347788187E-5</v>
      </c>
      <c r="J666" s="92">
        <v>25.794172020000001</v>
      </c>
      <c r="K666" s="92">
        <v>22.895652173913</v>
      </c>
    </row>
    <row r="667" spans="1:15">
      <c r="A667" s="90" t="s">
        <v>1838</v>
      </c>
      <c r="B667" s="90" t="s">
        <v>1859</v>
      </c>
      <c r="C667" s="90" t="s">
        <v>1185</v>
      </c>
      <c r="D667" s="90" t="s">
        <v>400</v>
      </c>
      <c r="E667" s="90" t="s">
        <v>1873</v>
      </c>
      <c r="F667" s="112">
        <v>0.18418010000000001</v>
      </c>
      <c r="G667" s="112">
        <v>0.10284314999999999</v>
      </c>
      <c r="H667" s="113">
        <f t="shared" si="20"/>
        <v>0.79088349588669749</v>
      </c>
      <c r="I667" s="91">
        <f t="shared" si="21"/>
        <v>2.1667258573248358E-5</v>
      </c>
      <c r="J667" s="92">
        <v>27.939395484000002</v>
      </c>
      <c r="K667" s="92">
        <v>347.66117391304402</v>
      </c>
    </row>
    <row r="668" spans="1:15">
      <c r="A668" s="90" t="s">
        <v>1901</v>
      </c>
      <c r="B668" s="90" t="s">
        <v>558</v>
      </c>
      <c r="C668" s="90" t="s">
        <v>1544</v>
      </c>
      <c r="D668" s="90" t="s">
        <v>400</v>
      </c>
      <c r="E668" s="90" t="s">
        <v>1873</v>
      </c>
      <c r="F668" s="112">
        <v>0.18292</v>
      </c>
      <c r="G668" s="112">
        <v>0.21183335</v>
      </c>
      <c r="H668" s="113">
        <f t="shared" si="20"/>
        <v>-0.13649101994563184</v>
      </c>
      <c r="I668" s="91">
        <f t="shared" si="21"/>
        <v>2.1519018277319804E-5</v>
      </c>
      <c r="J668" s="92">
        <v>4.5323139000000001</v>
      </c>
      <c r="K668" s="92">
        <v>26.6913913043478</v>
      </c>
    </row>
    <row r="669" spans="1:15">
      <c r="A669" s="90" t="s">
        <v>1395</v>
      </c>
      <c r="B669" s="90" t="s">
        <v>1396</v>
      </c>
      <c r="C669" s="90" t="s">
        <v>890</v>
      </c>
      <c r="D669" s="90" t="s">
        <v>400</v>
      </c>
      <c r="E669" s="90" t="s">
        <v>1873</v>
      </c>
      <c r="F669" s="112">
        <v>0.18266779</v>
      </c>
      <c r="G669" s="112">
        <v>0.69395518999999994</v>
      </c>
      <c r="H669" s="113">
        <f t="shared" si="20"/>
        <v>-0.73677293198138627</v>
      </c>
      <c r="I669" s="91">
        <f t="shared" si="21"/>
        <v>2.1489347866212636E-5</v>
      </c>
      <c r="J669" s="92">
        <v>5.3061944099999998</v>
      </c>
      <c r="K669" s="92">
        <v>128.52460869565201</v>
      </c>
    </row>
    <row r="670" spans="1:15">
      <c r="A670" s="90" t="s">
        <v>1832</v>
      </c>
      <c r="B670" s="90" t="s">
        <v>1853</v>
      </c>
      <c r="C670" s="90" t="s">
        <v>1548</v>
      </c>
      <c r="D670" s="90" t="s">
        <v>401</v>
      </c>
      <c r="E670" s="90" t="s">
        <v>1873</v>
      </c>
      <c r="F670" s="112">
        <v>0.18229435999999999</v>
      </c>
      <c r="G670" s="112">
        <v>0.20399999999999999</v>
      </c>
      <c r="H670" s="113">
        <f t="shared" si="20"/>
        <v>-0.10640019607843132</v>
      </c>
      <c r="I670" s="91">
        <f t="shared" si="21"/>
        <v>2.1445416929216685E-5</v>
      </c>
      <c r="J670" s="92">
        <v>7.6104603600000003</v>
      </c>
      <c r="K670" s="92">
        <v>29.509347826087001</v>
      </c>
    </row>
    <row r="671" spans="1:15">
      <c r="A671" s="90" t="s">
        <v>2304</v>
      </c>
      <c r="B671" s="90" t="s">
        <v>2305</v>
      </c>
      <c r="C671" s="90" t="s">
        <v>1542</v>
      </c>
      <c r="D671" s="90" t="s">
        <v>400</v>
      </c>
      <c r="E671" s="90" t="s">
        <v>402</v>
      </c>
      <c r="F671" s="112">
        <v>0.17953</v>
      </c>
      <c r="G671" s="112">
        <v>6.3315000000000003E-3</v>
      </c>
      <c r="H671" s="113">
        <f t="shared" si="20"/>
        <v>27.355050146094921</v>
      </c>
      <c r="I671" s="91">
        <f t="shared" si="21"/>
        <v>2.1120212941871988E-5</v>
      </c>
      <c r="J671" s="92">
        <v>23.340399999999999</v>
      </c>
      <c r="K671" s="92">
        <v>77.727999999999994</v>
      </c>
    </row>
    <row r="672" spans="1:15">
      <c r="A672" s="90" t="s">
        <v>95</v>
      </c>
      <c r="B672" s="90" t="s">
        <v>96</v>
      </c>
      <c r="C672" s="90" t="s">
        <v>1546</v>
      </c>
      <c r="D672" s="90" t="s">
        <v>401</v>
      </c>
      <c r="E672" s="90" t="s">
        <v>402</v>
      </c>
      <c r="F672" s="112">
        <v>0.17447785999999998</v>
      </c>
      <c r="G672" s="112">
        <v>3.7954225000000001E-2</v>
      </c>
      <c r="H672" s="113">
        <f t="shared" si="20"/>
        <v>3.5970602745807607</v>
      </c>
      <c r="I672" s="91">
        <f t="shared" si="21"/>
        <v>2.0525870644695198E-5</v>
      </c>
      <c r="J672" s="92">
        <v>1.8208215696866801</v>
      </c>
      <c r="K672" s="92">
        <v>75.661739130434796</v>
      </c>
    </row>
    <row r="673" spans="1:11">
      <c r="A673" s="90" t="s">
        <v>490</v>
      </c>
      <c r="B673" s="90" t="s">
        <v>848</v>
      </c>
      <c r="C673" s="90" t="s">
        <v>1543</v>
      </c>
      <c r="D673" s="90" t="s">
        <v>400</v>
      </c>
      <c r="E673" s="90" t="s">
        <v>1873</v>
      </c>
      <c r="F673" s="112">
        <v>0.17108577</v>
      </c>
      <c r="G673" s="112">
        <v>0.18775164999999999</v>
      </c>
      <c r="H673" s="113">
        <f t="shared" si="20"/>
        <v>-8.8765558118929944E-2</v>
      </c>
      <c r="I673" s="91">
        <f t="shared" si="21"/>
        <v>2.012681943811137E-5</v>
      </c>
      <c r="J673" s="92">
        <v>17.073521660000001</v>
      </c>
      <c r="K673" s="92">
        <v>22.5019565217391</v>
      </c>
    </row>
    <row r="674" spans="1:11">
      <c r="A674" s="90" t="s">
        <v>2718</v>
      </c>
      <c r="B674" s="90" t="s">
        <v>2719</v>
      </c>
      <c r="C674" s="90" t="s">
        <v>1548</v>
      </c>
      <c r="D674" s="90" t="s">
        <v>401</v>
      </c>
      <c r="E674" s="90" t="s">
        <v>1873</v>
      </c>
      <c r="F674" s="112">
        <v>0.17002086</v>
      </c>
      <c r="G674" s="112">
        <v>0.19247820000000002</v>
      </c>
      <c r="H674" s="113">
        <f t="shared" si="20"/>
        <v>-0.11667471952667896</v>
      </c>
      <c r="I674" s="91">
        <f t="shared" si="21"/>
        <v>2.0001541624019415E-5</v>
      </c>
      <c r="J674" s="92">
        <v>20.07888926</v>
      </c>
      <c r="K674" s="92">
        <v>88.079347826087002</v>
      </c>
    </row>
    <row r="675" spans="1:11">
      <c r="A675" s="90" t="s">
        <v>2164</v>
      </c>
      <c r="B675" s="90" t="s">
        <v>2163</v>
      </c>
      <c r="C675" s="90" t="s">
        <v>1772</v>
      </c>
      <c r="D675" s="90" t="s">
        <v>401</v>
      </c>
      <c r="E675" s="90" t="s">
        <v>402</v>
      </c>
      <c r="F675" s="112">
        <v>0.16523478</v>
      </c>
      <c r="G675" s="112">
        <v>0.31812571999999995</v>
      </c>
      <c r="H675" s="113">
        <f t="shared" si="20"/>
        <v>-0.48059911660082055</v>
      </c>
      <c r="I675" s="91">
        <f t="shared" si="21"/>
        <v>1.9438499075382227E-5</v>
      </c>
      <c r="J675" s="92">
        <v>2.2228029735299999</v>
      </c>
      <c r="K675" s="92">
        <v>84.483222222222196</v>
      </c>
    </row>
    <row r="676" spans="1:11">
      <c r="A676" s="90" t="s">
        <v>667</v>
      </c>
      <c r="B676" s="90" t="s">
        <v>668</v>
      </c>
      <c r="C676" s="90" t="s">
        <v>1185</v>
      </c>
      <c r="D676" s="90" t="s">
        <v>400</v>
      </c>
      <c r="E676" s="90" t="s">
        <v>402</v>
      </c>
      <c r="F676" s="112">
        <v>0.16229895999999999</v>
      </c>
      <c r="G676" s="112">
        <v>0.14092673999999999</v>
      </c>
      <c r="H676" s="113">
        <f t="shared" si="20"/>
        <v>0.15165482434348521</v>
      </c>
      <c r="I676" s="91">
        <f t="shared" si="21"/>
        <v>1.9093124243549068E-5</v>
      </c>
      <c r="J676" s="92">
        <v>20.187759387200003</v>
      </c>
      <c r="K676" s="92">
        <v>47.200260869565199</v>
      </c>
    </row>
    <row r="677" spans="1:11">
      <c r="A677" s="90" t="s">
        <v>588</v>
      </c>
      <c r="B677" s="90" t="s">
        <v>589</v>
      </c>
      <c r="C677" s="90" t="s">
        <v>1561</v>
      </c>
      <c r="D677" s="90" t="s">
        <v>401</v>
      </c>
      <c r="E677" s="90" t="s">
        <v>1873</v>
      </c>
      <c r="F677" s="112">
        <v>0.16198379999999998</v>
      </c>
      <c r="G677" s="112">
        <v>0.26440614000000001</v>
      </c>
      <c r="H677" s="113">
        <f t="shared" si="20"/>
        <v>-0.38736747943901761</v>
      </c>
      <c r="I677" s="91">
        <f t="shared" si="21"/>
        <v>1.9056048287938527E-5</v>
      </c>
      <c r="J677" s="92">
        <v>48.002267232005011</v>
      </c>
      <c r="K677" s="92">
        <v>63.0124347826087</v>
      </c>
    </row>
    <row r="678" spans="1:11">
      <c r="A678" s="90" t="s">
        <v>1993</v>
      </c>
      <c r="B678" s="90" t="s">
        <v>383</v>
      </c>
      <c r="C678" s="90" t="s">
        <v>1542</v>
      </c>
      <c r="D678" s="90" t="s">
        <v>400</v>
      </c>
      <c r="E678" s="90" t="s">
        <v>1873</v>
      </c>
      <c r="F678" s="112">
        <v>0.16172951999999999</v>
      </c>
      <c r="G678" s="112">
        <v>0</v>
      </c>
      <c r="H678" s="113" t="str">
        <f t="shared" si="20"/>
        <v/>
      </c>
      <c r="I678" s="91">
        <f t="shared" si="21"/>
        <v>1.9026134358529186E-5</v>
      </c>
      <c r="J678" s="92">
        <v>18.825199999999999</v>
      </c>
      <c r="K678" s="92">
        <v>14.138565217391299</v>
      </c>
    </row>
    <row r="679" spans="1:11">
      <c r="A679" s="90" t="s">
        <v>608</v>
      </c>
      <c r="B679" s="90" t="s">
        <v>609</v>
      </c>
      <c r="C679" s="90" t="s">
        <v>1561</v>
      </c>
      <c r="D679" s="90" t="s">
        <v>1446</v>
      </c>
      <c r="E679" s="90" t="s">
        <v>1873</v>
      </c>
      <c r="F679" s="112">
        <v>0.1597779</v>
      </c>
      <c r="G679" s="112">
        <v>3.3830370000000005E-2</v>
      </c>
      <c r="H679" s="113">
        <f t="shared" si="20"/>
        <v>3.7229131694391748</v>
      </c>
      <c r="I679" s="91">
        <f t="shared" si="21"/>
        <v>1.8796542479836955E-5</v>
      </c>
      <c r="J679" s="92">
        <v>46.541524482825999</v>
      </c>
      <c r="K679" s="92">
        <v>58.177130434782597</v>
      </c>
    </row>
    <row r="680" spans="1:11">
      <c r="A680" s="90" t="s">
        <v>452</v>
      </c>
      <c r="B680" s="90" t="s">
        <v>453</v>
      </c>
      <c r="C680" s="90" t="s">
        <v>1549</v>
      </c>
      <c r="D680" s="90" t="s">
        <v>400</v>
      </c>
      <c r="E680" s="90" t="s">
        <v>402</v>
      </c>
      <c r="F680" s="112">
        <v>0.15622482000000001</v>
      </c>
      <c r="G680" s="112">
        <v>0.89815074500000003</v>
      </c>
      <c r="H680" s="113">
        <f t="shared" si="20"/>
        <v>-0.82605946622022786</v>
      </c>
      <c r="I680" s="91">
        <f t="shared" si="21"/>
        <v>1.8378552137278575E-5</v>
      </c>
      <c r="J680" s="92">
        <v>43.761995200000001</v>
      </c>
      <c r="K680" s="92">
        <v>77.109869565217394</v>
      </c>
    </row>
    <row r="681" spans="1:11">
      <c r="A681" s="90" t="s">
        <v>1776</v>
      </c>
      <c r="B681" s="90" t="s">
        <v>974</v>
      </c>
      <c r="C681" s="90" t="s">
        <v>2422</v>
      </c>
      <c r="D681" s="90" t="s">
        <v>401</v>
      </c>
      <c r="E681" s="90" t="s">
        <v>402</v>
      </c>
      <c r="F681" s="112">
        <v>0.15611720000000001</v>
      </c>
      <c r="G681" s="112">
        <v>3.8046017599999997</v>
      </c>
      <c r="H681" s="113">
        <f t="shared" si="20"/>
        <v>-0.95896621779410629</v>
      </c>
      <c r="I681" s="91">
        <f t="shared" si="21"/>
        <v>1.8365891538399253E-5</v>
      </c>
      <c r="J681" s="92">
        <v>6.0559037</v>
      </c>
      <c r="K681" s="92">
        <v>25.443391304347799</v>
      </c>
    </row>
    <row r="682" spans="1:11">
      <c r="A682" s="90" t="s">
        <v>632</v>
      </c>
      <c r="B682" s="90" t="s">
        <v>645</v>
      </c>
      <c r="C682" s="90" t="s">
        <v>1549</v>
      </c>
      <c r="D682" s="90" t="s">
        <v>400</v>
      </c>
      <c r="E682" s="90" t="s">
        <v>1873</v>
      </c>
      <c r="F682" s="112">
        <v>0.15556324999999999</v>
      </c>
      <c r="G682" s="112">
        <v>0.31689539299999997</v>
      </c>
      <c r="H682" s="113">
        <f t="shared" si="20"/>
        <v>-0.50910220395662242</v>
      </c>
      <c r="I682" s="91">
        <f t="shared" si="21"/>
        <v>1.8300723923186473E-5</v>
      </c>
      <c r="J682" s="92">
        <v>25.5291</v>
      </c>
      <c r="K682" s="92">
        <v>71.865869565217395</v>
      </c>
    </row>
    <row r="683" spans="1:11">
      <c r="A683" s="90" t="s">
        <v>1879</v>
      </c>
      <c r="B683" s="90" t="s">
        <v>1880</v>
      </c>
      <c r="C683" s="90" t="s">
        <v>1185</v>
      </c>
      <c r="D683" s="90" t="s">
        <v>400</v>
      </c>
      <c r="E683" s="90" t="s">
        <v>1873</v>
      </c>
      <c r="F683" s="112">
        <v>0.15236305999999999</v>
      </c>
      <c r="G683" s="112">
        <v>0.17242842999999999</v>
      </c>
      <c r="H683" s="113">
        <f t="shared" si="20"/>
        <v>-0.11636926694745175</v>
      </c>
      <c r="I683" s="91">
        <f t="shared" si="21"/>
        <v>1.792424815727298E-5</v>
      </c>
      <c r="J683" s="92">
        <v>3.6217848259999998</v>
      </c>
      <c r="K683" s="92">
        <v>68.017869565217396</v>
      </c>
    </row>
    <row r="684" spans="1:11">
      <c r="A684" s="90" t="s">
        <v>2738</v>
      </c>
      <c r="B684" s="90" t="s">
        <v>2739</v>
      </c>
      <c r="C684" s="90" t="s">
        <v>1549</v>
      </c>
      <c r="D684" s="90" t="s">
        <v>400</v>
      </c>
      <c r="E684" s="90" t="s">
        <v>1873</v>
      </c>
      <c r="F684" s="112">
        <v>0.15081032999999999</v>
      </c>
      <c r="G684" s="112">
        <v>0</v>
      </c>
      <c r="H684" s="113" t="str">
        <f t="shared" si="20"/>
        <v/>
      </c>
      <c r="I684" s="91">
        <f t="shared" si="21"/>
        <v>1.7741582373051776E-5</v>
      </c>
      <c r="J684" s="92">
        <v>1.54965</v>
      </c>
      <c r="K684" s="92">
        <v>158.896130434783</v>
      </c>
    </row>
    <row r="685" spans="1:11">
      <c r="A685" s="90" t="s">
        <v>767</v>
      </c>
      <c r="B685" s="90" t="s">
        <v>249</v>
      </c>
      <c r="C685" s="90" t="s">
        <v>1185</v>
      </c>
      <c r="D685" s="90" t="s">
        <v>400</v>
      </c>
      <c r="E685" s="90" t="s">
        <v>1873</v>
      </c>
      <c r="F685" s="112">
        <v>0.15042403500000001</v>
      </c>
      <c r="G685" s="112">
        <v>3.78649E-3</v>
      </c>
      <c r="H685" s="113">
        <f t="shared" si="20"/>
        <v>38.726510567834595</v>
      </c>
      <c r="I685" s="91">
        <f t="shared" si="21"/>
        <v>1.7696137975689886E-5</v>
      </c>
      <c r="J685" s="92">
        <v>22.8838549906</v>
      </c>
      <c r="K685" s="92">
        <v>55.344391304347802</v>
      </c>
    </row>
    <row r="686" spans="1:11">
      <c r="A686" s="90" t="s">
        <v>743</v>
      </c>
      <c r="B686" s="90" t="s">
        <v>744</v>
      </c>
      <c r="C686" s="90" t="s">
        <v>1543</v>
      </c>
      <c r="D686" s="90" t="s">
        <v>400</v>
      </c>
      <c r="E686" s="90" t="s">
        <v>1873</v>
      </c>
      <c r="F686" s="112">
        <v>0.15021173000000002</v>
      </c>
      <c r="G686" s="112">
        <v>0</v>
      </c>
      <c r="H686" s="113" t="str">
        <f t="shared" si="20"/>
        <v/>
      </c>
      <c r="I686" s="91">
        <f t="shared" si="21"/>
        <v>1.7671162056296893E-5</v>
      </c>
      <c r="J686" s="92">
        <v>17.837993409999999</v>
      </c>
      <c r="K686" s="92">
        <v>9.88386956521739</v>
      </c>
    </row>
    <row r="687" spans="1:11">
      <c r="A687" s="90" t="s">
        <v>2124</v>
      </c>
      <c r="B687" s="90" t="s">
        <v>133</v>
      </c>
      <c r="C687" s="90" t="s">
        <v>1542</v>
      </c>
      <c r="D687" s="90" t="s">
        <v>400</v>
      </c>
      <c r="E687" s="90" t="s">
        <v>1873</v>
      </c>
      <c r="F687" s="112">
        <v>0.14892380999999999</v>
      </c>
      <c r="G687" s="112">
        <v>7.4776054299999997</v>
      </c>
      <c r="H687" s="113">
        <f t="shared" si="20"/>
        <v>-0.98008402403762562</v>
      </c>
      <c r="I687" s="91">
        <f t="shared" si="21"/>
        <v>1.7519648968500445E-5</v>
      </c>
      <c r="J687" s="92">
        <v>53.240349999999999</v>
      </c>
      <c r="K687" s="92">
        <v>20.1228695652174</v>
      </c>
    </row>
    <row r="688" spans="1:11">
      <c r="A688" s="90" t="s">
        <v>392</v>
      </c>
      <c r="B688" s="90" t="s">
        <v>393</v>
      </c>
      <c r="C688" s="90" t="s">
        <v>1549</v>
      </c>
      <c r="D688" s="90" t="s">
        <v>400</v>
      </c>
      <c r="E688" s="90" t="s">
        <v>402</v>
      </c>
      <c r="F688" s="112">
        <v>0.14883045</v>
      </c>
      <c r="G688" s="112">
        <v>0.27133784000000005</v>
      </c>
      <c r="H688" s="113">
        <f t="shared" si="20"/>
        <v>-0.45149393833163864</v>
      </c>
      <c r="I688" s="91">
        <f t="shared" si="21"/>
        <v>1.750866594014723E-5</v>
      </c>
      <c r="J688" s="92">
        <v>23.612539999999999</v>
      </c>
      <c r="K688" s="92">
        <v>78.339695652173901</v>
      </c>
    </row>
    <row r="689" spans="1:11">
      <c r="A689" s="90" t="s">
        <v>1467</v>
      </c>
      <c r="B689" s="90" t="s">
        <v>1468</v>
      </c>
      <c r="C689" s="90" t="s">
        <v>300</v>
      </c>
      <c r="D689" s="90" t="s">
        <v>1446</v>
      </c>
      <c r="E689" s="90" t="s">
        <v>1873</v>
      </c>
      <c r="F689" s="112">
        <v>0.148228</v>
      </c>
      <c r="G689" s="112">
        <v>0.10523980000000001</v>
      </c>
      <c r="H689" s="113">
        <f t="shared" si="20"/>
        <v>0.40847854138833384</v>
      </c>
      <c r="I689" s="91">
        <f t="shared" si="21"/>
        <v>1.7437792702878635E-5</v>
      </c>
      <c r="J689" s="92">
        <v>9.8040000000000003</v>
      </c>
      <c r="K689" s="92">
        <v>127.533130434783</v>
      </c>
    </row>
    <row r="690" spans="1:11">
      <c r="A690" s="90" t="s">
        <v>2698</v>
      </c>
      <c r="B690" s="90" t="s">
        <v>1085</v>
      </c>
      <c r="C690" s="90" t="s">
        <v>1185</v>
      </c>
      <c r="D690" s="90" t="s">
        <v>400</v>
      </c>
      <c r="E690" s="90" t="s">
        <v>1873</v>
      </c>
      <c r="F690" s="112">
        <v>0.14731761499999999</v>
      </c>
      <c r="G690" s="112">
        <v>0.46965248500000001</v>
      </c>
      <c r="H690" s="113">
        <f t="shared" si="20"/>
        <v>-0.68632633765368034</v>
      </c>
      <c r="I690" s="91">
        <f t="shared" si="21"/>
        <v>1.7330693471223278E-5</v>
      </c>
      <c r="J690" s="92">
        <v>7.4614580354000006</v>
      </c>
      <c r="K690" s="92">
        <v>38.341565217391299</v>
      </c>
    </row>
    <row r="691" spans="1:11">
      <c r="A691" s="90" t="s">
        <v>287</v>
      </c>
      <c r="B691" s="90" t="s">
        <v>288</v>
      </c>
      <c r="C691" s="90" t="s">
        <v>300</v>
      </c>
      <c r="D691" s="90" t="s">
        <v>401</v>
      </c>
      <c r="E691" s="90" t="s">
        <v>1873</v>
      </c>
      <c r="F691" s="112">
        <v>0.14475539000000001</v>
      </c>
      <c r="G691" s="112">
        <v>2.3350937000000003</v>
      </c>
      <c r="H691" s="113">
        <f t="shared" si="20"/>
        <v>-0.93800874457414707</v>
      </c>
      <c r="I691" s="91">
        <f t="shared" si="21"/>
        <v>1.7029268987265234E-5</v>
      </c>
      <c r="J691" s="92">
        <v>65.905950000000004</v>
      </c>
      <c r="K691" s="92">
        <v>70.027869565217401</v>
      </c>
    </row>
    <row r="692" spans="1:11">
      <c r="A692" s="90" t="s">
        <v>2302</v>
      </c>
      <c r="B692" s="90" t="s">
        <v>2303</v>
      </c>
      <c r="C692" s="90" t="s">
        <v>1542</v>
      </c>
      <c r="D692" s="90" t="s">
        <v>400</v>
      </c>
      <c r="E692" s="90" t="s">
        <v>402</v>
      </c>
      <c r="F692" s="112">
        <v>0.14440932000000001</v>
      </c>
      <c r="G692" s="112">
        <v>0.66497295999999995</v>
      </c>
      <c r="H692" s="113">
        <f t="shared" si="20"/>
        <v>-0.78283429750286382</v>
      </c>
      <c r="I692" s="91">
        <f t="shared" si="21"/>
        <v>1.6988556726958914E-5</v>
      </c>
      <c r="J692" s="92">
        <v>90.848690000000005</v>
      </c>
      <c r="K692" s="92">
        <v>15.624086956521699</v>
      </c>
    </row>
    <row r="693" spans="1:11">
      <c r="A693" s="90" t="s">
        <v>1842</v>
      </c>
      <c r="B693" s="90" t="s">
        <v>1863</v>
      </c>
      <c r="C693" s="90" t="s">
        <v>1185</v>
      </c>
      <c r="D693" s="90" t="s">
        <v>400</v>
      </c>
      <c r="E693" s="90" t="s">
        <v>1873</v>
      </c>
      <c r="F693" s="112">
        <v>0.14265829999999999</v>
      </c>
      <c r="G693" s="112">
        <v>7.1051600000000006E-2</v>
      </c>
      <c r="H693" s="113">
        <f t="shared" si="20"/>
        <v>1.0078126319463596</v>
      </c>
      <c r="I693" s="91">
        <f t="shared" si="21"/>
        <v>1.6782563771656305E-5</v>
      </c>
      <c r="J693" s="92">
        <v>5.7999140789999997</v>
      </c>
      <c r="K693" s="92">
        <v>162.37643478260901</v>
      </c>
    </row>
    <row r="694" spans="1:11">
      <c r="A694" s="90" t="s">
        <v>1755</v>
      </c>
      <c r="B694" s="90" t="s">
        <v>1756</v>
      </c>
      <c r="C694" s="90" t="s">
        <v>1544</v>
      </c>
      <c r="D694" s="90" t="s">
        <v>400</v>
      </c>
      <c r="E694" s="90" t="s">
        <v>1873</v>
      </c>
      <c r="F694" s="112">
        <v>0.14199114999999998</v>
      </c>
      <c r="G694" s="112">
        <v>2.2479000000000002E-3</v>
      </c>
      <c r="H694" s="113">
        <f t="shared" si="20"/>
        <v>62.166132835090515</v>
      </c>
      <c r="I694" s="91">
        <f t="shared" si="21"/>
        <v>1.6704079116923558E-5</v>
      </c>
      <c r="J694" s="92">
        <v>2.02465202</v>
      </c>
      <c r="K694" s="92">
        <v>43.830565217391303</v>
      </c>
    </row>
    <row r="695" spans="1:11">
      <c r="A695" s="90" t="s">
        <v>766</v>
      </c>
      <c r="B695" s="90" t="s">
        <v>247</v>
      </c>
      <c r="C695" s="90" t="s">
        <v>1185</v>
      </c>
      <c r="D695" s="90" t="s">
        <v>400</v>
      </c>
      <c r="E695" s="90" t="s">
        <v>1873</v>
      </c>
      <c r="F695" s="112">
        <v>0.13770088</v>
      </c>
      <c r="G695" s="112">
        <v>1.82829266</v>
      </c>
      <c r="H695" s="113">
        <f t="shared" si="20"/>
        <v>-0.92468334910888939</v>
      </c>
      <c r="I695" s="91">
        <f t="shared" si="21"/>
        <v>1.6199364495533682E-5</v>
      </c>
      <c r="J695" s="92">
        <v>29.662563938999998</v>
      </c>
      <c r="K695" s="92">
        <v>34.656608695652203</v>
      </c>
    </row>
    <row r="696" spans="1:11">
      <c r="A696" s="90" t="s">
        <v>2166</v>
      </c>
      <c r="B696" s="90" t="s">
        <v>2165</v>
      </c>
      <c r="C696" s="90" t="s">
        <v>1772</v>
      </c>
      <c r="D696" s="90" t="s">
        <v>401</v>
      </c>
      <c r="E696" s="90" t="s">
        <v>402</v>
      </c>
      <c r="F696" s="112">
        <v>0.13738148</v>
      </c>
      <c r="G696" s="112">
        <v>0.34881173999999998</v>
      </c>
      <c r="H696" s="113">
        <f t="shared" si="20"/>
        <v>-0.60614433447681548</v>
      </c>
      <c r="I696" s="91">
        <f t="shared" si="21"/>
        <v>1.6161789739149601E-5</v>
      </c>
      <c r="J696" s="92">
        <v>2.59782696096</v>
      </c>
      <c r="K696" s="92">
        <v>77.051136363636402</v>
      </c>
    </row>
    <row r="697" spans="1:11">
      <c r="A697" s="90" t="s">
        <v>1423</v>
      </c>
      <c r="B697" s="90" t="s">
        <v>1424</v>
      </c>
      <c r="C697" s="90" t="s">
        <v>890</v>
      </c>
      <c r="D697" s="90" t="s">
        <v>400</v>
      </c>
      <c r="E697" s="90" t="s">
        <v>1873</v>
      </c>
      <c r="F697" s="112">
        <v>0.13679845999999998</v>
      </c>
      <c r="G697" s="112">
        <v>0.47367394000000002</v>
      </c>
      <c r="H697" s="113">
        <f t="shared" si="20"/>
        <v>-0.71119698922005292</v>
      </c>
      <c r="I697" s="91">
        <f t="shared" si="21"/>
        <v>1.6093202279954088E-5</v>
      </c>
      <c r="J697" s="92">
        <v>6.9015099000000006</v>
      </c>
      <c r="K697" s="92">
        <v>117.234043478261</v>
      </c>
    </row>
    <row r="698" spans="1:11">
      <c r="A698" s="90" t="s">
        <v>2380</v>
      </c>
      <c r="B698" s="90" t="s">
        <v>2381</v>
      </c>
      <c r="C698" s="90" t="s">
        <v>890</v>
      </c>
      <c r="D698" s="90" t="s">
        <v>400</v>
      </c>
      <c r="E698" s="90" t="s">
        <v>1873</v>
      </c>
      <c r="F698" s="112">
        <v>0.13572893999999999</v>
      </c>
      <c r="G698" s="112">
        <v>1.7812910000000001E-2</v>
      </c>
      <c r="H698" s="113">
        <f t="shared" si="20"/>
        <v>6.6196949291272444</v>
      </c>
      <c r="I698" s="91">
        <f t="shared" si="21"/>
        <v>1.59673821376626E-5</v>
      </c>
      <c r="J698" s="92">
        <v>6.5533405500000006</v>
      </c>
      <c r="K698" s="92">
        <v>84.646347826086995</v>
      </c>
    </row>
    <row r="699" spans="1:11">
      <c r="A699" s="90" t="s">
        <v>1675</v>
      </c>
      <c r="B699" s="90" t="s">
        <v>52</v>
      </c>
      <c r="C699" s="90" t="s">
        <v>1548</v>
      </c>
      <c r="D699" s="90" t="s">
        <v>1446</v>
      </c>
      <c r="E699" s="90" t="s">
        <v>402</v>
      </c>
      <c r="F699" s="112">
        <v>0.13387923999999998</v>
      </c>
      <c r="G699" s="112">
        <v>0.14188255999999999</v>
      </c>
      <c r="H699" s="113">
        <f t="shared" si="20"/>
        <v>-5.6408060300011553E-2</v>
      </c>
      <c r="I699" s="91">
        <f t="shared" si="21"/>
        <v>1.5749780300206015E-5</v>
      </c>
      <c r="J699" s="92">
        <v>28.045693120000003</v>
      </c>
      <c r="K699" s="92">
        <v>6.2864782608695604</v>
      </c>
    </row>
    <row r="700" spans="1:11">
      <c r="A700" s="90" t="s">
        <v>498</v>
      </c>
      <c r="B700" s="90" t="s">
        <v>854</v>
      </c>
      <c r="C700" s="90" t="s">
        <v>1543</v>
      </c>
      <c r="D700" s="90" t="s">
        <v>400</v>
      </c>
      <c r="E700" s="90" t="s">
        <v>1873</v>
      </c>
      <c r="F700" s="112">
        <v>0.131156203</v>
      </c>
      <c r="G700" s="112">
        <v>1.3506124779999999</v>
      </c>
      <c r="H700" s="113">
        <f t="shared" si="20"/>
        <v>-0.90289131402501377</v>
      </c>
      <c r="I700" s="91">
        <f t="shared" si="21"/>
        <v>1.5429437620494568E-5</v>
      </c>
      <c r="J700" s="92">
        <v>27.335311649999998</v>
      </c>
      <c r="K700" s="92">
        <v>31.443608695652198</v>
      </c>
    </row>
    <row r="701" spans="1:11">
      <c r="A701" s="90" t="s">
        <v>1593</v>
      </c>
      <c r="B701" s="90" t="s">
        <v>1594</v>
      </c>
      <c r="C701" s="90" t="s">
        <v>1549</v>
      </c>
      <c r="D701" s="90" t="s">
        <v>400</v>
      </c>
      <c r="E701" s="90" t="s">
        <v>402</v>
      </c>
      <c r="F701" s="112">
        <v>0.130540034</v>
      </c>
      <c r="G701" s="112">
        <v>0.31361227000000003</v>
      </c>
      <c r="H701" s="113">
        <f t="shared" si="20"/>
        <v>-0.58375342265785712</v>
      </c>
      <c r="I701" s="91">
        <f t="shared" si="21"/>
        <v>1.5356950456855174E-5</v>
      </c>
      <c r="J701" s="92">
        <v>21.591249999999999</v>
      </c>
      <c r="K701" s="92">
        <v>34.512</v>
      </c>
    </row>
    <row r="702" spans="1:11">
      <c r="A702" s="90" t="s">
        <v>594</v>
      </c>
      <c r="B702" s="90" t="s">
        <v>595</v>
      </c>
      <c r="C702" s="90" t="s">
        <v>1561</v>
      </c>
      <c r="D702" s="90" t="s">
        <v>401</v>
      </c>
      <c r="E702" s="90" t="s">
        <v>1873</v>
      </c>
      <c r="F702" s="112">
        <v>0.1304941</v>
      </c>
      <c r="G702" s="112">
        <v>1.90974789</v>
      </c>
      <c r="H702" s="113">
        <f t="shared" si="20"/>
        <v>-0.93166946240218129</v>
      </c>
      <c r="I702" s="91">
        <f t="shared" si="21"/>
        <v>1.5351546703380702E-5</v>
      </c>
      <c r="J702" s="92">
        <v>37.106508565586999</v>
      </c>
      <c r="K702" s="92">
        <v>29.154304347826098</v>
      </c>
    </row>
    <row r="703" spans="1:11">
      <c r="A703" s="90" t="s">
        <v>2756</v>
      </c>
      <c r="B703" s="90" t="s">
        <v>2757</v>
      </c>
      <c r="C703" s="90" t="s">
        <v>1549</v>
      </c>
      <c r="D703" s="90" t="s">
        <v>400</v>
      </c>
      <c r="E703" s="90" t="s">
        <v>1873</v>
      </c>
      <c r="F703" s="112">
        <v>0.12848463000000002</v>
      </c>
      <c r="G703" s="112">
        <v>0</v>
      </c>
      <c r="H703" s="113" t="str">
        <f t="shared" si="20"/>
        <v/>
      </c>
      <c r="I703" s="91">
        <f t="shared" si="21"/>
        <v>1.5115149252813649E-5</v>
      </c>
      <c r="J703" s="92">
        <v>1.5181500000000001</v>
      </c>
      <c r="K703" s="92">
        <v>121.655869565217</v>
      </c>
    </row>
    <row r="704" spans="1:11">
      <c r="A704" s="90" t="s">
        <v>1798</v>
      </c>
      <c r="B704" s="95" t="s">
        <v>1799</v>
      </c>
      <c r="C704" s="90" t="s">
        <v>1185</v>
      </c>
      <c r="D704" s="90" t="s">
        <v>400</v>
      </c>
      <c r="E704" s="90" t="s">
        <v>1873</v>
      </c>
      <c r="F704" s="112">
        <v>0.12738906</v>
      </c>
      <c r="G704" s="112">
        <v>0.57247655000000008</v>
      </c>
      <c r="H704" s="113">
        <f t="shared" si="20"/>
        <v>-0.77747724339101754</v>
      </c>
      <c r="I704" s="91">
        <f t="shared" si="21"/>
        <v>1.4986264544448879E-5</v>
      </c>
      <c r="J704" s="92">
        <v>14.689377748</v>
      </c>
      <c r="K704" s="92">
        <v>61.763695652173901</v>
      </c>
    </row>
    <row r="705" spans="1:11">
      <c r="A705" s="90" t="s">
        <v>889</v>
      </c>
      <c r="B705" s="90" t="s">
        <v>138</v>
      </c>
      <c r="C705" s="90" t="s">
        <v>890</v>
      </c>
      <c r="D705" s="90" t="s">
        <v>400</v>
      </c>
      <c r="E705" s="90" t="s">
        <v>1873</v>
      </c>
      <c r="F705" s="112">
        <v>0.11907820500000001</v>
      </c>
      <c r="G705" s="112">
        <v>0.22358335500000001</v>
      </c>
      <c r="H705" s="113">
        <f t="shared" si="20"/>
        <v>-0.46741024169710665</v>
      </c>
      <c r="I705" s="91">
        <f t="shared" si="21"/>
        <v>1.4008561501341759E-5</v>
      </c>
      <c r="J705" s="92">
        <v>4.1446359719999997</v>
      </c>
      <c r="K705" s="92">
        <v>123.02878260869601</v>
      </c>
    </row>
    <row r="706" spans="1:11">
      <c r="A706" s="90" t="s">
        <v>1673</v>
      </c>
      <c r="B706" s="90" t="s">
        <v>565</v>
      </c>
      <c r="C706" s="90" t="s">
        <v>1185</v>
      </c>
      <c r="D706" s="90" t="s">
        <v>400</v>
      </c>
      <c r="E706" s="90" t="s">
        <v>1873</v>
      </c>
      <c r="F706" s="112">
        <v>0.11574</v>
      </c>
      <c r="G706" s="112">
        <v>4.4472120000000004E-2</v>
      </c>
      <c r="H706" s="113">
        <f t="shared" si="20"/>
        <v>1.6025294049395438</v>
      </c>
      <c r="I706" s="91">
        <f t="shared" si="21"/>
        <v>1.361584941732448E-5</v>
      </c>
      <c r="J706" s="92">
        <v>16.588397679</v>
      </c>
      <c r="K706" s="92">
        <v>29.335304347826099</v>
      </c>
    </row>
    <row r="707" spans="1:11">
      <c r="A707" s="90" t="s">
        <v>492</v>
      </c>
      <c r="B707" s="90" t="s">
        <v>850</v>
      </c>
      <c r="C707" s="90" t="s">
        <v>1543</v>
      </c>
      <c r="D707" s="90" t="s">
        <v>400</v>
      </c>
      <c r="E707" s="90" t="s">
        <v>1873</v>
      </c>
      <c r="F707" s="112">
        <v>0.114435626</v>
      </c>
      <c r="G707" s="112">
        <v>0.11280063800000001</v>
      </c>
      <c r="H707" s="113">
        <f t="shared" si="20"/>
        <v>1.4494492486824218E-2</v>
      </c>
      <c r="I707" s="91">
        <f t="shared" si="21"/>
        <v>1.3462400653129965E-5</v>
      </c>
      <c r="J707" s="92">
        <v>16.15502472</v>
      </c>
      <c r="K707" s="92">
        <v>26.315434782608701</v>
      </c>
    </row>
    <row r="708" spans="1:11">
      <c r="A708" s="90" t="s">
        <v>2708</v>
      </c>
      <c r="B708" s="90" t="s">
        <v>190</v>
      </c>
      <c r="C708" s="90" t="s">
        <v>1185</v>
      </c>
      <c r="D708" s="90" t="s">
        <v>400</v>
      </c>
      <c r="E708" s="90" t="s">
        <v>1873</v>
      </c>
      <c r="F708" s="112">
        <v>0.11428541</v>
      </c>
      <c r="G708" s="112">
        <v>2.5312500000000001E-3</v>
      </c>
      <c r="H708" s="113">
        <f t="shared" si="20"/>
        <v>44.149791604938272</v>
      </c>
      <c r="I708" s="91">
        <f t="shared" si="21"/>
        <v>1.3444728988743645E-5</v>
      </c>
      <c r="J708" s="92">
        <v>5.8055111267999999</v>
      </c>
      <c r="K708" s="92">
        <v>27.945130434782602</v>
      </c>
    </row>
    <row r="709" spans="1:11">
      <c r="A709" s="90" t="s">
        <v>2622</v>
      </c>
      <c r="B709" s="90" t="s">
        <v>2623</v>
      </c>
      <c r="C709" s="90" t="s">
        <v>1549</v>
      </c>
      <c r="D709" s="90" t="s">
        <v>400</v>
      </c>
      <c r="E709" s="90" t="s">
        <v>1873</v>
      </c>
      <c r="F709" s="112">
        <v>0.11035565</v>
      </c>
      <c r="G709" s="112">
        <v>1.111323E-2</v>
      </c>
      <c r="H709" s="113">
        <f t="shared" si="20"/>
        <v>8.9301148271024715</v>
      </c>
      <c r="I709" s="91">
        <f t="shared" si="21"/>
        <v>1.2982425373690724E-5</v>
      </c>
      <c r="J709" s="92">
        <v>8.3000699999999998</v>
      </c>
      <c r="K709" s="92">
        <v>36.865695652173898</v>
      </c>
    </row>
    <row r="710" spans="1:11">
      <c r="A710" s="90" t="s">
        <v>2892</v>
      </c>
      <c r="B710" s="90" t="s">
        <v>2878</v>
      </c>
      <c r="C710" s="90" t="s">
        <v>1185</v>
      </c>
      <c r="D710" s="90" t="s">
        <v>400</v>
      </c>
      <c r="E710" s="90" t="s">
        <v>1873</v>
      </c>
      <c r="F710" s="112">
        <v>0.10953375</v>
      </c>
      <c r="G710" s="112">
        <v>5.8861259999999999E-2</v>
      </c>
      <c r="H710" s="113">
        <f t="shared" si="20"/>
        <v>0.86088014425787018</v>
      </c>
      <c r="I710" s="91">
        <f t="shared" si="21"/>
        <v>1.2885735667140707E-5</v>
      </c>
      <c r="J710" s="92">
        <v>7.1741975399999998</v>
      </c>
      <c r="K710" s="92">
        <v>51.055999999999997</v>
      </c>
    </row>
    <row r="711" spans="1:11">
      <c r="A711" s="90" t="s">
        <v>1564</v>
      </c>
      <c r="B711" s="90" t="s">
        <v>1565</v>
      </c>
      <c r="C711" s="90" t="s">
        <v>1185</v>
      </c>
      <c r="D711" s="90" t="s">
        <v>400</v>
      </c>
      <c r="E711" s="90" t="s">
        <v>1873</v>
      </c>
      <c r="F711" s="112">
        <v>0.10883443</v>
      </c>
      <c r="G711" s="112">
        <v>6.1127399999999998E-2</v>
      </c>
      <c r="H711" s="113">
        <f t="shared" ref="H711:H774" si="22">IF(ISERROR(F711/G711-1),"",IF((F711/G711-1)&gt;10000%,"",F711/G711-1))</f>
        <v>0.78045246485209585</v>
      </c>
      <c r="I711" s="91">
        <f t="shared" ref="I711:I774" si="23">F711/$F$1011</f>
        <v>1.2803466479180422E-5</v>
      </c>
      <c r="J711" s="92">
        <v>1.886687</v>
      </c>
      <c r="K711" s="92">
        <v>356.504043478261</v>
      </c>
    </row>
    <row r="712" spans="1:11">
      <c r="A712" s="90" t="s">
        <v>1743</v>
      </c>
      <c r="B712" s="90" t="s">
        <v>1744</v>
      </c>
      <c r="C712" s="90" t="s">
        <v>1185</v>
      </c>
      <c r="D712" s="90" t="s">
        <v>400</v>
      </c>
      <c r="E712" s="90" t="s">
        <v>1873</v>
      </c>
      <c r="F712" s="112">
        <v>0.10877819</v>
      </c>
      <c r="G712" s="112">
        <v>0.16479701000000002</v>
      </c>
      <c r="H712" s="113">
        <f t="shared" si="22"/>
        <v>-0.33992619162204474</v>
      </c>
      <c r="I712" s="91">
        <f t="shared" si="23"/>
        <v>1.2796850310429511E-5</v>
      </c>
      <c r="J712" s="92">
        <v>2.2068057680000002</v>
      </c>
      <c r="K712" s="92">
        <v>173.084565217391</v>
      </c>
    </row>
    <row r="713" spans="1:11">
      <c r="A713" s="90" t="s">
        <v>56</v>
      </c>
      <c r="B713" s="90" t="s">
        <v>57</v>
      </c>
      <c r="C713" s="90" t="s">
        <v>1548</v>
      </c>
      <c r="D713" s="90" t="s">
        <v>1446</v>
      </c>
      <c r="E713" s="90" t="s">
        <v>402</v>
      </c>
      <c r="F713" s="112">
        <v>0.10655252999999999</v>
      </c>
      <c r="G713" s="112">
        <v>0.22021926999999999</v>
      </c>
      <c r="H713" s="113">
        <f t="shared" si="22"/>
        <v>-0.51615256012791255</v>
      </c>
      <c r="I713" s="91">
        <f t="shared" si="23"/>
        <v>1.2535019902496537E-5</v>
      </c>
      <c r="J713" s="92">
        <v>5.0742015700000005</v>
      </c>
      <c r="K713" s="92">
        <v>185.97652173912999</v>
      </c>
    </row>
    <row r="714" spans="1:11">
      <c r="A714" s="90" t="s">
        <v>2140</v>
      </c>
      <c r="B714" s="90" t="s">
        <v>1590</v>
      </c>
      <c r="C714" s="90" t="s">
        <v>1547</v>
      </c>
      <c r="D714" s="90" t="s">
        <v>400</v>
      </c>
      <c r="E714" s="90" t="s">
        <v>1873</v>
      </c>
      <c r="F714" s="112">
        <v>0.10643176</v>
      </c>
      <c r="G714" s="112">
        <v>0.54356093999999999</v>
      </c>
      <c r="H714" s="113">
        <f t="shared" si="22"/>
        <v>-0.8041953492831917</v>
      </c>
      <c r="I714" s="91">
        <f t="shared" si="23"/>
        <v>1.2520812315369094E-5</v>
      </c>
      <c r="J714" s="92">
        <v>39.321497648959195</v>
      </c>
      <c r="K714" s="92">
        <v>38.0859130434783</v>
      </c>
    </row>
    <row r="715" spans="1:11">
      <c r="A715" s="90" t="s">
        <v>417</v>
      </c>
      <c r="B715" s="90" t="s">
        <v>418</v>
      </c>
      <c r="C715" s="90" t="s">
        <v>1549</v>
      </c>
      <c r="D715" s="90" t="s">
        <v>400</v>
      </c>
      <c r="E715" s="90" t="s">
        <v>402</v>
      </c>
      <c r="F715" s="112">
        <v>0.10636578599999999</v>
      </c>
      <c r="G715" s="112">
        <v>0.20418710900000001</v>
      </c>
      <c r="H715" s="113">
        <f t="shared" si="22"/>
        <v>-0.47907687943218791</v>
      </c>
      <c r="I715" s="91">
        <f t="shared" si="23"/>
        <v>1.2513051022389496E-5</v>
      </c>
      <c r="J715" s="92">
        <v>81.689592200000007</v>
      </c>
      <c r="K715" s="92">
        <v>26.239217391304301</v>
      </c>
    </row>
    <row r="716" spans="1:11">
      <c r="A716" s="90" t="s">
        <v>1672</v>
      </c>
      <c r="B716" s="90" t="s">
        <v>564</v>
      </c>
      <c r="C716" s="90" t="s">
        <v>1546</v>
      </c>
      <c r="D716" s="90" t="s">
        <v>401</v>
      </c>
      <c r="E716" s="90" t="s">
        <v>402</v>
      </c>
      <c r="F716" s="112">
        <v>0.106357207</v>
      </c>
      <c r="G716" s="112">
        <v>0.20417896900000002</v>
      </c>
      <c r="H716" s="113">
        <f t="shared" si="22"/>
        <v>-0.47909812885772785</v>
      </c>
      <c r="I716" s="91">
        <f t="shared" si="23"/>
        <v>1.2512041774314922E-5</v>
      </c>
      <c r="J716" s="92">
        <v>7.4021246100000004</v>
      </c>
      <c r="K716" s="92">
        <v>51.819652173912999</v>
      </c>
    </row>
    <row r="717" spans="1:11">
      <c r="A717" s="90" t="s">
        <v>2133</v>
      </c>
      <c r="B717" s="90" t="s">
        <v>2132</v>
      </c>
      <c r="C717" s="90" t="s">
        <v>1543</v>
      </c>
      <c r="D717" s="90" t="s">
        <v>400</v>
      </c>
      <c r="E717" s="90" t="s">
        <v>1873</v>
      </c>
      <c r="F717" s="112">
        <v>0.10611213</v>
      </c>
      <c r="G717" s="112">
        <v>3.0989688100000001</v>
      </c>
      <c r="H717" s="113">
        <f t="shared" si="22"/>
        <v>-0.96575889061626274</v>
      </c>
      <c r="I717" s="91">
        <f t="shared" si="23"/>
        <v>1.2483210501395883E-5</v>
      </c>
      <c r="J717" s="92">
        <v>65.642876490000006</v>
      </c>
      <c r="K717" s="92">
        <v>23.078434782608699</v>
      </c>
    </row>
    <row r="718" spans="1:11">
      <c r="A718" s="90" t="s">
        <v>2439</v>
      </c>
      <c r="B718" s="90" t="s">
        <v>2440</v>
      </c>
      <c r="C718" s="90" t="s">
        <v>1185</v>
      </c>
      <c r="D718" s="90" t="s">
        <v>400</v>
      </c>
      <c r="E718" s="90" t="s">
        <v>402</v>
      </c>
      <c r="F718" s="112">
        <v>0.10348889999999999</v>
      </c>
      <c r="G718" s="112">
        <v>1.4595840000000001E-2</v>
      </c>
      <c r="H718" s="113">
        <f t="shared" si="22"/>
        <v>6.0903010720862927</v>
      </c>
      <c r="I718" s="91">
        <f t="shared" si="23"/>
        <v>1.2174609286025154E-5</v>
      </c>
      <c r="J718" s="92">
        <v>27.358953416400002</v>
      </c>
      <c r="K718" s="92">
        <v>53.174043478260899</v>
      </c>
    </row>
    <row r="719" spans="1:11">
      <c r="A719" s="90" t="s">
        <v>1981</v>
      </c>
      <c r="B719" s="90" t="s">
        <v>379</v>
      </c>
      <c r="C719" s="90" t="s">
        <v>1542</v>
      </c>
      <c r="D719" s="90" t="s">
        <v>400</v>
      </c>
      <c r="E719" s="90" t="s">
        <v>1873</v>
      </c>
      <c r="F719" s="112">
        <v>0.10202736999999999</v>
      </c>
      <c r="G719" s="112">
        <v>0.56550964000000004</v>
      </c>
      <c r="H719" s="113">
        <f t="shared" si="22"/>
        <v>-0.81958332310656989</v>
      </c>
      <c r="I719" s="91">
        <f t="shared" si="23"/>
        <v>1.2002672424102723E-5</v>
      </c>
      <c r="J719" s="92">
        <v>27.022489999999998</v>
      </c>
      <c r="K719" s="92">
        <v>15.4164347826087</v>
      </c>
    </row>
    <row r="720" spans="1:11">
      <c r="A720" s="90" t="s">
        <v>226</v>
      </c>
      <c r="B720" s="90" t="s">
        <v>360</v>
      </c>
      <c r="C720" s="90" t="s">
        <v>1561</v>
      </c>
      <c r="D720" s="90" t="s">
        <v>401</v>
      </c>
      <c r="E720" s="90" t="s">
        <v>1873</v>
      </c>
      <c r="F720" s="112">
        <v>0.101341825</v>
      </c>
      <c r="G720" s="112">
        <v>2.2978938799999997</v>
      </c>
      <c r="H720" s="113">
        <f t="shared" si="22"/>
        <v>-0.95589795251989618</v>
      </c>
      <c r="I720" s="91">
        <f t="shared" si="23"/>
        <v>1.1922023750447983E-5</v>
      </c>
      <c r="J720" s="92">
        <v>177.72562686906721</v>
      </c>
      <c r="K720" s="92">
        <v>40.675478260869603</v>
      </c>
    </row>
    <row r="721" spans="1:11">
      <c r="A721" s="90" t="s">
        <v>1919</v>
      </c>
      <c r="B721" s="90" t="s">
        <v>439</v>
      </c>
      <c r="C721" s="90" t="s">
        <v>1544</v>
      </c>
      <c r="D721" s="90" t="s">
        <v>400</v>
      </c>
      <c r="E721" s="90" t="s">
        <v>1873</v>
      </c>
      <c r="F721" s="112">
        <v>0.10126476</v>
      </c>
      <c r="G721" s="112">
        <v>3.013171329</v>
      </c>
      <c r="H721" s="113">
        <f t="shared" si="22"/>
        <v>-0.9663926312369342</v>
      </c>
      <c r="I721" s="91">
        <f t="shared" si="23"/>
        <v>1.1912957693463827E-5</v>
      </c>
      <c r="J721" s="92">
        <v>19.506090180000001</v>
      </c>
      <c r="K721" s="92">
        <v>28.6441304347826</v>
      </c>
    </row>
    <row r="722" spans="1:11">
      <c r="A722" s="90" t="s">
        <v>2108</v>
      </c>
      <c r="B722" s="90" t="s">
        <v>1795</v>
      </c>
      <c r="C722" s="90" t="s">
        <v>1542</v>
      </c>
      <c r="D722" s="90" t="s">
        <v>400</v>
      </c>
      <c r="E722" s="90" t="s">
        <v>1873</v>
      </c>
      <c r="F722" s="112">
        <v>0.100267</v>
      </c>
      <c r="G722" s="112">
        <v>1.4772E-2</v>
      </c>
      <c r="H722" s="113">
        <f t="shared" si="22"/>
        <v>5.7876387760628214</v>
      </c>
      <c r="I722" s="91">
        <f t="shared" si="23"/>
        <v>1.179557951898111E-5</v>
      </c>
      <c r="J722" s="92">
        <v>4.6032959</v>
      </c>
      <c r="K722" s="92">
        <v>9.0460434782608701</v>
      </c>
    </row>
    <row r="723" spans="1:11">
      <c r="A723" s="90" t="s">
        <v>1035</v>
      </c>
      <c r="B723" s="90" t="s">
        <v>1036</v>
      </c>
      <c r="C723" s="90" t="s">
        <v>1543</v>
      </c>
      <c r="D723" s="90" t="s">
        <v>400</v>
      </c>
      <c r="E723" s="90" t="s">
        <v>1873</v>
      </c>
      <c r="F723" s="112">
        <v>9.3981340999999996E-2</v>
      </c>
      <c r="G723" s="112">
        <v>5.2256239999999995E-2</v>
      </c>
      <c r="H723" s="113">
        <f t="shared" si="22"/>
        <v>0.7984711682279475</v>
      </c>
      <c r="I723" s="91">
        <f t="shared" si="23"/>
        <v>1.1056123959687432E-5</v>
      </c>
      <c r="J723" s="92">
        <v>15.64291223</v>
      </c>
      <c r="K723" s="92">
        <v>52.863217391304403</v>
      </c>
    </row>
    <row r="724" spans="1:11">
      <c r="A724" s="90" t="s">
        <v>745</v>
      </c>
      <c r="B724" s="90" t="s">
        <v>746</v>
      </c>
      <c r="C724" s="90" t="s">
        <v>1543</v>
      </c>
      <c r="D724" s="90" t="s">
        <v>400</v>
      </c>
      <c r="E724" s="90" t="s">
        <v>1873</v>
      </c>
      <c r="F724" s="112">
        <v>8.8965080000000002E-2</v>
      </c>
      <c r="G724" s="112">
        <v>0.18030395999999999</v>
      </c>
      <c r="H724" s="113">
        <f t="shared" si="22"/>
        <v>-0.50658277277992114</v>
      </c>
      <c r="I724" s="91">
        <f t="shared" si="23"/>
        <v>1.0466002528773336E-5</v>
      </c>
      <c r="J724" s="92">
        <v>14.9590856</v>
      </c>
      <c r="K724" s="92">
        <v>9.7646521739130403</v>
      </c>
    </row>
    <row r="725" spans="1:11">
      <c r="A725" s="90" t="s">
        <v>2752</v>
      </c>
      <c r="B725" s="90" t="s">
        <v>2753</v>
      </c>
      <c r="C725" s="90" t="s">
        <v>1549</v>
      </c>
      <c r="D725" s="90" t="s">
        <v>400</v>
      </c>
      <c r="E725" s="90" t="s">
        <v>1873</v>
      </c>
      <c r="F725" s="112">
        <v>8.43309E-2</v>
      </c>
      <c r="G725" s="112">
        <v>9.3516099999999998E-3</v>
      </c>
      <c r="H725" s="113">
        <f t="shared" si="22"/>
        <v>8.017794796831776</v>
      </c>
      <c r="I725" s="91">
        <f t="shared" si="23"/>
        <v>9.9208297531315804E-6</v>
      </c>
      <c r="J725" s="92">
        <v>4.0492800000000004</v>
      </c>
      <c r="K725" s="92">
        <v>121.029869565217</v>
      </c>
    </row>
    <row r="726" spans="1:11">
      <c r="A726" s="90" t="s">
        <v>59</v>
      </c>
      <c r="B726" s="90" t="s">
        <v>70</v>
      </c>
      <c r="C726" s="90" t="s">
        <v>1546</v>
      </c>
      <c r="D726" s="90" t="s">
        <v>401</v>
      </c>
      <c r="E726" s="90" t="s">
        <v>402</v>
      </c>
      <c r="F726" s="112">
        <v>8.4129999999999996E-2</v>
      </c>
      <c r="G726" s="112">
        <v>0</v>
      </c>
      <c r="H726" s="113" t="str">
        <f t="shared" si="22"/>
        <v/>
      </c>
      <c r="I726" s="91">
        <f t="shared" si="23"/>
        <v>9.8971955372343927E-6</v>
      </c>
      <c r="J726" s="92">
        <v>7.9620229299999998</v>
      </c>
      <c r="K726" s="92">
        <v>19.7895217391304</v>
      </c>
    </row>
    <row r="727" spans="1:11">
      <c r="A727" s="90" t="s">
        <v>2430</v>
      </c>
      <c r="B727" s="90" t="s">
        <v>2431</v>
      </c>
      <c r="C727" s="90" t="s">
        <v>1185</v>
      </c>
      <c r="D727" s="90" t="s">
        <v>400</v>
      </c>
      <c r="E727" s="90" t="s">
        <v>1873</v>
      </c>
      <c r="F727" s="112">
        <v>8.3918300000000001E-2</v>
      </c>
      <c r="G727" s="112">
        <v>1.0963831499999999</v>
      </c>
      <c r="H727" s="113">
        <f t="shared" si="22"/>
        <v>-0.92345896596458998</v>
      </c>
      <c r="I727" s="91">
        <f t="shared" si="23"/>
        <v>9.8722907910649823E-6</v>
      </c>
      <c r="J727" s="92">
        <v>4.0639345000000002</v>
      </c>
      <c r="K727" s="92">
        <v>31.369913043478299</v>
      </c>
    </row>
    <row r="728" spans="1:11">
      <c r="A728" s="90" t="s">
        <v>1568</v>
      </c>
      <c r="B728" s="90" t="s">
        <v>1569</v>
      </c>
      <c r="C728" s="90" t="s">
        <v>1185</v>
      </c>
      <c r="D728" s="90" t="s">
        <v>400</v>
      </c>
      <c r="E728" s="90" t="s">
        <v>1873</v>
      </c>
      <c r="F728" s="112">
        <v>8.3918190000000004E-2</v>
      </c>
      <c r="G728" s="112">
        <v>8.2453039999999991E-2</v>
      </c>
      <c r="H728" s="113">
        <f t="shared" si="22"/>
        <v>1.7769508559053904E-2</v>
      </c>
      <c r="I728" s="91">
        <f t="shared" si="23"/>
        <v>9.8722778504788762E-6</v>
      </c>
      <c r="J728" s="92">
        <v>7.8609825750000004</v>
      </c>
      <c r="K728" s="92">
        <v>281.61860000000001</v>
      </c>
    </row>
    <row r="729" spans="1:11">
      <c r="A729" s="90" t="s">
        <v>2437</v>
      </c>
      <c r="B729" s="90" t="s">
        <v>2438</v>
      </c>
      <c r="C729" s="90" t="s">
        <v>1185</v>
      </c>
      <c r="D729" s="90" t="s">
        <v>400</v>
      </c>
      <c r="E729" s="90" t="s">
        <v>402</v>
      </c>
      <c r="F729" s="112">
        <v>8.0291749999999995E-2</v>
      </c>
      <c r="G729" s="112">
        <v>3.170692E-2</v>
      </c>
      <c r="H729" s="113">
        <f t="shared" si="22"/>
        <v>1.5323099815434609</v>
      </c>
      <c r="I729" s="91">
        <f t="shared" si="23"/>
        <v>9.4456573134047239E-6</v>
      </c>
      <c r="J729" s="92">
        <v>10.756665509999999</v>
      </c>
      <c r="K729" s="92">
        <v>14.067260869565199</v>
      </c>
    </row>
    <row r="730" spans="1:11">
      <c r="A730" s="90" t="s">
        <v>623</v>
      </c>
      <c r="B730" s="90" t="s">
        <v>635</v>
      </c>
      <c r="C730" s="90" t="s">
        <v>1561</v>
      </c>
      <c r="D730" s="90" t="s">
        <v>401</v>
      </c>
      <c r="E730" s="90" t="s">
        <v>1873</v>
      </c>
      <c r="F730" s="112">
        <v>7.9254729999999995E-2</v>
      </c>
      <c r="G730" s="112">
        <v>1.19637576</v>
      </c>
      <c r="H730" s="113">
        <f t="shared" si="22"/>
        <v>-0.93375431645321871</v>
      </c>
      <c r="I730" s="91">
        <f t="shared" si="23"/>
        <v>9.3236605260990931E-6</v>
      </c>
      <c r="J730" s="92">
        <v>46.867835342509004</v>
      </c>
      <c r="K730" s="92">
        <v>63.823695652173903</v>
      </c>
    </row>
    <row r="731" spans="1:11">
      <c r="A731" s="90" t="s">
        <v>1812</v>
      </c>
      <c r="B731" s="90" t="s">
        <v>1813</v>
      </c>
      <c r="C731" s="90" t="s">
        <v>1185</v>
      </c>
      <c r="D731" s="90" t="s">
        <v>400</v>
      </c>
      <c r="E731" s="90" t="s">
        <v>1873</v>
      </c>
      <c r="F731" s="112">
        <v>7.836195E-2</v>
      </c>
      <c r="G731" s="112">
        <v>1.1044349E-2</v>
      </c>
      <c r="H731" s="113">
        <f t="shared" si="22"/>
        <v>6.0952076939980797</v>
      </c>
      <c r="I731" s="91">
        <f t="shared" si="23"/>
        <v>9.2186323764291525E-6</v>
      </c>
      <c r="J731" s="92">
        <v>3.5431228000000003</v>
      </c>
      <c r="K731" s="92">
        <v>86.212000000000003</v>
      </c>
    </row>
    <row r="732" spans="1:11">
      <c r="A732" s="90" t="s">
        <v>1577</v>
      </c>
      <c r="B732" s="90" t="s">
        <v>1578</v>
      </c>
      <c r="C732" s="90" t="s">
        <v>1547</v>
      </c>
      <c r="D732" s="90" t="s">
        <v>400</v>
      </c>
      <c r="E732" s="90" t="s">
        <v>1873</v>
      </c>
      <c r="F732" s="112">
        <v>7.7500009999999994E-2</v>
      </c>
      <c r="G732" s="112">
        <v>0.31803871</v>
      </c>
      <c r="H732" s="113">
        <f t="shared" si="22"/>
        <v>-0.75631893991772259</v>
      </c>
      <c r="I732" s="91">
        <f t="shared" si="23"/>
        <v>9.1172322965365589E-6</v>
      </c>
      <c r="J732" s="92">
        <v>3.9873375211712898</v>
      </c>
      <c r="K732" s="92">
        <v>87.9617826086957</v>
      </c>
    </row>
    <row r="733" spans="1:11">
      <c r="A733" s="90" t="s">
        <v>1836</v>
      </c>
      <c r="B733" s="90" t="s">
        <v>1857</v>
      </c>
      <c r="C733" s="90" t="s">
        <v>1185</v>
      </c>
      <c r="D733" s="90" t="s">
        <v>400</v>
      </c>
      <c r="E733" s="90" t="s">
        <v>1873</v>
      </c>
      <c r="F733" s="112">
        <v>7.7179874999999995E-2</v>
      </c>
      <c r="G733" s="112">
        <v>0.48293045000000001</v>
      </c>
      <c r="H733" s="113">
        <f t="shared" si="22"/>
        <v>-0.84018428533549705</v>
      </c>
      <c r="I733" s="91">
        <f t="shared" si="23"/>
        <v>9.0795710735089523E-6</v>
      </c>
      <c r="J733" s="92">
        <v>21.756382604999999</v>
      </c>
      <c r="K733" s="92">
        <v>376.37347826087</v>
      </c>
    </row>
    <row r="734" spans="1:11">
      <c r="A734" s="90" t="s">
        <v>1407</v>
      </c>
      <c r="B734" s="90" t="s">
        <v>1408</v>
      </c>
      <c r="C734" s="90" t="s">
        <v>1561</v>
      </c>
      <c r="D734" s="90" t="s">
        <v>1446</v>
      </c>
      <c r="E734" s="90" t="s">
        <v>1873</v>
      </c>
      <c r="F734" s="112">
        <v>7.5055949999999996E-2</v>
      </c>
      <c r="G734" s="112">
        <v>1.493499E-2</v>
      </c>
      <c r="H734" s="113">
        <f t="shared" si="22"/>
        <v>4.0255105627790844</v>
      </c>
      <c r="I734" s="91">
        <f t="shared" si="23"/>
        <v>8.8297089430986297E-6</v>
      </c>
      <c r="J734" s="92">
        <v>44.372339043077005</v>
      </c>
      <c r="K734" s="92">
        <v>49.0799130434783</v>
      </c>
    </row>
    <row r="735" spans="1:11">
      <c r="A735" s="90" t="s">
        <v>1389</v>
      </c>
      <c r="B735" s="90" t="s">
        <v>1390</v>
      </c>
      <c r="C735" s="90" t="s">
        <v>1561</v>
      </c>
      <c r="D735" s="90" t="s">
        <v>400</v>
      </c>
      <c r="E735" s="90" t="s">
        <v>1873</v>
      </c>
      <c r="F735" s="112">
        <v>7.4913949999999993E-2</v>
      </c>
      <c r="G735" s="112">
        <v>0.13135554999999999</v>
      </c>
      <c r="H735" s="113">
        <f t="shared" si="22"/>
        <v>-0.42968568895642401</v>
      </c>
      <c r="I735" s="91">
        <f t="shared" si="23"/>
        <v>8.8130038228527316E-6</v>
      </c>
      <c r="J735" s="92">
        <v>23.328007589999999</v>
      </c>
      <c r="K735" s="92">
        <v>4.0262608695652196</v>
      </c>
    </row>
    <row r="736" spans="1:11">
      <c r="A736" s="90" t="s">
        <v>2897</v>
      </c>
      <c r="B736" s="90" t="s">
        <v>2883</v>
      </c>
      <c r="C736" s="90" t="s">
        <v>1548</v>
      </c>
      <c r="D736" s="90" t="s">
        <v>400</v>
      </c>
      <c r="E736" s="90" t="s">
        <v>1873</v>
      </c>
      <c r="F736" s="112">
        <v>7.2361969999999998E-2</v>
      </c>
      <c r="G736" s="112">
        <v>0</v>
      </c>
      <c r="H736" s="113" t="str">
        <f t="shared" si="22"/>
        <v/>
      </c>
      <c r="I736" s="91">
        <f t="shared" si="23"/>
        <v>8.5127845780279214E-6</v>
      </c>
      <c r="J736" s="92">
        <v>18.390874019999998</v>
      </c>
      <c r="K736" s="92">
        <v>43.703782608695697</v>
      </c>
    </row>
    <row r="737" spans="1:11">
      <c r="A737" s="90" t="s">
        <v>2525</v>
      </c>
      <c r="B737" s="90" t="s">
        <v>2526</v>
      </c>
      <c r="C737" s="90" t="s">
        <v>1772</v>
      </c>
      <c r="D737" s="90" t="s">
        <v>401</v>
      </c>
      <c r="E737" s="90" t="s">
        <v>402</v>
      </c>
      <c r="F737" s="112">
        <v>6.9360000000000005E-2</v>
      </c>
      <c r="G737" s="112">
        <v>0</v>
      </c>
      <c r="H737" s="113" t="str">
        <f t="shared" si="22"/>
        <v/>
      </c>
      <c r="I737" s="91">
        <f t="shared" si="23"/>
        <v>8.1596277482773974E-6</v>
      </c>
      <c r="J737" s="92">
        <v>0.92550326999999999</v>
      </c>
      <c r="K737" s="92">
        <v>5.8203913043478304</v>
      </c>
    </row>
    <row r="738" spans="1:11">
      <c r="A738" s="90" t="s">
        <v>739</v>
      </c>
      <c r="B738" s="90" t="s">
        <v>740</v>
      </c>
      <c r="C738" s="90" t="s">
        <v>1543</v>
      </c>
      <c r="D738" s="90" t="s">
        <v>400</v>
      </c>
      <c r="E738" s="90" t="s">
        <v>1873</v>
      </c>
      <c r="F738" s="112">
        <v>6.9211273000000004E-2</v>
      </c>
      <c r="G738" s="112">
        <v>0.18825689700000001</v>
      </c>
      <c r="H738" s="113">
        <f t="shared" si="22"/>
        <v>-0.63235730481630115</v>
      </c>
      <c r="I738" s="91">
        <f t="shared" si="23"/>
        <v>8.1421312523702743E-6</v>
      </c>
      <c r="J738" s="92">
        <v>15.9687357</v>
      </c>
      <c r="K738" s="92">
        <v>24.4673913043478</v>
      </c>
    </row>
    <row r="739" spans="1:11">
      <c r="A739" s="90" t="s">
        <v>2117</v>
      </c>
      <c r="B739" s="90" t="s">
        <v>377</v>
      </c>
      <c r="C739" s="90" t="s">
        <v>1542</v>
      </c>
      <c r="D739" s="90" t="s">
        <v>400</v>
      </c>
      <c r="E739" s="90" t="s">
        <v>1873</v>
      </c>
      <c r="F739" s="112">
        <v>6.8759059999999997E-2</v>
      </c>
      <c r="G739" s="112">
        <v>2.5560689999999997E-2</v>
      </c>
      <c r="H739" s="113">
        <f t="shared" si="22"/>
        <v>1.6900314506376786</v>
      </c>
      <c r="I739" s="91">
        <f t="shared" si="23"/>
        <v>8.0889321499635298E-6</v>
      </c>
      <c r="J739" s="92">
        <v>42.738750000000003</v>
      </c>
      <c r="K739" s="92">
        <v>14.6313043478261</v>
      </c>
    </row>
    <row r="740" spans="1:11">
      <c r="A740" s="90" t="s">
        <v>1757</v>
      </c>
      <c r="B740" s="90" t="s">
        <v>1758</v>
      </c>
      <c r="C740" s="90" t="s">
        <v>1544</v>
      </c>
      <c r="D740" s="90" t="s">
        <v>400</v>
      </c>
      <c r="E740" s="90" t="s">
        <v>1873</v>
      </c>
      <c r="F740" s="112">
        <v>6.5960399999999988E-2</v>
      </c>
      <c r="G740" s="112">
        <v>6.7260380000000008E-2</v>
      </c>
      <c r="H740" s="113">
        <f t="shared" si="22"/>
        <v>-1.9327574420483828E-2</v>
      </c>
      <c r="I740" s="91">
        <f t="shared" si="23"/>
        <v>7.7596930525876056E-6</v>
      </c>
      <c r="J740" s="92">
        <v>2.21706161</v>
      </c>
      <c r="K740" s="92">
        <v>47.170999999999999</v>
      </c>
    </row>
    <row r="741" spans="1:11">
      <c r="A741" s="90" t="s">
        <v>2463</v>
      </c>
      <c r="B741" s="90" t="s">
        <v>2464</v>
      </c>
      <c r="C741" s="90" t="s">
        <v>1185</v>
      </c>
      <c r="D741" s="90" t="s">
        <v>400</v>
      </c>
      <c r="E741" s="90" t="s">
        <v>1873</v>
      </c>
      <c r="F741" s="112">
        <v>6.5359699999999993E-2</v>
      </c>
      <c r="G741" s="112">
        <v>3.3225480000000002E-2</v>
      </c>
      <c r="H741" s="113">
        <f t="shared" si="22"/>
        <v>0.96715592972622177</v>
      </c>
      <c r="I741" s="91">
        <f t="shared" si="23"/>
        <v>7.6890256882797881E-6</v>
      </c>
      <c r="J741" s="92">
        <v>12.476599999999999</v>
      </c>
      <c r="K741" s="92">
        <v>105.71052173913</v>
      </c>
    </row>
    <row r="742" spans="1:11">
      <c r="A742" s="90" t="s">
        <v>1800</v>
      </c>
      <c r="B742" s="90" t="s">
        <v>1801</v>
      </c>
      <c r="C742" s="90" t="s">
        <v>1185</v>
      </c>
      <c r="D742" s="90" t="s">
        <v>400</v>
      </c>
      <c r="E742" s="90" t="s">
        <v>1873</v>
      </c>
      <c r="F742" s="112">
        <v>6.4781560000000002E-2</v>
      </c>
      <c r="G742" s="112">
        <v>0.227202817</v>
      </c>
      <c r="H742" s="113">
        <f t="shared" si="22"/>
        <v>-0.71487342958428202</v>
      </c>
      <c r="I742" s="91">
        <f t="shared" si="23"/>
        <v>7.6210123205406164E-6</v>
      </c>
      <c r="J742" s="92">
        <v>3.2644563000000004</v>
      </c>
      <c r="K742" s="92">
        <v>85.325260869565199</v>
      </c>
    </row>
    <row r="743" spans="1:11">
      <c r="A743" s="90" t="s">
        <v>1668</v>
      </c>
      <c r="B743" s="90" t="s">
        <v>684</v>
      </c>
      <c r="C743" s="90" t="s">
        <v>1546</v>
      </c>
      <c r="D743" s="90" t="s">
        <v>401</v>
      </c>
      <c r="E743" s="90" t="s">
        <v>402</v>
      </c>
      <c r="F743" s="112">
        <v>6.4394759999999995E-2</v>
      </c>
      <c r="G743" s="112">
        <v>4.5476280000000001E-2</v>
      </c>
      <c r="H743" s="113">
        <f t="shared" si="22"/>
        <v>0.41600764178600347</v>
      </c>
      <c r="I743" s="91">
        <f t="shared" si="23"/>
        <v>7.5755085141243282E-6</v>
      </c>
      <c r="J743" s="92">
        <v>3.14776466</v>
      </c>
      <c r="K743" s="92">
        <v>43.5914782608696</v>
      </c>
    </row>
    <row r="744" spans="1:11">
      <c r="A744" s="90" t="s">
        <v>2102</v>
      </c>
      <c r="B744" s="90" t="s">
        <v>613</v>
      </c>
      <c r="C744" s="90" t="s">
        <v>1542</v>
      </c>
      <c r="D744" s="90" t="s">
        <v>400</v>
      </c>
      <c r="E744" s="90" t="s">
        <v>1873</v>
      </c>
      <c r="F744" s="112">
        <v>6.4183589999999999E-2</v>
      </c>
      <c r="G744" s="112">
        <v>3.5983091099999998</v>
      </c>
      <c r="H744" s="113">
        <f t="shared" si="22"/>
        <v>-0.98216284703789669</v>
      </c>
      <c r="I744" s="91">
        <f t="shared" si="23"/>
        <v>7.5506661180516102E-6</v>
      </c>
      <c r="J744" s="92">
        <v>529.88411072999997</v>
      </c>
      <c r="K744" s="92">
        <v>32.1717826086957</v>
      </c>
    </row>
    <row r="745" spans="1:11">
      <c r="A745" s="90" t="s">
        <v>1787</v>
      </c>
      <c r="B745" s="90" t="s">
        <v>1788</v>
      </c>
      <c r="C745" s="90" t="s">
        <v>300</v>
      </c>
      <c r="D745" s="90" t="s">
        <v>1446</v>
      </c>
      <c r="E745" s="90" t="s">
        <v>402</v>
      </c>
      <c r="F745" s="112">
        <v>5.9220493999999999E-2</v>
      </c>
      <c r="G745" s="112">
        <v>1.121802E-2</v>
      </c>
      <c r="H745" s="113">
        <f t="shared" si="22"/>
        <v>4.2790504919763022</v>
      </c>
      <c r="I745" s="91">
        <f t="shared" si="23"/>
        <v>6.9667991076859156E-6</v>
      </c>
      <c r="J745" s="92">
        <v>8.5841600000000007</v>
      </c>
      <c r="K745" s="92">
        <v>15.3730434782609</v>
      </c>
    </row>
    <row r="746" spans="1:11">
      <c r="A746" s="90" t="s">
        <v>2681</v>
      </c>
      <c r="B746" s="90" t="s">
        <v>369</v>
      </c>
      <c r="C746" s="90" t="s">
        <v>1542</v>
      </c>
      <c r="D746" s="90" t="s">
        <v>400</v>
      </c>
      <c r="E746" s="90" t="s">
        <v>1873</v>
      </c>
      <c r="F746" s="112">
        <v>5.6979250000000002E-2</v>
      </c>
      <c r="G746" s="112">
        <v>0.1117919</v>
      </c>
      <c r="H746" s="113">
        <f t="shared" si="22"/>
        <v>-0.49030967359889222</v>
      </c>
      <c r="I746" s="91">
        <f t="shared" si="23"/>
        <v>6.7031353716268009E-6</v>
      </c>
      <c r="J746" s="92">
        <v>7.7330768399999998</v>
      </c>
      <c r="K746" s="92">
        <v>9.6797391304347808</v>
      </c>
    </row>
    <row r="747" spans="1:11">
      <c r="A747" s="90" t="s">
        <v>2465</v>
      </c>
      <c r="B747" s="90" t="s">
        <v>2466</v>
      </c>
      <c r="C747" s="90" t="s">
        <v>1185</v>
      </c>
      <c r="D747" s="90" t="s">
        <v>400</v>
      </c>
      <c r="E747" s="90" t="s">
        <v>1873</v>
      </c>
      <c r="F747" s="112">
        <v>5.6107900000000002E-2</v>
      </c>
      <c r="G747" s="112">
        <v>0.41524342999999997</v>
      </c>
      <c r="H747" s="113">
        <f t="shared" si="22"/>
        <v>-0.86487949971899614</v>
      </c>
      <c r="I747" s="91">
        <f t="shared" si="23"/>
        <v>6.6006282834136885E-6</v>
      </c>
      <c r="J747" s="92">
        <v>6.4279433399999997</v>
      </c>
      <c r="K747" s="92">
        <v>56.205826086956499</v>
      </c>
    </row>
    <row r="748" spans="1:11">
      <c r="A748" s="90" t="s">
        <v>2915</v>
      </c>
      <c r="B748" s="90" t="s">
        <v>2916</v>
      </c>
      <c r="C748" s="90" t="s">
        <v>1779</v>
      </c>
      <c r="D748" s="90" t="s">
        <v>400</v>
      </c>
      <c r="E748" s="90" t="s">
        <v>1873</v>
      </c>
      <c r="F748" s="112">
        <v>5.5257339999999995E-2</v>
      </c>
      <c r="G748" s="112"/>
      <c r="H748" s="113" t="str">
        <f t="shared" si="22"/>
        <v/>
      </c>
      <c r="I748" s="91">
        <f t="shared" si="23"/>
        <v>6.5005669659746041E-6</v>
      </c>
      <c r="J748" s="92">
        <v>12.68867522</v>
      </c>
      <c r="K748" s="92">
        <v>28.088249999999999</v>
      </c>
    </row>
    <row r="749" spans="1:11">
      <c r="A749" s="90" t="s">
        <v>87</v>
      </c>
      <c r="B749" s="90" t="s">
        <v>88</v>
      </c>
      <c r="C749" s="90" t="s">
        <v>1546</v>
      </c>
      <c r="D749" s="90" t="s">
        <v>401</v>
      </c>
      <c r="E749" s="90" t="s">
        <v>402</v>
      </c>
      <c r="F749" s="112">
        <v>5.3191050000000004E-2</v>
      </c>
      <c r="G749" s="112">
        <v>3.1343665E-2</v>
      </c>
      <c r="H749" s="113">
        <f t="shared" si="22"/>
        <v>0.6970271345102752</v>
      </c>
      <c r="I749" s="91">
        <f t="shared" si="23"/>
        <v>6.257485114475353E-6</v>
      </c>
      <c r="J749" s="92">
        <v>5.9897870300000005</v>
      </c>
      <c r="K749" s="92">
        <v>38.473086956521698</v>
      </c>
    </row>
    <row r="750" spans="1:11">
      <c r="A750" s="90" t="s">
        <v>1814</v>
      </c>
      <c r="B750" s="90" t="s">
        <v>1815</v>
      </c>
      <c r="C750" s="90" t="s">
        <v>1185</v>
      </c>
      <c r="D750" s="90" t="s">
        <v>400</v>
      </c>
      <c r="E750" s="90" t="s">
        <v>1873</v>
      </c>
      <c r="F750" s="112">
        <v>5.2886449999999995E-2</v>
      </c>
      <c r="G750" s="112">
        <v>9.7317000000000011E-3</v>
      </c>
      <c r="H750" s="113">
        <f t="shared" si="22"/>
        <v>4.4344513291613996</v>
      </c>
      <c r="I750" s="91">
        <f t="shared" si="23"/>
        <v>6.221651455130985E-6</v>
      </c>
      <c r="J750" s="92">
        <v>22.436711500000001</v>
      </c>
      <c r="K750" s="92">
        <v>85.451695652173896</v>
      </c>
    </row>
    <row r="751" spans="1:11">
      <c r="A751" s="90" t="s">
        <v>619</v>
      </c>
      <c r="B751" s="90" t="s">
        <v>620</v>
      </c>
      <c r="C751" s="90" t="s">
        <v>1549</v>
      </c>
      <c r="D751" s="90" t="s">
        <v>400</v>
      </c>
      <c r="E751" s="90" t="s">
        <v>1873</v>
      </c>
      <c r="F751" s="112">
        <v>5.2269820000000002E-2</v>
      </c>
      <c r="G751" s="112">
        <v>0.39037992999999999</v>
      </c>
      <c r="H751" s="113">
        <f t="shared" si="22"/>
        <v>-0.86610525802389482</v>
      </c>
      <c r="I751" s="91">
        <f t="shared" si="23"/>
        <v>6.1491100586716395E-6</v>
      </c>
      <c r="J751" s="92">
        <v>1.8842400000000001</v>
      </c>
      <c r="K751" s="92">
        <v>76.451695652173896</v>
      </c>
    </row>
    <row r="752" spans="1:11">
      <c r="A752" s="90" t="s">
        <v>64</v>
      </c>
      <c r="B752" s="90" t="s">
        <v>75</v>
      </c>
      <c r="C752" s="90" t="s">
        <v>1546</v>
      </c>
      <c r="D752" s="90" t="s">
        <v>401</v>
      </c>
      <c r="E752" s="90" t="s">
        <v>402</v>
      </c>
      <c r="F752" s="112">
        <v>5.0540460000000002E-2</v>
      </c>
      <c r="G752" s="112">
        <v>1.7767899999999999E-3</v>
      </c>
      <c r="H752" s="113">
        <f t="shared" si="22"/>
        <v>27.444813399445071</v>
      </c>
      <c r="I752" s="91">
        <f t="shared" si="23"/>
        <v>5.9456652224149927E-6</v>
      </c>
      <c r="J752" s="92">
        <v>9.511033939999999</v>
      </c>
      <c r="K752" s="92">
        <v>39.482347826087</v>
      </c>
    </row>
    <row r="753" spans="1:11">
      <c r="A753" s="90" t="s">
        <v>1785</v>
      </c>
      <c r="B753" s="90" t="s">
        <v>1786</v>
      </c>
      <c r="C753" s="90" t="s">
        <v>300</v>
      </c>
      <c r="D753" s="90" t="s">
        <v>1446</v>
      </c>
      <c r="E753" s="90" t="s">
        <v>402</v>
      </c>
      <c r="F753" s="112">
        <v>4.9670499999999999E-2</v>
      </c>
      <c r="G753" s="112">
        <v>1.11141E-2</v>
      </c>
      <c r="H753" s="113">
        <f t="shared" si="22"/>
        <v>3.469142800586642</v>
      </c>
      <c r="I753" s="91">
        <f t="shared" si="23"/>
        <v>5.8433216561535826E-6</v>
      </c>
      <c r="J753" s="92">
        <v>14.773410349999999</v>
      </c>
      <c r="K753" s="92">
        <v>29.268826086956501</v>
      </c>
    </row>
    <row r="754" spans="1:11">
      <c r="A754" s="90" t="s">
        <v>413</v>
      </c>
      <c r="B754" s="90" t="s">
        <v>414</v>
      </c>
      <c r="C754" s="90" t="s">
        <v>1549</v>
      </c>
      <c r="D754" s="90" t="s">
        <v>400</v>
      </c>
      <c r="E754" s="90" t="s">
        <v>402</v>
      </c>
      <c r="F754" s="112">
        <v>4.8777399999999999E-2</v>
      </c>
      <c r="G754" s="112">
        <v>2.0792640000000001E-2</v>
      </c>
      <c r="H754" s="113">
        <f t="shared" si="22"/>
        <v>1.3458973944626558</v>
      </c>
      <c r="I754" s="91">
        <f t="shared" si="23"/>
        <v>5.7382558611422419E-6</v>
      </c>
      <c r="J754" s="92">
        <v>14.354494940000002</v>
      </c>
      <c r="K754" s="92">
        <v>25.158782608695699</v>
      </c>
    </row>
    <row r="755" spans="1:11">
      <c r="A755" s="90" t="s">
        <v>405</v>
      </c>
      <c r="B755" s="90" t="s">
        <v>406</v>
      </c>
      <c r="C755" s="90" t="s">
        <v>1543</v>
      </c>
      <c r="D755" s="90" t="s">
        <v>400</v>
      </c>
      <c r="E755" s="90" t="s">
        <v>1873</v>
      </c>
      <c r="F755" s="112">
        <v>4.7045180999999998E-2</v>
      </c>
      <c r="G755" s="112">
        <v>1.4369305000000001E-2</v>
      </c>
      <c r="H755" s="113">
        <f t="shared" si="22"/>
        <v>2.2740053189768048</v>
      </c>
      <c r="I755" s="91">
        <f t="shared" si="23"/>
        <v>5.5344746872885319E-6</v>
      </c>
      <c r="J755" s="92">
        <v>18.961200079999998</v>
      </c>
      <c r="K755" s="92">
        <v>24.343956521739099</v>
      </c>
    </row>
    <row r="756" spans="1:11">
      <c r="A756" s="90" t="s">
        <v>10</v>
      </c>
      <c r="B756" s="90" t="s">
        <v>11</v>
      </c>
      <c r="C756" s="90" t="s">
        <v>1772</v>
      </c>
      <c r="D756" s="90" t="s">
        <v>401</v>
      </c>
      <c r="E756" s="90" t="s">
        <v>402</v>
      </c>
      <c r="F756" s="112">
        <v>4.6828959999999996E-2</v>
      </c>
      <c r="G756" s="112">
        <v>0</v>
      </c>
      <c r="H756" s="113" t="str">
        <f t="shared" si="22"/>
        <v/>
      </c>
      <c r="I756" s="91">
        <f t="shared" si="23"/>
        <v>5.5090380830301657E-6</v>
      </c>
      <c r="J756" s="92">
        <v>20.024946839999998</v>
      </c>
      <c r="K756" s="92">
        <v>31.706434782608699</v>
      </c>
    </row>
    <row r="757" spans="1:11">
      <c r="A757" s="90" t="s">
        <v>91</v>
      </c>
      <c r="B757" s="90" t="s">
        <v>92</v>
      </c>
      <c r="C757" s="90" t="s">
        <v>1546</v>
      </c>
      <c r="D757" s="90" t="s">
        <v>401</v>
      </c>
      <c r="E757" s="90" t="s">
        <v>402</v>
      </c>
      <c r="F757" s="112">
        <v>4.5935474999999996E-2</v>
      </c>
      <c r="G757" s="112">
        <v>0.68284788500000004</v>
      </c>
      <c r="H757" s="113">
        <f t="shared" si="22"/>
        <v>-0.93272956392037443</v>
      </c>
      <c r="I757" s="91">
        <f t="shared" si="23"/>
        <v>5.4039269959674546E-6</v>
      </c>
      <c r="J757" s="92">
        <v>1.9204115763425516</v>
      </c>
      <c r="K757" s="92">
        <v>95.6426086956522</v>
      </c>
    </row>
    <row r="758" spans="1:11">
      <c r="A758" s="90" t="s">
        <v>2604</v>
      </c>
      <c r="B758" s="90" t="s">
        <v>2605</v>
      </c>
      <c r="C758" s="90" t="s">
        <v>1779</v>
      </c>
      <c r="D758" s="90" t="s">
        <v>400</v>
      </c>
      <c r="E758" s="90" t="s">
        <v>1873</v>
      </c>
      <c r="F758" s="112">
        <v>4.5241839999999998E-2</v>
      </c>
      <c r="G758" s="112">
        <v>8.5140000000000007E-3</v>
      </c>
      <c r="H758" s="113">
        <f t="shared" si="22"/>
        <v>4.3138172421893346</v>
      </c>
      <c r="I758" s="91">
        <f t="shared" si="23"/>
        <v>5.3223266010254653E-6</v>
      </c>
      <c r="J758" s="92">
        <v>32.897071889999999</v>
      </c>
      <c r="K758" s="92">
        <v>84.1825652173913</v>
      </c>
    </row>
    <row r="759" spans="1:11">
      <c r="A759" s="90" t="s">
        <v>1816</v>
      </c>
      <c r="B759" s="90" t="s">
        <v>1817</v>
      </c>
      <c r="C759" s="90" t="s">
        <v>1185</v>
      </c>
      <c r="D759" s="90" t="s">
        <v>400</v>
      </c>
      <c r="E759" s="90" t="s">
        <v>1873</v>
      </c>
      <c r="F759" s="112">
        <v>4.413632E-2</v>
      </c>
      <c r="G759" s="112">
        <v>4.6019999999999998E-2</v>
      </c>
      <c r="H759" s="113">
        <f t="shared" si="22"/>
        <v>-4.0931768796175549E-2</v>
      </c>
      <c r="I759" s="91">
        <f t="shared" si="23"/>
        <v>5.1922713578265665E-6</v>
      </c>
      <c r="J759" s="92">
        <v>4.5286977999999998</v>
      </c>
      <c r="K759" s="92">
        <v>112.52743478260901</v>
      </c>
    </row>
    <row r="760" spans="1:11">
      <c r="A760" s="90" t="s">
        <v>1821</v>
      </c>
      <c r="B760" s="90" t="s">
        <v>1822</v>
      </c>
      <c r="C760" s="90" t="s">
        <v>1772</v>
      </c>
      <c r="D760" s="90" t="s">
        <v>400</v>
      </c>
      <c r="E760" s="90" t="s">
        <v>1873</v>
      </c>
      <c r="F760" s="112">
        <v>4.31959121181964E-2</v>
      </c>
      <c r="G760" s="112">
        <v>0</v>
      </c>
      <c r="H760" s="113" t="str">
        <f t="shared" si="22"/>
        <v/>
      </c>
      <c r="I760" s="91">
        <f t="shared" si="23"/>
        <v>5.0816401835609462E-6</v>
      </c>
      <c r="J760" s="92">
        <v>850.63354872699995</v>
      </c>
      <c r="K760" s="92">
        <v>103.639434782609</v>
      </c>
    </row>
    <row r="761" spans="1:11">
      <c r="A761" s="90" t="s">
        <v>283</v>
      </c>
      <c r="B761" s="90" t="s">
        <v>284</v>
      </c>
      <c r="C761" s="90" t="s">
        <v>300</v>
      </c>
      <c r="D761" s="90" t="s">
        <v>401</v>
      </c>
      <c r="E761" s="90" t="s">
        <v>1873</v>
      </c>
      <c r="F761" s="112">
        <v>4.2988860000000004E-2</v>
      </c>
      <c r="G761" s="112">
        <v>0</v>
      </c>
      <c r="H761" s="113" t="str">
        <f t="shared" si="22"/>
        <v/>
      </c>
      <c r="I761" s="91">
        <f t="shared" si="23"/>
        <v>5.0572822220705349E-6</v>
      </c>
      <c r="J761" s="92">
        <v>23.089500000000001</v>
      </c>
      <c r="K761" s="92">
        <v>90.232304347826101</v>
      </c>
    </row>
    <row r="762" spans="1:11">
      <c r="A762" s="90" t="s">
        <v>2722</v>
      </c>
      <c r="B762" s="90" t="s">
        <v>2723</v>
      </c>
      <c r="C762" s="90" t="s">
        <v>1548</v>
      </c>
      <c r="D762" s="90" t="s">
        <v>401</v>
      </c>
      <c r="E762" s="90" t="s">
        <v>1873</v>
      </c>
      <c r="F762" s="112">
        <v>4.2576999999999997E-2</v>
      </c>
      <c r="G762" s="112">
        <v>1.7016650000000001E-2</v>
      </c>
      <c r="H762" s="113">
        <f t="shared" si="22"/>
        <v>1.5020788463064112</v>
      </c>
      <c r="I762" s="91">
        <f t="shared" si="23"/>
        <v>5.0088303148559216E-6</v>
      </c>
      <c r="J762" s="92">
        <v>5.7386490400000003</v>
      </c>
      <c r="K762" s="92">
        <v>82.180695652173895</v>
      </c>
    </row>
    <row r="763" spans="1:11">
      <c r="A763" s="90" t="s">
        <v>1783</v>
      </c>
      <c r="B763" s="90" t="s">
        <v>1784</v>
      </c>
      <c r="C763" s="90" t="s">
        <v>300</v>
      </c>
      <c r="D763" s="90" t="s">
        <v>1446</v>
      </c>
      <c r="E763" s="90" t="s">
        <v>402</v>
      </c>
      <c r="F763" s="112">
        <v>4.1796E-2</v>
      </c>
      <c r="G763" s="112">
        <v>0</v>
      </c>
      <c r="H763" s="113" t="str">
        <f t="shared" si="22"/>
        <v/>
      </c>
      <c r="I763" s="91">
        <f t="shared" si="23"/>
        <v>4.9169521535034909E-6</v>
      </c>
      <c r="J763" s="92">
        <v>16.585087900000001</v>
      </c>
      <c r="K763" s="92">
        <v>40.619608695652197</v>
      </c>
    </row>
    <row r="764" spans="1:11">
      <c r="A764" s="90" t="s">
        <v>2001</v>
      </c>
      <c r="B764" s="90" t="s">
        <v>1766</v>
      </c>
      <c r="C764" s="90" t="s">
        <v>1542</v>
      </c>
      <c r="D764" s="90" t="s">
        <v>400</v>
      </c>
      <c r="E764" s="90" t="s">
        <v>1873</v>
      </c>
      <c r="F764" s="112">
        <v>4.0079249999999997E-2</v>
      </c>
      <c r="G764" s="112">
        <v>0.15698476</v>
      </c>
      <c r="H764" s="113">
        <f t="shared" si="22"/>
        <v>-0.74469337023542925</v>
      </c>
      <c r="I764" s="91">
        <f t="shared" si="23"/>
        <v>4.7149907789813562E-6</v>
      </c>
      <c r="J764" s="92">
        <v>198.31650000000002</v>
      </c>
      <c r="K764" s="92">
        <v>15.81</v>
      </c>
    </row>
    <row r="765" spans="1:11">
      <c r="A765" s="90" t="s">
        <v>927</v>
      </c>
      <c r="B765" s="90" t="s">
        <v>1065</v>
      </c>
      <c r="C765" s="90" t="s">
        <v>1549</v>
      </c>
      <c r="D765" s="90" t="s">
        <v>400</v>
      </c>
      <c r="E765" s="90" t="s">
        <v>402</v>
      </c>
      <c r="F765" s="112">
        <v>3.9836999999999997E-2</v>
      </c>
      <c r="G765" s="112">
        <v>2.5179962799999998</v>
      </c>
      <c r="H765" s="113">
        <f t="shared" si="22"/>
        <v>-0.9841790870318522</v>
      </c>
      <c r="I765" s="91">
        <f t="shared" si="23"/>
        <v>4.6864920791252403E-6</v>
      </c>
      <c r="J765" s="92">
        <v>11.36714952</v>
      </c>
      <c r="K765" s="92">
        <v>22.337391304347801</v>
      </c>
    </row>
    <row r="766" spans="1:11">
      <c r="A766" s="90" t="s">
        <v>1940</v>
      </c>
      <c r="B766" s="90" t="s">
        <v>1930</v>
      </c>
      <c r="C766" s="90" t="s">
        <v>1772</v>
      </c>
      <c r="D766" s="90" t="s">
        <v>401</v>
      </c>
      <c r="E766" s="90" t="s">
        <v>402</v>
      </c>
      <c r="F766" s="112">
        <v>3.9280839999999997E-2</v>
      </c>
      <c r="G766" s="112">
        <v>2.8358310000000001E-2</v>
      </c>
      <c r="H766" s="113">
        <f t="shared" si="22"/>
        <v>0.38516152760866196</v>
      </c>
      <c r="I766" s="91">
        <f t="shared" si="23"/>
        <v>4.6210644757734246E-6</v>
      </c>
      <c r="J766" s="92">
        <v>1.9924277399999999</v>
      </c>
      <c r="K766" s="92">
        <v>117.81478260869601</v>
      </c>
    </row>
    <row r="767" spans="1:11">
      <c r="A767" s="90" t="s">
        <v>1921</v>
      </c>
      <c r="B767" s="90" t="s">
        <v>562</v>
      </c>
      <c r="C767" s="90" t="s">
        <v>1544</v>
      </c>
      <c r="D767" s="90" t="s">
        <v>400</v>
      </c>
      <c r="E767" s="90" t="s">
        <v>1873</v>
      </c>
      <c r="F767" s="112">
        <v>3.8734499999999998E-2</v>
      </c>
      <c r="G767" s="112">
        <v>0</v>
      </c>
      <c r="H767" s="113" t="str">
        <f t="shared" si="22"/>
        <v/>
      </c>
      <c r="I767" s="91">
        <f t="shared" si="23"/>
        <v>4.556792113835796E-6</v>
      </c>
      <c r="J767" s="92">
        <v>32.344238990000001</v>
      </c>
      <c r="K767" s="92">
        <v>63.092869565217399</v>
      </c>
    </row>
    <row r="768" spans="1:11">
      <c r="A768" s="90" t="s">
        <v>1804</v>
      </c>
      <c r="B768" s="90" t="s">
        <v>1805</v>
      </c>
      <c r="C768" s="90" t="s">
        <v>1185</v>
      </c>
      <c r="D768" s="90" t="s">
        <v>400</v>
      </c>
      <c r="E768" s="90" t="s">
        <v>1873</v>
      </c>
      <c r="F768" s="112">
        <v>3.8703710000000002E-2</v>
      </c>
      <c r="G768" s="112">
        <v>2.3969799999999999E-2</v>
      </c>
      <c r="H768" s="113">
        <f t="shared" si="22"/>
        <v>0.6146863970496208</v>
      </c>
      <c r="I768" s="91">
        <f t="shared" si="23"/>
        <v>4.5531699261430421E-6</v>
      </c>
      <c r="J768" s="92">
        <v>2.9942928000000002</v>
      </c>
      <c r="K768" s="92">
        <v>92.110869565217399</v>
      </c>
    </row>
    <row r="769" spans="1:244">
      <c r="A769" s="90" t="s">
        <v>1845</v>
      </c>
      <c r="B769" s="90" t="s">
        <v>1866</v>
      </c>
      <c r="C769" s="90" t="s">
        <v>1185</v>
      </c>
      <c r="D769" s="90" t="s">
        <v>400</v>
      </c>
      <c r="E769" s="90" t="s">
        <v>1873</v>
      </c>
      <c r="F769" s="112">
        <v>3.852875E-2</v>
      </c>
      <c r="G769" s="112">
        <v>7.0150000000000004E-2</v>
      </c>
      <c r="H769" s="113">
        <f t="shared" si="22"/>
        <v>-0.45076621525302929</v>
      </c>
      <c r="I769" s="91">
        <f t="shared" si="23"/>
        <v>4.5325873357330273E-6</v>
      </c>
      <c r="J769" s="92">
        <v>4.7801315099999995</v>
      </c>
      <c r="K769" s="92">
        <v>68.120956521739103</v>
      </c>
    </row>
    <row r="770" spans="1:244">
      <c r="A770" s="90" t="s">
        <v>2912</v>
      </c>
      <c r="B770" s="90" t="s">
        <v>2911</v>
      </c>
      <c r="C770" s="90" t="s">
        <v>300</v>
      </c>
      <c r="D770" s="90" t="s">
        <v>401</v>
      </c>
      <c r="E770" s="90" t="s">
        <v>1873</v>
      </c>
      <c r="F770" s="112">
        <v>3.8077609999999998E-2</v>
      </c>
      <c r="G770" s="112"/>
      <c r="H770" s="113" t="str">
        <f t="shared" si="22"/>
        <v/>
      </c>
      <c r="I770" s="91">
        <f t="shared" si="23"/>
        <v>4.4795144628616623E-6</v>
      </c>
      <c r="J770" s="92">
        <v>7.78</v>
      </c>
      <c r="K770" s="92">
        <v>30.619499999999999</v>
      </c>
    </row>
    <row r="771" spans="1:244">
      <c r="A771" s="90" t="s">
        <v>757</v>
      </c>
      <c r="B771" s="90" t="s">
        <v>758</v>
      </c>
      <c r="C771" s="90" t="s">
        <v>1543</v>
      </c>
      <c r="D771" s="90" t="s">
        <v>400</v>
      </c>
      <c r="E771" s="90" t="s">
        <v>1873</v>
      </c>
      <c r="F771" s="112">
        <v>3.6679489999999995E-2</v>
      </c>
      <c r="G771" s="112">
        <v>0.63702215000000006</v>
      </c>
      <c r="H771" s="113">
        <f t="shared" si="22"/>
        <v>-0.94242038522522331</v>
      </c>
      <c r="I771" s="91">
        <f t="shared" si="23"/>
        <v>4.3150372606208661E-6</v>
      </c>
      <c r="J771" s="92">
        <v>27.610674929999998</v>
      </c>
      <c r="K771" s="92">
        <v>3.9430000000000001</v>
      </c>
    </row>
    <row r="772" spans="1:244">
      <c r="A772" s="90" t="s">
        <v>2066</v>
      </c>
      <c r="B772" s="90" t="s">
        <v>173</v>
      </c>
      <c r="C772" s="90" t="s">
        <v>1185</v>
      </c>
      <c r="D772" s="90" t="s">
        <v>400</v>
      </c>
      <c r="E772" s="90" t="s">
        <v>1873</v>
      </c>
      <c r="F772" s="112">
        <v>3.6581800000000005E-2</v>
      </c>
      <c r="G772" s="112">
        <v>1.4192469999999999E-2</v>
      </c>
      <c r="H772" s="113">
        <f t="shared" si="22"/>
        <v>1.5775499261227965</v>
      </c>
      <c r="I772" s="91">
        <f t="shared" si="23"/>
        <v>4.3035448437418413E-6</v>
      </c>
      <c r="J772" s="92">
        <v>3.4168507743999998</v>
      </c>
      <c r="K772" s="92">
        <v>17.454565217391298</v>
      </c>
    </row>
    <row r="773" spans="1:244">
      <c r="A773" s="90" t="s">
        <v>1777</v>
      </c>
      <c r="B773" s="90" t="s">
        <v>1778</v>
      </c>
      <c r="C773" s="90" t="s">
        <v>1779</v>
      </c>
      <c r="D773" s="90" t="s">
        <v>400</v>
      </c>
      <c r="E773" s="90" t="s">
        <v>1873</v>
      </c>
      <c r="F773" s="112">
        <v>3.5794279999999998E-2</v>
      </c>
      <c r="G773" s="112">
        <v>7.7399399999999998E-3</v>
      </c>
      <c r="H773" s="113">
        <f t="shared" si="22"/>
        <v>3.6246198290942822</v>
      </c>
      <c r="I773" s="91">
        <f t="shared" si="23"/>
        <v>4.2108996585584006E-6</v>
      </c>
      <c r="J773" s="92">
        <v>112.84650256</v>
      </c>
      <c r="K773" s="92">
        <v>30.774956521739099</v>
      </c>
    </row>
    <row r="774" spans="1:244">
      <c r="A774" s="90" t="s">
        <v>163</v>
      </c>
      <c r="B774" s="90" t="s">
        <v>164</v>
      </c>
      <c r="C774" s="90" t="s">
        <v>1772</v>
      </c>
      <c r="D774" s="90" t="s">
        <v>401</v>
      </c>
      <c r="E774" s="90" t="s">
        <v>402</v>
      </c>
      <c r="F774" s="112">
        <v>3.5769250000000002E-2</v>
      </c>
      <c r="G774" s="112">
        <v>2.798264E-2</v>
      </c>
      <c r="H774" s="113">
        <f t="shared" si="22"/>
        <v>0.2782657390439216</v>
      </c>
      <c r="I774" s="91">
        <f t="shared" si="23"/>
        <v>4.2079550870108323E-6</v>
      </c>
      <c r="J774" s="92">
        <v>146.65893990857003</v>
      </c>
      <c r="K774" s="92">
        <v>46.700956521739101</v>
      </c>
    </row>
    <row r="775" spans="1:244">
      <c r="A775" s="90" t="s">
        <v>1624</v>
      </c>
      <c r="B775" s="90" t="s">
        <v>984</v>
      </c>
      <c r="C775" s="90" t="s">
        <v>1548</v>
      </c>
      <c r="D775" s="90" t="s">
        <v>401</v>
      </c>
      <c r="E775" s="90" t="s">
        <v>402</v>
      </c>
      <c r="F775" s="112">
        <v>3.4679679999999997E-2</v>
      </c>
      <c r="G775" s="112">
        <v>4.7951760000000003E-2</v>
      </c>
      <c r="H775" s="113">
        <f t="shared" ref="H775:H838" si="24">IF(ISERROR(F775/G775-1),"",IF((F775/G775-1)&gt;10000%,"",F775/G775-1))</f>
        <v>-0.27677983039621501</v>
      </c>
      <c r="I775" s="91">
        <f t="shared" ref="I775:I838" si="25">F775/$F$1011</f>
        <v>4.0797762287972995E-6</v>
      </c>
      <c r="J775" s="92">
        <v>3.1280000000000001</v>
      </c>
      <c r="K775" s="92">
        <v>38.010391304347799</v>
      </c>
    </row>
    <row r="776" spans="1:244">
      <c r="A776" s="90" t="s">
        <v>507</v>
      </c>
      <c r="B776" s="90" t="s">
        <v>387</v>
      </c>
      <c r="C776" s="90" t="s">
        <v>1185</v>
      </c>
      <c r="D776" s="90" t="s">
        <v>400</v>
      </c>
      <c r="E776" s="90" t="s">
        <v>1873</v>
      </c>
      <c r="F776" s="112">
        <v>3.44695E-2</v>
      </c>
      <c r="G776" s="112">
        <v>0.16470804999999999</v>
      </c>
      <c r="H776" s="113">
        <f t="shared" si="24"/>
        <v>-0.79072364708343035</v>
      </c>
      <c r="I776" s="91">
        <f t="shared" si="25"/>
        <v>4.0550502979995353E-6</v>
      </c>
      <c r="J776" s="92">
        <v>9.4246193579999993</v>
      </c>
      <c r="K776" s="92">
        <v>207.248086956522</v>
      </c>
    </row>
    <row r="777" spans="1:244">
      <c r="A777" s="90" t="s">
        <v>2537</v>
      </c>
      <c r="B777" s="90" t="s">
        <v>2538</v>
      </c>
      <c r="C777" s="90" t="s">
        <v>1772</v>
      </c>
      <c r="D777" s="90" t="s">
        <v>400</v>
      </c>
      <c r="E777" s="90" t="s">
        <v>1873</v>
      </c>
      <c r="F777" s="112">
        <v>3.3791300000000003E-2</v>
      </c>
      <c r="G777" s="112">
        <v>1.38266606</v>
      </c>
      <c r="H777" s="113">
        <f t="shared" si="24"/>
        <v>-0.97556076555462712</v>
      </c>
      <c r="I777" s="91">
        <f t="shared" si="25"/>
        <v>3.9752657025715983E-6</v>
      </c>
      <c r="J777" s="92">
        <v>2.0887168100000002</v>
      </c>
      <c r="K777" s="92">
        <v>84.909260869565202</v>
      </c>
    </row>
    <row r="778" spans="1:244" s="88" customFormat="1">
      <c r="A778" s="90" t="s">
        <v>1667</v>
      </c>
      <c r="B778" s="90" t="s">
        <v>683</v>
      </c>
      <c r="C778" s="90" t="s">
        <v>1546</v>
      </c>
      <c r="D778" s="90" t="s">
        <v>401</v>
      </c>
      <c r="E778" s="90" t="s">
        <v>402</v>
      </c>
      <c r="F778" s="112">
        <v>3.29664E-2</v>
      </c>
      <c r="G778" s="112">
        <v>3.5472099999999999E-2</v>
      </c>
      <c r="H778" s="113">
        <f t="shared" si="24"/>
        <v>-7.0638614573143355E-2</v>
      </c>
      <c r="I778" s="91">
        <f t="shared" si="25"/>
        <v>3.8782230709459635E-6</v>
      </c>
      <c r="J778" s="92">
        <v>3.3726578199999997</v>
      </c>
      <c r="K778" s="92">
        <v>41.1717826086957</v>
      </c>
      <c r="L778" s="83"/>
      <c r="M778" s="82"/>
      <c r="IH778" s="89"/>
      <c r="IJ778" s="89"/>
    </row>
    <row r="779" spans="1:244">
      <c r="A779" s="90" t="s">
        <v>759</v>
      </c>
      <c r="B779" s="90" t="s">
        <v>760</v>
      </c>
      <c r="C779" s="90" t="s">
        <v>1543</v>
      </c>
      <c r="D779" s="90" t="s">
        <v>400</v>
      </c>
      <c r="E779" s="90" t="s">
        <v>1873</v>
      </c>
      <c r="F779" s="112">
        <v>3.2329570000000002E-2</v>
      </c>
      <c r="G779" s="112">
        <v>0.23321248</v>
      </c>
      <c r="H779" s="113">
        <f t="shared" si="24"/>
        <v>-0.86137289908327375</v>
      </c>
      <c r="I779" s="91">
        <f t="shared" si="25"/>
        <v>3.8033053123107919E-6</v>
      </c>
      <c r="J779" s="92">
        <v>12.113585960000002</v>
      </c>
      <c r="K779" s="92">
        <v>10.153913043478299</v>
      </c>
    </row>
    <row r="780" spans="1:244">
      <c r="A780" s="90" t="s">
        <v>153</v>
      </c>
      <c r="B780" s="90" t="s">
        <v>154</v>
      </c>
      <c r="C780" s="90" t="s">
        <v>1550</v>
      </c>
      <c r="D780" s="90" t="s">
        <v>401</v>
      </c>
      <c r="E780" s="90" t="s">
        <v>402</v>
      </c>
      <c r="F780" s="112">
        <v>3.1714485000000001E-2</v>
      </c>
      <c r="G780" s="112">
        <v>7.3303220000000002E-2</v>
      </c>
      <c r="H780" s="113">
        <f t="shared" si="24"/>
        <v>-0.56735208903510648</v>
      </c>
      <c r="I780" s="91">
        <f t="shared" si="25"/>
        <v>3.7309456722653879E-6</v>
      </c>
      <c r="J780" s="92">
        <v>3.7730026949999997</v>
      </c>
      <c r="K780" s="92">
        <v>51.413913043478303</v>
      </c>
    </row>
    <row r="781" spans="1:244">
      <c r="A781" s="90" t="s">
        <v>1037</v>
      </c>
      <c r="B781" s="90" t="s">
        <v>1038</v>
      </c>
      <c r="C781" s="90" t="s">
        <v>1543</v>
      </c>
      <c r="D781" s="90" t="s">
        <v>400</v>
      </c>
      <c r="E781" s="90" t="s">
        <v>1873</v>
      </c>
      <c r="F781" s="112">
        <v>3.1608652000000001E-2</v>
      </c>
      <c r="G781" s="112">
        <v>0.31266734999999996</v>
      </c>
      <c r="H781" s="113">
        <f t="shared" si="24"/>
        <v>-0.89890645121724411</v>
      </c>
      <c r="I781" s="91">
        <f t="shared" si="25"/>
        <v>3.7184952990894446E-6</v>
      </c>
      <c r="J781" s="92">
        <v>41.661621709999999</v>
      </c>
      <c r="K781" s="92">
        <v>16.426086956521701</v>
      </c>
    </row>
    <row r="782" spans="1:244">
      <c r="A782" s="90" t="s">
        <v>768</v>
      </c>
      <c r="B782" s="90" t="s">
        <v>250</v>
      </c>
      <c r="C782" s="90" t="s">
        <v>1185</v>
      </c>
      <c r="D782" s="90" t="s">
        <v>400</v>
      </c>
      <c r="E782" s="90" t="s">
        <v>1873</v>
      </c>
      <c r="F782" s="112">
        <v>3.1530203999999999E-2</v>
      </c>
      <c r="G782" s="112">
        <v>1.0612600000000001E-3</v>
      </c>
      <c r="H782" s="113">
        <f t="shared" si="24"/>
        <v>28.710159621581891</v>
      </c>
      <c r="I782" s="91">
        <f t="shared" si="25"/>
        <v>3.7092665436454294E-6</v>
      </c>
      <c r="J782" s="92">
        <v>14.1129007344</v>
      </c>
      <c r="K782" s="92">
        <v>57.930913043478299</v>
      </c>
    </row>
    <row r="783" spans="1:244">
      <c r="A783" s="90" t="s">
        <v>218</v>
      </c>
      <c r="B783" s="90" t="s">
        <v>31</v>
      </c>
      <c r="C783" s="90" t="s">
        <v>1561</v>
      </c>
      <c r="D783" s="90" t="s">
        <v>1446</v>
      </c>
      <c r="E783" s="90" t="s">
        <v>1873</v>
      </c>
      <c r="F783" s="112">
        <v>3.0846660000000001E-2</v>
      </c>
      <c r="G783" s="112">
        <v>0.64752323999999994</v>
      </c>
      <c r="H783" s="113">
        <f t="shared" si="24"/>
        <v>-0.95236208047142834</v>
      </c>
      <c r="I783" s="91">
        <f t="shared" si="25"/>
        <v>3.6288532710161259E-6</v>
      </c>
      <c r="J783" s="92">
        <v>57.518041439999998</v>
      </c>
      <c r="K783" s="92">
        <v>47.2212173913043</v>
      </c>
    </row>
    <row r="784" spans="1:244">
      <c r="A784" s="90" t="s">
        <v>916</v>
      </c>
      <c r="B784" s="90" t="s">
        <v>1054</v>
      </c>
      <c r="C784" s="90" t="s">
        <v>1549</v>
      </c>
      <c r="D784" s="90" t="s">
        <v>400</v>
      </c>
      <c r="E784" s="90" t="s">
        <v>1873</v>
      </c>
      <c r="F784" s="112">
        <v>3.043947E-2</v>
      </c>
      <c r="G784" s="112">
        <v>5.594E-3</v>
      </c>
      <c r="H784" s="113">
        <f t="shared" si="24"/>
        <v>4.4414497676081517</v>
      </c>
      <c r="I784" s="91">
        <f t="shared" si="25"/>
        <v>3.5809507505025577E-6</v>
      </c>
      <c r="J784" s="92">
        <v>13.4190044</v>
      </c>
      <c r="K784" s="92">
        <v>93.286608695652205</v>
      </c>
    </row>
    <row r="785" spans="1:11">
      <c r="A785" s="90" t="s">
        <v>1941</v>
      </c>
      <c r="B785" s="90" t="s">
        <v>1931</v>
      </c>
      <c r="C785" s="90" t="s">
        <v>1772</v>
      </c>
      <c r="D785" s="90" t="s">
        <v>401</v>
      </c>
      <c r="E785" s="90" t="s">
        <v>402</v>
      </c>
      <c r="F785" s="112">
        <v>3.0385430000000001E-2</v>
      </c>
      <c r="G785" s="112">
        <v>0.48519970000000001</v>
      </c>
      <c r="H785" s="113">
        <f t="shared" si="24"/>
        <v>-0.93737541470038011</v>
      </c>
      <c r="I785" s="91">
        <f t="shared" si="25"/>
        <v>3.5745933934737672E-6</v>
      </c>
      <c r="J785" s="92">
        <v>12.109236321928</v>
      </c>
      <c r="K785" s="92">
        <v>46.6266956521739</v>
      </c>
    </row>
    <row r="786" spans="1:11">
      <c r="A786" s="90" t="s">
        <v>317</v>
      </c>
      <c r="B786" s="90" t="s">
        <v>318</v>
      </c>
      <c r="C786" s="90" t="s">
        <v>1549</v>
      </c>
      <c r="D786" s="90" t="s">
        <v>400</v>
      </c>
      <c r="E786" s="90" t="s">
        <v>402</v>
      </c>
      <c r="F786" s="112">
        <v>2.9847722E-2</v>
      </c>
      <c r="G786" s="112">
        <v>4.7155599999999999E-2</v>
      </c>
      <c r="H786" s="113">
        <f t="shared" si="24"/>
        <v>-0.36703759468652719</v>
      </c>
      <c r="I786" s="91">
        <f t="shared" si="25"/>
        <v>3.5113365146203829E-6</v>
      </c>
      <c r="J786" s="92">
        <v>20.836318600000002</v>
      </c>
      <c r="K786" s="92">
        <v>40.351695652173902</v>
      </c>
    </row>
    <row r="787" spans="1:11">
      <c r="A787" s="90" t="s">
        <v>2002</v>
      </c>
      <c r="B787" s="90" t="s">
        <v>1768</v>
      </c>
      <c r="C787" s="90" t="s">
        <v>1542</v>
      </c>
      <c r="D787" s="90" t="s">
        <v>400</v>
      </c>
      <c r="E787" s="90" t="s">
        <v>1873</v>
      </c>
      <c r="F787" s="112">
        <v>2.9416500000000002E-2</v>
      </c>
      <c r="G787" s="112">
        <v>3.1323200000000001E-3</v>
      </c>
      <c r="H787" s="113">
        <f t="shared" si="24"/>
        <v>8.3912818613679327</v>
      </c>
      <c r="I787" s="91">
        <f t="shared" si="25"/>
        <v>3.4606068289677349E-6</v>
      </c>
      <c r="J787" s="92">
        <v>33.570900000000002</v>
      </c>
      <c r="K787" s="92">
        <v>24.5581739130435</v>
      </c>
    </row>
    <row r="788" spans="1:11">
      <c r="A788" s="90" t="s">
        <v>390</v>
      </c>
      <c r="B788" s="90" t="s">
        <v>391</v>
      </c>
      <c r="C788" s="90" t="s">
        <v>1549</v>
      </c>
      <c r="D788" s="90" t="s">
        <v>400</v>
      </c>
      <c r="E788" s="90" t="s">
        <v>402</v>
      </c>
      <c r="F788" s="112">
        <v>2.9321949999999999E-2</v>
      </c>
      <c r="G788" s="112">
        <v>2.54682E-3</v>
      </c>
      <c r="H788" s="113">
        <f t="shared" si="24"/>
        <v>10.513161511217911</v>
      </c>
      <c r="I788" s="91">
        <f t="shared" si="25"/>
        <v>3.4494838070011884E-6</v>
      </c>
      <c r="J788" s="92">
        <v>8.5263749999999998</v>
      </c>
      <c r="K788" s="92">
        <v>82.333652173912995</v>
      </c>
    </row>
    <row r="789" spans="1:11">
      <c r="A789" s="90" t="s">
        <v>8</v>
      </c>
      <c r="B789" s="90" t="s">
        <v>9</v>
      </c>
      <c r="C789" s="90" t="s">
        <v>1772</v>
      </c>
      <c r="D789" s="90" t="s">
        <v>401</v>
      </c>
      <c r="E789" s="90" t="s">
        <v>402</v>
      </c>
      <c r="F789" s="112">
        <v>2.8410000000000001E-2</v>
      </c>
      <c r="G789" s="112">
        <v>0</v>
      </c>
      <c r="H789" s="113" t="str">
        <f t="shared" si="24"/>
        <v/>
      </c>
      <c r="I789" s="91">
        <f t="shared" si="25"/>
        <v>3.3422004660980518E-6</v>
      </c>
      <c r="J789" s="92">
        <v>16.318418210000001</v>
      </c>
      <c r="K789" s="92">
        <v>31.772826086956499</v>
      </c>
    </row>
    <row r="790" spans="1:11">
      <c r="A790" s="90" t="s">
        <v>424</v>
      </c>
      <c r="B790" s="90" t="s">
        <v>426</v>
      </c>
      <c r="C790" s="90" t="s">
        <v>1185</v>
      </c>
      <c r="D790" s="90" t="s">
        <v>400</v>
      </c>
      <c r="E790" s="90" t="s">
        <v>1873</v>
      </c>
      <c r="F790" s="112">
        <v>2.7692140000000001E-2</v>
      </c>
      <c r="G790" s="112">
        <v>4.1244855000000004E-2</v>
      </c>
      <c r="H790" s="113">
        <f t="shared" si="24"/>
        <v>-0.32859165100713783</v>
      </c>
      <c r="I790" s="91">
        <f t="shared" si="25"/>
        <v>3.2577502011704506E-6</v>
      </c>
      <c r="J790" s="92">
        <v>4.3168050938609994</v>
      </c>
      <c r="K790" s="92">
        <v>75.283217391304305</v>
      </c>
    </row>
    <row r="791" spans="1:11">
      <c r="A791" s="90" t="s">
        <v>1139</v>
      </c>
      <c r="B791" s="90" t="s">
        <v>1134</v>
      </c>
      <c r="C791" s="90" t="s">
        <v>1543</v>
      </c>
      <c r="D791" s="90" t="s">
        <v>400</v>
      </c>
      <c r="E791" s="90" t="s">
        <v>1873</v>
      </c>
      <c r="F791" s="112">
        <v>2.6227341000000001E-2</v>
      </c>
      <c r="G791" s="112">
        <v>7.0323416E-2</v>
      </c>
      <c r="H791" s="113">
        <f t="shared" si="24"/>
        <v>-0.6270468288969353</v>
      </c>
      <c r="I791" s="91">
        <f t="shared" si="25"/>
        <v>3.0854287685572878E-6</v>
      </c>
      <c r="J791" s="92">
        <v>25.950914989999998</v>
      </c>
      <c r="K791" s="92">
        <v>56.292652173912998</v>
      </c>
    </row>
    <row r="792" spans="1:11">
      <c r="A792" s="90" t="s">
        <v>1806</v>
      </c>
      <c r="B792" s="90" t="s">
        <v>1807</v>
      </c>
      <c r="C792" s="90" t="s">
        <v>1185</v>
      </c>
      <c r="D792" s="90" t="s">
        <v>400</v>
      </c>
      <c r="E792" s="90" t="s">
        <v>1873</v>
      </c>
      <c r="F792" s="112">
        <v>2.5134500000000001E-2</v>
      </c>
      <c r="G792" s="112">
        <v>1.1784E-3</v>
      </c>
      <c r="H792" s="113">
        <f t="shared" si="24"/>
        <v>20.329344874405976</v>
      </c>
      <c r="I792" s="91">
        <f t="shared" si="25"/>
        <v>2.9568651043696402E-6</v>
      </c>
      <c r="J792" s="92">
        <v>2.966774</v>
      </c>
      <c r="K792" s="92">
        <v>85.898130434782601</v>
      </c>
    </row>
    <row r="793" spans="1:11">
      <c r="A793" s="90" t="s">
        <v>1939</v>
      </c>
      <c r="B793" s="90" t="s">
        <v>1929</v>
      </c>
      <c r="C793" s="90" t="s">
        <v>1772</v>
      </c>
      <c r="D793" s="90" t="s">
        <v>401</v>
      </c>
      <c r="E793" s="90" t="s">
        <v>402</v>
      </c>
      <c r="F793" s="112">
        <v>2.5112849999999999E-2</v>
      </c>
      <c r="G793" s="112">
        <v>9.6797979999999992E-2</v>
      </c>
      <c r="H793" s="113">
        <f t="shared" si="24"/>
        <v>-0.74056431756117225</v>
      </c>
      <c r="I793" s="91">
        <f t="shared" si="25"/>
        <v>2.9543181617406002E-6</v>
      </c>
      <c r="J793" s="92">
        <v>1.99516205</v>
      </c>
      <c r="K793" s="92">
        <v>100.836260869565</v>
      </c>
    </row>
    <row r="794" spans="1:11">
      <c r="A794" s="90" t="s">
        <v>677</v>
      </c>
      <c r="B794" s="90" t="s">
        <v>678</v>
      </c>
      <c r="C794" s="90" t="s">
        <v>1545</v>
      </c>
      <c r="D794" s="90" t="s">
        <v>400</v>
      </c>
      <c r="E794" s="90" t="s">
        <v>1873</v>
      </c>
      <c r="F794" s="112">
        <v>2.5034339999999999E-2</v>
      </c>
      <c r="G794" s="112">
        <v>3.2037999999999997E-2</v>
      </c>
      <c r="H794" s="113">
        <f t="shared" si="24"/>
        <v>-0.21860478182158682</v>
      </c>
      <c r="I794" s="91">
        <f t="shared" si="25"/>
        <v>2.9450821125116895E-6</v>
      </c>
      <c r="J794" s="92">
        <v>6.8430320000000009</v>
      </c>
      <c r="K794" s="92">
        <v>135.85073913043499</v>
      </c>
    </row>
    <row r="795" spans="1:11">
      <c r="A795" s="90" t="s">
        <v>1833</v>
      </c>
      <c r="B795" s="90" t="s">
        <v>1854</v>
      </c>
      <c r="C795" s="90" t="s">
        <v>1548</v>
      </c>
      <c r="D795" s="90" t="s">
        <v>401</v>
      </c>
      <c r="E795" s="90" t="s">
        <v>1873</v>
      </c>
      <c r="F795" s="112">
        <v>2.4560119999999998E-2</v>
      </c>
      <c r="G795" s="112">
        <v>9.0722049999999999E-2</v>
      </c>
      <c r="H795" s="113">
        <f t="shared" si="24"/>
        <v>-0.72928169061435455</v>
      </c>
      <c r="I795" s="91">
        <f t="shared" si="25"/>
        <v>2.8892940693919069E-6</v>
      </c>
      <c r="J795" s="92">
        <v>30.19443536</v>
      </c>
      <c r="K795" s="92">
        <v>39.3793043478261</v>
      </c>
    </row>
    <row r="796" spans="1:11">
      <c r="A796" s="90" t="s">
        <v>1025</v>
      </c>
      <c r="B796" s="90" t="s">
        <v>1026</v>
      </c>
      <c r="C796" s="90" t="s">
        <v>1543</v>
      </c>
      <c r="D796" s="90" t="s">
        <v>400</v>
      </c>
      <c r="E796" s="90" t="s">
        <v>1873</v>
      </c>
      <c r="F796" s="112">
        <v>2.3941779999999999E-2</v>
      </c>
      <c r="G796" s="112">
        <v>4.6350419000000004E-2</v>
      </c>
      <c r="H796" s="113">
        <f t="shared" si="24"/>
        <v>-0.48346141164333389</v>
      </c>
      <c r="I796" s="91">
        <f t="shared" si="25"/>
        <v>2.8165515056394582E-6</v>
      </c>
      <c r="J796" s="92">
        <v>11.932764310000001</v>
      </c>
      <c r="K796" s="92">
        <v>15.1220869565217</v>
      </c>
    </row>
    <row r="797" spans="1:11">
      <c r="A797" s="90" t="s">
        <v>1419</v>
      </c>
      <c r="B797" s="90" t="s">
        <v>1420</v>
      </c>
      <c r="C797" s="90" t="s">
        <v>890</v>
      </c>
      <c r="D797" s="90" t="s">
        <v>400</v>
      </c>
      <c r="E797" s="90" t="s">
        <v>1873</v>
      </c>
      <c r="F797" s="112">
        <v>2.3481999999999999E-2</v>
      </c>
      <c r="G797" s="112">
        <v>0.567881152</v>
      </c>
      <c r="H797" s="113">
        <f t="shared" si="24"/>
        <v>-0.95864979861138266</v>
      </c>
      <c r="I797" s="91">
        <f t="shared" si="25"/>
        <v>2.7624622085503151E-6</v>
      </c>
      <c r="J797" s="92">
        <v>6.5168863200000002</v>
      </c>
      <c r="K797" s="92">
        <v>87.404761904761898</v>
      </c>
    </row>
    <row r="798" spans="1:11">
      <c r="A798" s="90" t="s">
        <v>1922</v>
      </c>
      <c r="B798" s="90" t="s">
        <v>553</v>
      </c>
      <c r="C798" s="90" t="s">
        <v>1544</v>
      </c>
      <c r="D798" s="90" t="s">
        <v>400</v>
      </c>
      <c r="E798" s="90" t="s">
        <v>1873</v>
      </c>
      <c r="F798" s="112">
        <v>2.252084E-2</v>
      </c>
      <c r="G798" s="112">
        <v>1.285685E-2</v>
      </c>
      <c r="H798" s="113">
        <f t="shared" si="24"/>
        <v>0.75166078782905621</v>
      </c>
      <c r="I798" s="91">
        <f t="shared" si="25"/>
        <v>2.649389719990132E-6</v>
      </c>
      <c r="J798" s="92">
        <v>7.9814329199999996</v>
      </c>
      <c r="K798" s="92">
        <v>49.546347826087</v>
      </c>
    </row>
    <row r="799" spans="1:11">
      <c r="A799" s="90" t="s">
        <v>1477</v>
      </c>
      <c r="B799" s="90" t="s">
        <v>1478</v>
      </c>
      <c r="C799" s="90" t="s">
        <v>300</v>
      </c>
      <c r="D799" s="90" t="s">
        <v>1446</v>
      </c>
      <c r="E799" s="90" t="s">
        <v>1873</v>
      </c>
      <c r="F799" s="112">
        <v>2.1760960999999999E-2</v>
      </c>
      <c r="G799" s="112">
        <v>1.1760728060000001</v>
      </c>
      <c r="H799" s="113">
        <f t="shared" si="24"/>
        <v>-0.98149692698531799</v>
      </c>
      <c r="I799" s="91">
        <f t="shared" si="25"/>
        <v>2.5599962688117397E-6</v>
      </c>
      <c r="J799" s="92">
        <v>5.7290000000000001</v>
      </c>
      <c r="K799" s="92">
        <v>71.944260869565198</v>
      </c>
    </row>
    <row r="800" spans="1:11">
      <c r="A800" s="90" t="s">
        <v>614</v>
      </c>
      <c r="B800" s="90" t="s">
        <v>615</v>
      </c>
      <c r="C800" s="90" t="s">
        <v>1549</v>
      </c>
      <c r="D800" s="90" t="s">
        <v>400</v>
      </c>
      <c r="E800" s="90" t="s">
        <v>1873</v>
      </c>
      <c r="F800" s="112">
        <v>2.1316400000000003E-2</v>
      </c>
      <c r="G800" s="112">
        <v>0.31897700000000001</v>
      </c>
      <c r="H800" s="113">
        <f t="shared" si="24"/>
        <v>-0.93317261119140249</v>
      </c>
      <c r="I800" s="91">
        <f t="shared" si="25"/>
        <v>2.5076973606312046E-6</v>
      </c>
      <c r="J800" s="92">
        <v>10.828950000000001</v>
      </c>
      <c r="K800" s="92">
        <v>90.963782608695695</v>
      </c>
    </row>
    <row r="801" spans="1:13">
      <c r="A801" s="90" t="s">
        <v>1460</v>
      </c>
      <c r="B801" s="90" t="s">
        <v>1461</v>
      </c>
      <c r="C801" s="90" t="s">
        <v>300</v>
      </c>
      <c r="D801" s="90" t="s">
        <v>1446</v>
      </c>
      <c r="E801" s="90" t="s">
        <v>402</v>
      </c>
      <c r="F801" s="112">
        <v>2.0734409999999998E-2</v>
      </c>
      <c r="G801" s="112">
        <v>0.35759996999999999</v>
      </c>
      <c r="H801" s="113">
        <f t="shared" si="24"/>
        <v>-0.94201786426324363</v>
      </c>
      <c r="I801" s="91">
        <f t="shared" si="25"/>
        <v>2.4392310723783208E-6</v>
      </c>
      <c r="J801" s="92">
        <v>2.8948849999999999</v>
      </c>
      <c r="K801" s="92">
        <v>15.701521739130399</v>
      </c>
    </row>
    <row r="802" spans="1:13">
      <c r="A802" s="90" t="s">
        <v>2624</v>
      </c>
      <c r="B802" s="90" t="s">
        <v>2625</v>
      </c>
      <c r="C802" s="90" t="s">
        <v>1549</v>
      </c>
      <c r="D802" s="90" t="s">
        <v>400</v>
      </c>
      <c r="E802" s="90" t="s">
        <v>1873</v>
      </c>
      <c r="F802" s="112">
        <v>2.0680199999999999E-2</v>
      </c>
      <c r="G802" s="112">
        <v>9.784800000000001E-4</v>
      </c>
      <c r="H802" s="113">
        <f t="shared" si="24"/>
        <v>20.135025754231048</v>
      </c>
      <c r="I802" s="91">
        <f t="shared" si="25"/>
        <v>2.4328537162619122E-6</v>
      </c>
      <c r="J802" s="92">
        <v>8.5195799999999995</v>
      </c>
      <c r="K802" s="92">
        <v>40.7800434782609</v>
      </c>
    </row>
    <row r="803" spans="1:13">
      <c r="A803" s="90" t="s">
        <v>2447</v>
      </c>
      <c r="B803" s="90" t="s">
        <v>2448</v>
      </c>
      <c r="C803" s="90" t="s">
        <v>1549</v>
      </c>
      <c r="D803" s="90" t="s">
        <v>400</v>
      </c>
      <c r="E803" s="90" t="s">
        <v>1873</v>
      </c>
      <c r="F803" s="112">
        <v>2.0057220000000001E-2</v>
      </c>
      <c r="G803" s="112">
        <v>1.0287E-3</v>
      </c>
      <c r="H803" s="113">
        <f t="shared" si="24"/>
        <v>18.49763779527559</v>
      </c>
      <c r="I803" s="91">
        <f t="shared" si="25"/>
        <v>2.3595652950591752E-6</v>
      </c>
      <c r="J803" s="92">
        <v>1.094436</v>
      </c>
      <c r="K803" s="92">
        <v>90.496260869565205</v>
      </c>
    </row>
    <row r="804" spans="1:13">
      <c r="A804" s="90" t="s">
        <v>2616</v>
      </c>
      <c r="B804" s="90" t="s">
        <v>2617</v>
      </c>
      <c r="C804" s="90" t="s">
        <v>1549</v>
      </c>
      <c r="D804" s="90" t="s">
        <v>400</v>
      </c>
      <c r="E804" s="90" t="s">
        <v>1873</v>
      </c>
      <c r="F804" s="112">
        <v>2.0003200000000002E-2</v>
      </c>
      <c r="G804" s="112">
        <v>0</v>
      </c>
      <c r="H804" s="113" t="str">
        <f t="shared" si="24"/>
        <v/>
      </c>
      <c r="I804" s="91">
        <f t="shared" si="25"/>
        <v>2.3532102908642222E-6</v>
      </c>
      <c r="J804" s="92">
        <v>21.830449999999999</v>
      </c>
      <c r="K804" s="92">
        <v>5.9556956521739099</v>
      </c>
    </row>
    <row r="805" spans="1:13">
      <c r="A805" s="90" t="s">
        <v>2343</v>
      </c>
      <c r="B805" s="90" t="s">
        <v>303</v>
      </c>
      <c r="C805" s="90" t="s">
        <v>1185</v>
      </c>
      <c r="D805" s="90" t="s">
        <v>400</v>
      </c>
      <c r="E805" s="90" t="s">
        <v>1873</v>
      </c>
      <c r="F805" s="112">
        <v>1.9902799999999998E-2</v>
      </c>
      <c r="G805" s="112">
        <v>0.28848384000000005</v>
      </c>
      <c r="H805" s="113">
        <f t="shared" si="24"/>
        <v>-0.9310089605019124</v>
      </c>
      <c r="I805" s="91">
        <f t="shared" si="25"/>
        <v>2.3413990650002215E-6</v>
      </c>
      <c r="J805" s="92">
        <v>54.870047915562004</v>
      </c>
      <c r="K805" s="92">
        <v>19.275521739130401</v>
      </c>
    </row>
    <row r="806" spans="1:13">
      <c r="A806" s="90" t="s">
        <v>872</v>
      </c>
      <c r="B806" s="90" t="s">
        <v>873</v>
      </c>
      <c r="C806" s="90" t="s">
        <v>1185</v>
      </c>
      <c r="D806" s="90" t="s">
        <v>401</v>
      </c>
      <c r="E806" s="90" t="s">
        <v>402</v>
      </c>
      <c r="F806" s="112">
        <v>1.955836E-2</v>
      </c>
      <c r="G806" s="112">
        <v>4.1986999999999997E-3</v>
      </c>
      <c r="H806" s="113">
        <f t="shared" si="24"/>
        <v>3.6581942029675858</v>
      </c>
      <c r="I806" s="91">
        <f t="shared" si="25"/>
        <v>2.3008785606516542E-6</v>
      </c>
      <c r="J806" s="92">
        <v>5.1929268479999999</v>
      </c>
      <c r="K806" s="92">
        <v>100.501391304348</v>
      </c>
    </row>
    <row r="807" spans="1:13">
      <c r="A807" s="90" t="s">
        <v>45</v>
      </c>
      <c r="B807" s="90" t="s">
        <v>994</v>
      </c>
      <c r="C807" s="90" t="s">
        <v>1547</v>
      </c>
      <c r="D807" s="90" t="s">
        <v>400</v>
      </c>
      <c r="E807" s="90" t="s">
        <v>1873</v>
      </c>
      <c r="F807" s="112">
        <v>1.889325E-2</v>
      </c>
      <c r="G807" s="112">
        <v>4.4506000000000007E-3</v>
      </c>
      <c r="H807" s="113">
        <f t="shared" si="24"/>
        <v>3.245101784029119</v>
      </c>
      <c r="I807" s="91">
        <f t="shared" si="25"/>
        <v>2.2226338949703279E-6</v>
      </c>
      <c r="J807" s="92">
        <v>14.26511653589418</v>
      </c>
      <c r="K807" s="92">
        <v>97.800217391304301</v>
      </c>
    </row>
    <row r="808" spans="1:13">
      <c r="A808" s="90" t="s">
        <v>716</v>
      </c>
      <c r="B808" s="90" t="s">
        <v>545</v>
      </c>
      <c r="C808" s="90" t="s">
        <v>1549</v>
      </c>
      <c r="D808" s="90" t="s">
        <v>400</v>
      </c>
      <c r="E808" s="90" t="s">
        <v>402</v>
      </c>
      <c r="F808" s="112">
        <v>1.7411087999999998E-2</v>
      </c>
      <c r="G808" s="112">
        <v>1.7208597000000003E-2</v>
      </c>
      <c r="H808" s="113">
        <f t="shared" si="24"/>
        <v>1.1766851184904503E-2</v>
      </c>
      <c r="I808" s="91">
        <f t="shared" si="25"/>
        <v>2.0482698496611822E-6</v>
      </c>
      <c r="J808" s="92">
        <v>20.267324813999998</v>
      </c>
      <c r="K808" s="92">
        <v>83.770347826087004</v>
      </c>
    </row>
    <row r="809" spans="1:13">
      <c r="A809" s="90" t="s">
        <v>1947</v>
      </c>
      <c r="B809" s="90" t="s">
        <v>1937</v>
      </c>
      <c r="C809" s="90" t="s">
        <v>1772</v>
      </c>
      <c r="D809" s="90" t="s">
        <v>401</v>
      </c>
      <c r="E809" s="90" t="s">
        <v>402</v>
      </c>
      <c r="F809" s="112">
        <v>1.739688E-2</v>
      </c>
      <c r="G809" s="112">
        <v>4.8852000000000001E-3</v>
      </c>
      <c r="H809" s="113">
        <f t="shared" si="24"/>
        <v>2.5611397690985016</v>
      </c>
      <c r="I809" s="91">
        <f t="shared" si="25"/>
        <v>2.0465983965030577E-6</v>
      </c>
      <c r="J809" s="92">
        <v>3.9827473699490001</v>
      </c>
      <c r="K809" s="92">
        <v>77.572652173912999</v>
      </c>
    </row>
    <row r="810" spans="1:13">
      <c r="A810" s="90" t="s">
        <v>464</v>
      </c>
      <c r="B810" s="90" t="s">
        <v>465</v>
      </c>
      <c r="C810" s="90" t="s">
        <v>1543</v>
      </c>
      <c r="D810" s="90" t="s">
        <v>400</v>
      </c>
      <c r="E810" s="90" t="s">
        <v>1873</v>
      </c>
      <c r="F810" s="112">
        <v>1.7206133999999998E-2</v>
      </c>
      <c r="G810" s="112">
        <v>1.780686921</v>
      </c>
      <c r="H810" s="113">
        <f t="shared" si="24"/>
        <v>-0.99033736149960749</v>
      </c>
      <c r="I810" s="91">
        <f t="shared" si="25"/>
        <v>2.0241587143451435E-6</v>
      </c>
      <c r="J810" s="92">
        <v>17.333657769999999</v>
      </c>
      <c r="K810" s="92">
        <v>8.6402173913043505</v>
      </c>
    </row>
    <row r="811" spans="1:13">
      <c r="A811" s="90" t="s">
        <v>2014</v>
      </c>
      <c r="B811" s="90" t="s">
        <v>2290</v>
      </c>
      <c r="C811" s="90" t="s">
        <v>890</v>
      </c>
      <c r="D811" s="90" t="s">
        <v>400</v>
      </c>
      <c r="E811" s="90" t="s">
        <v>1873</v>
      </c>
      <c r="F811" s="112">
        <v>1.6570629999999999E-2</v>
      </c>
      <c r="G811" s="112">
        <v>0.31961181</v>
      </c>
      <c r="H811" s="113">
        <f t="shared" si="24"/>
        <v>-0.94815388705442394</v>
      </c>
      <c r="I811" s="91">
        <f t="shared" si="25"/>
        <v>1.9493969485933951E-6</v>
      </c>
      <c r="J811" s="92">
        <v>28.75781636</v>
      </c>
      <c r="K811" s="92">
        <v>124.18465217391299</v>
      </c>
    </row>
    <row r="812" spans="1:13">
      <c r="A812" s="90" t="s">
        <v>2732</v>
      </c>
      <c r="B812" s="90" t="s">
        <v>157</v>
      </c>
      <c r="C812" s="90" t="s">
        <v>1550</v>
      </c>
      <c r="D812" s="90" t="s">
        <v>401</v>
      </c>
      <c r="E812" s="90" t="s">
        <v>402</v>
      </c>
      <c r="F812" s="112">
        <v>1.6047314E-2</v>
      </c>
      <c r="G812" s="112">
        <v>2.5943798000000001E-2</v>
      </c>
      <c r="H812" s="113">
        <f t="shared" si="24"/>
        <v>-0.38145856670638589</v>
      </c>
      <c r="I812" s="91">
        <f t="shared" si="25"/>
        <v>1.88783316896944E-6</v>
      </c>
      <c r="J812" s="92">
        <v>3.4975069950000002</v>
      </c>
      <c r="K812" s="92">
        <v>46.151130434782601</v>
      </c>
    </row>
    <row r="813" spans="1:13">
      <c r="A813" s="90" t="s">
        <v>1874</v>
      </c>
      <c r="B813" s="90" t="s">
        <v>1555</v>
      </c>
      <c r="C813" s="90" t="s">
        <v>1543</v>
      </c>
      <c r="D813" s="90" t="s">
        <v>400</v>
      </c>
      <c r="E813" s="90" t="s">
        <v>1873</v>
      </c>
      <c r="F813" s="112">
        <v>1.515E-2</v>
      </c>
      <c r="G813" s="112">
        <v>9.9159999999999995E-3</v>
      </c>
      <c r="H813" s="113">
        <f t="shared" si="24"/>
        <v>0.52783380395320711</v>
      </c>
      <c r="I813" s="91">
        <f t="shared" si="25"/>
        <v>1.7822716318685492E-6</v>
      </c>
      <c r="J813" s="92">
        <v>8.6005403299999994</v>
      </c>
      <c r="K813" s="92">
        <v>32.389304347826098</v>
      </c>
    </row>
    <row r="814" spans="1:13">
      <c r="A814" s="90" t="s">
        <v>874</v>
      </c>
      <c r="B814" s="90" t="s">
        <v>875</v>
      </c>
      <c r="C814" s="90" t="s">
        <v>1185</v>
      </c>
      <c r="D814" s="90" t="s">
        <v>401</v>
      </c>
      <c r="E814" s="90" t="s">
        <v>402</v>
      </c>
      <c r="F814" s="112">
        <v>1.47511E-2</v>
      </c>
      <c r="G814" s="112">
        <v>4.1790000000000004E-3</v>
      </c>
      <c r="H814" s="113">
        <f t="shared" si="24"/>
        <v>2.5298157453936345</v>
      </c>
      <c r="I814" s="91">
        <f t="shared" si="25"/>
        <v>1.7353443609806042E-6</v>
      </c>
      <c r="J814" s="92">
        <v>5.2111651675000008</v>
      </c>
      <c r="K814" s="92">
        <v>96.370500000000007</v>
      </c>
    </row>
    <row r="815" spans="1:13">
      <c r="A815" s="90" t="s">
        <v>2754</v>
      </c>
      <c r="B815" s="90" t="s">
        <v>2755</v>
      </c>
      <c r="C815" s="90" t="s">
        <v>1549</v>
      </c>
      <c r="D815" s="90" t="s">
        <v>400</v>
      </c>
      <c r="E815" s="90" t="s">
        <v>1873</v>
      </c>
      <c r="F815" s="112">
        <v>1.414844E-2</v>
      </c>
      <c r="G815" s="112">
        <v>3.4052269999999996E-2</v>
      </c>
      <c r="H815" s="113">
        <f t="shared" si="24"/>
        <v>-0.58450816935258643</v>
      </c>
      <c r="I815" s="91">
        <f t="shared" si="25"/>
        <v>1.6644464189567167E-6</v>
      </c>
      <c r="J815" s="92">
        <v>9.7647999999999993</v>
      </c>
      <c r="K815" s="92">
        <v>84.717521739130405</v>
      </c>
      <c r="M815" s="82"/>
    </row>
    <row r="816" spans="1:13">
      <c r="A816" s="90" t="s">
        <v>1846</v>
      </c>
      <c r="B816" s="90" t="s">
        <v>1867</v>
      </c>
      <c r="C816" s="90" t="s">
        <v>1185</v>
      </c>
      <c r="D816" s="90" t="s">
        <v>400</v>
      </c>
      <c r="E816" s="90" t="s">
        <v>1873</v>
      </c>
      <c r="F816" s="112">
        <v>1.3904E-2</v>
      </c>
      <c r="G816" s="112">
        <v>0.24713942000000003</v>
      </c>
      <c r="H816" s="113">
        <f t="shared" si="24"/>
        <v>-0.94374025802925332</v>
      </c>
      <c r="I816" s="91">
        <f t="shared" si="25"/>
        <v>1.6356900837953999E-6</v>
      </c>
      <c r="J816" s="92">
        <v>2.8909813500000001</v>
      </c>
      <c r="K816" s="92">
        <v>89.574173913043495</v>
      </c>
    </row>
    <row r="817" spans="1:13">
      <c r="A817" s="90" t="s">
        <v>1780</v>
      </c>
      <c r="B817" s="90" t="s">
        <v>1781</v>
      </c>
      <c r="C817" s="90" t="s">
        <v>1779</v>
      </c>
      <c r="D817" s="90" t="s">
        <v>400</v>
      </c>
      <c r="E817" s="90" t="s">
        <v>1873</v>
      </c>
      <c r="F817" s="112">
        <v>1.3790999999999999E-2</v>
      </c>
      <c r="G817" s="112">
        <v>1.6400999999999999E-2</v>
      </c>
      <c r="H817" s="113">
        <f t="shared" si="24"/>
        <v>-0.15913663800987743</v>
      </c>
      <c r="I817" s="91">
        <f t="shared" si="25"/>
        <v>1.622396572613806E-6</v>
      </c>
      <c r="J817" s="92">
        <v>25.462732320000001</v>
      </c>
      <c r="K817" s="92">
        <v>27.4379130434783</v>
      </c>
    </row>
    <row r="818" spans="1:13">
      <c r="A818" s="90" t="s">
        <v>2917</v>
      </c>
      <c r="B818" s="90" t="s">
        <v>2918</v>
      </c>
      <c r="C818" s="90" t="s">
        <v>300</v>
      </c>
      <c r="D818" s="90" t="s">
        <v>1446</v>
      </c>
      <c r="E818" s="90" t="s">
        <v>402</v>
      </c>
      <c r="F818" s="112">
        <v>1.3767E-2</v>
      </c>
      <c r="G818" s="112"/>
      <c r="H818" s="113" t="str">
        <f t="shared" si="24"/>
        <v/>
      </c>
      <c r="I818" s="91">
        <f t="shared" si="25"/>
        <v>1.6195731720088657E-6</v>
      </c>
      <c r="J818" s="92">
        <v>4.5679999999999996</v>
      </c>
      <c r="K818" s="92">
        <v>35.0334</v>
      </c>
    </row>
    <row r="819" spans="1:13">
      <c r="A819" s="90" t="s">
        <v>43</v>
      </c>
      <c r="B819" s="90" t="s">
        <v>996</v>
      </c>
      <c r="C819" s="90" t="s">
        <v>1547</v>
      </c>
      <c r="D819" s="90" t="s">
        <v>400</v>
      </c>
      <c r="E819" s="90" t="s">
        <v>1873</v>
      </c>
      <c r="F819" s="112">
        <v>1.3697694999999999E-2</v>
      </c>
      <c r="G819" s="112">
        <v>1.5231680000000001E-2</v>
      </c>
      <c r="H819" s="113">
        <f t="shared" si="24"/>
        <v>-0.10071016460429849</v>
      </c>
      <c r="I819" s="91">
        <f t="shared" si="25"/>
        <v>1.6114200145536414E-6</v>
      </c>
      <c r="J819" s="92">
        <v>7.1618463999999991</v>
      </c>
      <c r="K819" s="92">
        <v>82.387695652173903</v>
      </c>
    </row>
    <row r="820" spans="1:13">
      <c r="A820" s="90" t="s">
        <v>2435</v>
      </c>
      <c r="B820" s="90" t="s">
        <v>2436</v>
      </c>
      <c r="C820" s="90" t="s">
        <v>1185</v>
      </c>
      <c r="D820" s="90" t="s">
        <v>400</v>
      </c>
      <c r="E820" s="90" t="s">
        <v>402</v>
      </c>
      <c r="F820" s="112">
        <v>1.299019E-2</v>
      </c>
      <c r="G820" s="112">
        <v>3.2243625699999998</v>
      </c>
      <c r="H820" s="113">
        <f t="shared" si="24"/>
        <v>-0.9959712378127501</v>
      </c>
      <c r="I820" s="91">
        <f t="shared" si="25"/>
        <v>1.5281879293453802E-6</v>
      </c>
      <c r="J820" s="92">
        <v>32.933840033999999</v>
      </c>
      <c r="K820" s="92">
        <v>12.5833043478261</v>
      </c>
      <c r="M820" s="82"/>
    </row>
    <row r="821" spans="1:13">
      <c r="A821" s="90" t="s">
        <v>528</v>
      </c>
      <c r="B821" s="90" t="s">
        <v>529</v>
      </c>
      <c r="C821" s="90" t="s">
        <v>1543</v>
      </c>
      <c r="D821" s="90" t="s">
        <v>400</v>
      </c>
      <c r="E821" s="90" t="s">
        <v>1873</v>
      </c>
      <c r="F821" s="112">
        <v>1.2968120000000001E-2</v>
      </c>
      <c r="G821" s="112">
        <v>0.12994703799999999</v>
      </c>
      <c r="H821" s="113">
        <f t="shared" si="24"/>
        <v>-0.90020457411272425</v>
      </c>
      <c r="I821" s="91">
        <f t="shared" si="25"/>
        <v>1.5255915772057539E-6</v>
      </c>
      <c r="J821" s="92">
        <v>20.751038350000002</v>
      </c>
      <c r="K821" s="92">
        <v>9.0155652173913001</v>
      </c>
    </row>
    <row r="822" spans="1:13">
      <c r="A822" s="90" t="s">
        <v>326</v>
      </c>
      <c r="B822" s="90" t="s">
        <v>16</v>
      </c>
      <c r="C822" s="90" t="s">
        <v>1772</v>
      </c>
      <c r="D822" s="90" t="s">
        <v>401</v>
      </c>
      <c r="E822" s="90" t="s">
        <v>402</v>
      </c>
      <c r="F822" s="112">
        <v>1.22057E-2</v>
      </c>
      <c r="G822" s="112">
        <v>4.8733470000000001E-2</v>
      </c>
      <c r="H822" s="113">
        <f t="shared" si="24"/>
        <v>-0.74954174205120216</v>
      </c>
      <c r="I822" s="91">
        <f t="shared" si="25"/>
        <v>1.4358991984883136E-6</v>
      </c>
      <c r="J822" s="92">
        <v>79.048962900000006</v>
      </c>
      <c r="K822" s="92">
        <v>30.204434782608701</v>
      </c>
    </row>
    <row r="823" spans="1:13">
      <c r="A823" s="90" t="s">
        <v>634</v>
      </c>
      <c r="B823" s="90" t="s">
        <v>647</v>
      </c>
      <c r="C823" s="90" t="s">
        <v>1549</v>
      </c>
      <c r="D823" s="90" t="s">
        <v>400</v>
      </c>
      <c r="E823" s="90" t="s">
        <v>1873</v>
      </c>
      <c r="F823" s="112">
        <v>1.218285E-2</v>
      </c>
      <c r="G823" s="112">
        <v>2.2816999999999998E-3</v>
      </c>
      <c r="H823" s="113">
        <f t="shared" si="24"/>
        <v>4.3393741508524348</v>
      </c>
      <c r="I823" s="91">
        <f t="shared" si="25"/>
        <v>1.4332110858290267E-6</v>
      </c>
      <c r="J823" s="92">
        <v>10.68768</v>
      </c>
      <c r="K823" s="92">
        <v>63.587565217391301</v>
      </c>
    </row>
    <row r="824" spans="1:13">
      <c r="A824" s="90" t="s">
        <v>914</v>
      </c>
      <c r="B824" s="90" t="s">
        <v>963</v>
      </c>
      <c r="C824" s="90" t="s">
        <v>1548</v>
      </c>
      <c r="D824" s="90" t="s">
        <v>1446</v>
      </c>
      <c r="E824" s="90" t="s">
        <v>402</v>
      </c>
      <c r="F824" s="112">
        <v>1.1056709999999999E-2</v>
      </c>
      <c r="G824" s="112">
        <v>4.2582000000000002E-3</v>
      </c>
      <c r="H824" s="113">
        <f t="shared" si="24"/>
        <v>1.5965689728054104</v>
      </c>
      <c r="I824" s="91">
        <f t="shared" si="25"/>
        <v>1.3007300709437166E-6</v>
      </c>
      <c r="J824" s="92">
        <v>42.909955740000001</v>
      </c>
      <c r="K824" s="92">
        <v>55.715391304347797</v>
      </c>
    </row>
    <row r="825" spans="1:13">
      <c r="A825" s="90" t="s">
        <v>2441</v>
      </c>
      <c r="B825" s="90" t="s">
        <v>2442</v>
      </c>
      <c r="C825" s="90" t="s">
        <v>1548</v>
      </c>
      <c r="D825" s="90" t="s">
        <v>1446</v>
      </c>
      <c r="E825" s="90" t="s">
        <v>402</v>
      </c>
      <c r="F825" s="112">
        <v>1.0988049999999999E-2</v>
      </c>
      <c r="G825" s="112">
        <v>0.30263561</v>
      </c>
      <c r="H825" s="113">
        <f t="shared" si="24"/>
        <v>-0.96369214449020058</v>
      </c>
      <c r="I825" s="91">
        <f t="shared" si="25"/>
        <v>1.2926527923797498E-6</v>
      </c>
      <c r="J825" s="92">
        <v>35.840667350000004</v>
      </c>
      <c r="K825" s="92">
        <v>21.231999999999999</v>
      </c>
    </row>
    <row r="826" spans="1:13">
      <c r="A826" s="90" t="s">
        <v>1890</v>
      </c>
      <c r="B826" s="90" t="s">
        <v>960</v>
      </c>
      <c r="C826" s="90" t="s">
        <v>1548</v>
      </c>
      <c r="D826" s="90" t="s">
        <v>401</v>
      </c>
      <c r="E826" s="90" t="s">
        <v>402</v>
      </c>
      <c r="F826" s="112">
        <v>1.0570329999999999E-2</v>
      </c>
      <c r="G826" s="112">
        <v>0.1115246</v>
      </c>
      <c r="H826" s="113">
        <f t="shared" si="24"/>
        <v>-0.90521974524006366</v>
      </c>
      <c r="I826" s="91">
        <f t="shared" si="25"/>
        <v>1.2435115048507644E-6</v>
      </c>
      <c r="J826" s="92">
        <v>16.459521250000002</v>
      </c>
      <c r="K826" s="92">
        <v>48.220347826087</v>
      </c>
    </row>
    <row r="827" spans="1:13">
      <c r="A827" s="90" t="s">
        <v>149</v>
      </c>
      <c r="B827" s="90" t="s">
        <v>150</v>
      </c>
      <c r="C827" s="90" t="s">
        <v>1550</v>
      </c>
      <c r="D827" s="90" t="s">
        <v>401</v>
      </c>
      <c r="E827" s="90" t="s">
        <v>402</v>
      </c>
      <c r="F827" s="112">
        <v>1.0317959999999999E-2</v>
      </c>
      <c r="G827" s="112">
        <v>1.1441735E-2</v>
      </c>
      <c r="H827" s="113">
        <f t="shared" si="24"/>
        <v>-9.8217184718925932E-2</v>
      </c>
      <c r="I827" s="91">
        <f t="shared" si="25"/>
        <v>1.2138222710728988E-6</v>
      </c>
      <c r="J827" s="92">
        <v>7.4800068</v>
      </c>
      <c r="K827" s="92">
        <v>35.084434782608703</v>
      </c>
    </row>
    <row r="828" spans="1:13">
      <c r="A828" s="90" t="s">
        <v>2714</v>
      </c>
      <c r="B828" s="90" t="s">
        <v>1086</v>
      </c>
      <c r="C828" s="90" t="s">
        <v>1185</v>
      </c>
      <c r="D828" s="90" t="s">
        <v>400</v>
      </c>
      <c r="E828" s="90" t="s">
        <v>1873</v>
      </c>
      <c r="F828" s="112">
        <v>1.0022700000000001E-2</v>
      </c>
      <c r="G828" s="112">
        <v>0</v>
      </c>
      <c r="H828" s="113" t="str">
        <f t="shared" si="24"/>
        <v/>
      </c>
      <c r="I828" s="91">
        <f t="shared" si="25"/>
        <v>1.1790873851306211E-6</v>
      </c>
      <c r="J828" s="92">
        <v>2.5592784432000002</v>
      </c>
      <c r="K828" s="92">
        <v>20.903869565217398</v>
      </c>
    </row>
    <row r="829" spans="1:13">
      <c r="A829" s="90" t="s">
        <v>1413</v>
      </c>
      <c r="B829" s="90" t="s">
        <v>1414</v>
      </c>
      <c r="C829" s="90" t="s">
        <v>890</v>
      </c>
      <c r="D829" s="90" t="s">
        <v>400</v>
      </c>
      <c r="E829" s="90" t="s">
        <v>1873</v>
      </c>
      <c r="F829" s="112">
        <v>9.4739999999999998E-3</v>
      </c>
      <c r="G829" s="112">
        <v>0.13049714000000001</v>
      </c>
      <c r="H829" s="113">
        <f t="shared" si="24"/>
        <v>-0.92740070778562655</v>
      </c>
      <c r="I829" s="91">
        <f t="shared" si="25"/>
        <v>1.114537388800174E-6</v>
      </c>
      <c r="J829" s="92">
        <v>4.4270916799999993</v>
      </c>
      <c r="K829" s="92">
        <v>91.9192380952381</v>
      </c>
    </row>
    <row r="830" spans="1:13">
      <c r="A830" s="90" t="s">
        <v>2690</v>
      </c>
      <c r="B830" s="90" t="s">
        <v>1745</v>
      </c>
      <c r="C830" s="90" t="s">
        <v>1542</v>
      </c>
      <c r="D830" s="90" t="s">
        <v>400</v>
      </c>
      <c r="E830" s="90" t="s">
        <v>1873</v>
      </c>
      <c r="F830" s="112">
        <v>9.4190000000000003E-3</v>
      </c>
      <c r="G830" s="112">
        <v>2.48482E-3</v>
      </c>
      <c r="H830" s="113">
        <f t="shared" si="24"/>
        <v>2.7906166241417889</v>
      </c>
      <c r="I830" s="91">
        <f t="shared" si="25"/>
        <v>1.1080670957471858E-6</v>
      </c>
      <c r="J830" s="92">
        <v>4.688093760000001</v>
      </c>
      <c r="K830" s="92">
        <v>9.2045652173913002</v>
      </c>
    </row>
    <row r="831" spans="1:13">
      <c r="A831" s="90" t="s">
        <v>1399</v>
      </c>
      <c r="B831" s="90" t="s">
        <v>1400</v>
      </c>
      <c r="C831" s="90" t="s">
        <v>1561</v>
      </c>
      <c r="D831" s="90" t="s">
        <v>400</v>
      </c>
      <c r="E831" s="90" t="s">
        <v>1873</v>
      </c>
      <c r="F831" s="112">
        <v>9.2460000000000007E-3</v>
      </c>
      <c r="G831" s="112">
        <v>1.16774398</v>
      </c>
      <c r="H831" s="113">
        <f t="shared" si="24"/>
        <v>-0.99208216855889941</v>
      </c>
      <c r="I831" s="91">
        <f t="shared" si="25"/>
        <v>1.0877150830532415E-6</v>
      </c>
      <c r="J831" s="92">
        <v>5.903272206434</v>
      </c>
      <c r="K831" s="92">
        <v>7.8085217391304296</v>
      </c>
    </row>
    <row r="832" spans="1:13">
      <c r="A832" s="90" t="s">
        <v>2433</v>
      </c>
      <c r="B832" s="90" t="s">
        <v>2434</v>
      </c>
      <c r="C832" s="90" t="s">
        <v>1185</v>
      </c>
      <c r="D832" s="90" t="s">
        <v>400</v>
      </c>
      <c r="E832" s="90" t="s">
        <v>1873</v>
      </c>
      <c r="F832" s="112">
        <v>9.1929999999999998E-3</v>
      </c>
      <c r="G832" s="112">
        <v>0.32117000000000001</v>
      </c>
      <c r="H832" s="113">
        <f t="shared" si="24"/>
        <v>-0.9713765295637824</v>
      </c>
      <c r="I832" s="91">
        <f t="shared" si="25"/>
        <v>1.0814800733839981E-6</v>
      </c>
      <c r="J832" s="92">
        <v>4.6457306379999999</v>
      </c>
      <c r="K832" s="92">
        <v>76.985434782608706</v>
      </c>
    </row>
    <row r="833" spans="1:11">
      <c r="A833" s="90" t="s">
        <v>151</v>
      </c>
      <c r="B833" s="90" t="s">
        <v>152</v>
      </c>
      <c r="C833" s="90" t="s">
        <v>1550</v>
      </c>
      <c r="D833" s="90" t="s">
        <v>401</v>
      </c>
      <c r="E833" s="90" t="s">
        <v>402</v>
      </c>
      <c r="F833" s="112">
        <v>9.1757200000000001E-3</v>
      </c>
      <c r="G833" s="112">
        <v>7.7852610000000003E-2</v>
      </c>
      <c r="H833" s="113">
        <f t="shared" si="24"/>
        <v>-0.88213985375699033</v>
      </c>
      <c r="I833" s="91">
        <f t="shared" si="25"/>
        <v>1.0794472249484412E-6</v>
      </c>
      <c r="J833" s="92">
        <v>56.376007829999999</v>
      </c>
      <c r="K833" s="92">
        <v>35.366478260869599</v>
      </c>
    </row>
    <row r="834" spans="1:11">
      <c r="A834" s="90" t="s">
        <v>487</v>
      </c>
      <c r="B834" s="90" t="s">
        <v>814</v>
      </c>
      <c r="C834" s="90" t="s">
        <v>1543</v>
      </c>
      <c r="D834" s="90" t="s">
        <v>400</v>
      </c>
      <c r="E834" s="90" t="s">
        <v>1873</v>
      </c>
      <c r="F834" s="112">
        <v>8.7615100000000001E-3</v>
      </c>
      <c r="G834" s="112">
        <v>1.35837922</v>
      </c>
      <c r="H834" s="113">
        <f t="shared" si="24"/>
        <v>-0.99355002647935087</v>
      </c>
      <c r="I834" s="91">
        <f t="shared" si="25"/>
        <v>1.0307188597579283E-6</v>
      </c>
      <c r="J834" s="92">
        <v>18.760258309999998</v>
      </c>
      <c r="K834" s="92">
        <v>22.657260869565199</v>
      </c>
    </row>
    <row r="835" spans="1:11">
      <c r="A835" s="90" t="s">
        <v>2838</v>
      </c>
      <c r="B835" s="90" t="s">
        <v>2826</v>
      </c>
      <c r="C835" s="90" t="s">
        <v>1772</v>
      </c>
      <c r="D835" s="90" t="s">
        <v>400</v>
      </c>
      <c r="E835" s="90" t="s">
        <v>1873</v>
      </c>
      <c r="F835" s="112">
        <v>8.4926715112698999E-3</v>
      </c>
      <c r="G835" s="112">
        <v>0</v>
      </c>
      <c r="H835" s="113" t="str">
        <f t="shared" si="24"/>
        <v/>
      </c>
      <c r="I835" s="91">
        <f t="shared" si="25"/>
        <v>9.9909224510327007E-7</v>
      </c>
      <c r="J835" s="92">
        <v>500.73722364250006</v>
      </c>
      <c r="K835" s="92">
        <v>70.344210526315806</v>
      </c>
    </row>
    <row r="836" spans="1:11">
      <c r="A836" s="90" t="s">
        <v>1553</v>
      </c>
      <c r="B836" s="90" t="s">
        <v>1554</v>
      </c>
      <c r="C836" s="90" t="s">
        <v>1543</v>
      </c>
      <c r="D836" s="90" t="s">
        <v>400</v>
      </c>
      <c r="E836" s="90" t="s">
        <v>1873</v>
      </c>
      <c r="F836" s="112">
        <v>8.0201000000000005E-3</v>
      </c>
      <c r="G836" s="112">
        <v>4.8491760000000002E-2</v>
      </c>
      <c r="H836" s="113">
        <f t="shared" si="24"/>
        <v>-0.83460901398505638</v>
      </c>
      <c r="I836" s="91">
        <f t="shared" si="25"/>
        <v>9.4349813298672948E-7</v>
      </c>
      <c r="J836" s="92">
        <v>7.18531517</v>
      </c>
      <c r="K836" s="92">
        <v>50.566086956521701</v>
      </c>
    </row>
    <row r="837" spans="1:11">
      <c r="A837" s="90" t="s">
        <v>2740</v>
      </c>
      <c r="B837" s="90" t="s">
        <v>2741</v>
      </c>
      <c r="C837" s="90" t="s">
        <v>1549</v>
      </c>
      <c r="D837" s="90" t="s">
        <v>400</v>
      </c>
      <c r="E837" s="90" t="s">
        <v>1873</v>
      </c>
      <c r="F837" s="112">
        <v>8.0156800000000007E-3</v>
      </c>
      <c r="G837" s="112">
        <v>3.9585000000000002E-3</v>
      </c>
      <c r="H837" s="113">
        <f t="shared" si="24"/>
        <v>1.0249286345838069</v>
      </c>
      <c r="I837" s="91">
        <f t="shared" si="25"/>
        <v>9.4297815670865304E-7</v>
      </c>
      <c r="J837" s="92">
        <v>2.44964</v>
      </c>
      <c r="K837" s="92">
        <v>171.55352173912999</v>
      </c>
    </row>
    <row r="838" spans="1:11">
      <c r="A838" s="90" t="s">
        <v>225</v>
      </c>
      <c r="B838" s="90" t="s">
        <v>30</v>
      </c>
      <c r="C838" s="90" t="s">
        <v>1561</v>
      </c>
      <c r="D838" s="90" t="s">
        <v>401</v>
      </c>
      <c r="E838" s="90" t="s">
        <v>1873</v>
      </c>
      <c r="F838" s="112">
        <v>7.7624476397364995E-3</v>
      </c>
      <c r="G838" s="112">
        <v>0</v>
      </c>
      <c r="H838" s="113" t="str">
        <f t="shared" si="24"/>
        <v/>
      </c>
      <c r="I838" s="91">
        <f t="shared" si="25"/>
        <v>9.1318747341038543E-7</v>
      </c>
      <c r="J838" s="92">
        <v>48.156248535936008</v>
      </c>
      <c r="K838" s="92">
        <v>35.118608695652199</v>
      </c>
    </row>
    <row r="839" spans="1:11">
      <c r="A839" s="90" t="s">
        <v>1033</v>
      </c>
      <c r="B839" s="90" t="s">
        <v>1034</v>
      </c>
      <c r="C839" s="90" t="s">
        <v>1543</v>
      </c>
      <c r="D839" s="90" t="s">
        <v>400</v>
      </c>
      <c r="E839" s="90" t="s">
        <v>1873</v>
      </c>
      <c r="F839" s="112">
        <v>7.6899200000000003E-3</v>
      </c>
      <c r="G839" s="112">
        <v>2.520002E-2</v>
      </c>
      <c r="H839" s="113">
        <f t="shared" ref="H839:H902" si="26">IF(ISERROR(F839/G839-1),"",IF((F839/G839-1)&gt;10000%,"",F839/G839-1))</f>
        <v>-0.69484468663120103</v>
      </c>
      <c r="I839" s="91">
        <f t="shared" ref="I839:I902" si="27">F839/$F$1011</f>
        <v>9.0465519916426362E-7</v>
      </c>
      <c r="J839" s="92">
        <v>23.33199548</v>
      </c>
      <c r="K839" s="92">
        <v>27.9125652173913</v>
      </c>
    </row>
    <row r="840" spans="1:11">
      <c r="A840" s="90" t="s">
        <v>755</v>
      </c>
      <c r="B840" s="90" t="s">
        <v>756</v>
      </c>
      <c r="C840" s="90" t="s">
        <v>1543</v>
      </c>
      <c r="D840" s="90" t="s">
        <v>400</v>
      </c>
      <c r="E840" s="90" t="s">
        <v>1873</v>
      </c>
      <c r="F840" s="112">
        <v>7.6437349999999996E-3</v>
      </c>
      <c r="G840" s="112">
        <v>5.6324700000000005E-3</v>
      </c>
      <c r="H840" s="113">
        <f t="shared" si="26"/>
        <v>0.35708401465076589</v>
      </c>
      <c r="I840" s="91">
        <f t="shared" si="27"/>
        <v>8.9922191762513159E-7</v>
      </c>
      <c r="J840" s="92">
        <v>32.675068969999998</v>
      </c>
      <c r="K840" s="92">
        <v>3.6134347826086999</v>
      </c>
    </row>
    <row r="841" spans="1:11">
      <c r="A841" s="90" t="s">
        <v>1438</v>
      </c>
      <c r="B841" s="90" t="s">
        <v>1439</v>
      </c>
      <c r="C841" s="90" t="s">
        <v>890</v>
      </c>
      <c r="D841" s="90" t="s">
        <v>400</v>
      </c>
      <c r="E841" s="90" t="s">
        <v>1873</v>
      </c>
      <c r="F841" s="112">
        <v>6.8250000000000003E-3</v>
      </c>
      <c r="G841" s="112">
        <v>4.3721839999999998E-2</v>
      </c>
      <c r="H841" s="113">
        <f t="shared" si="26"/>
        <v>-0.84389952481414321</v>
      </c>
      <c r="I841" s="91">
        <f t="shared" si="27"/>
        <v>8.02904547029891E-7</v>
      </c>
      <c r="J841" s="92">
        <v>5.6604205399999996</v>
      </c>
      <c r="K841" s="92">
        <v>76.802739130434801</v>
      </c>
    </row>
    <row r="842" spans="1:11">
      <c r="A842" s="90" t="s">
        <v>2796</v>
      </c>
      <c r="B842" s="90" t="s">
        <v>2797</v>
      </c>
      <c r="C842" s="90" t="s">
        <v>300</v>
      </c>
      <c r="D842" s="90" t="s">
        <v>1446</v>
      </c>
      <c r="E842" s="90" t="s">
        <v>402</v>
      </c>
      <c r="F842" s="112">
        <v>6.7499999999999999E-3</v>
      </c>
      <c r="G842" s="112">
        <v>0</v>
      </c>
      <c r="H842" s="113" t="str">
        <f t="shared" si="26"/>
        <v/>
      </c>
      <c r="I842" s="91">
        <f t="shared" si="27"/>
        <v>7.9408142013945264E-7</v>
      </c>
      <c r="J842" s="92">
        <v>153.8866659</v>
      </c>
      <c r="K842" s="92">
        <v>22.8515652173913</v>
      </c>
    </row>
    <row r="843" spans="1:11">
      <c r="A843" s="90" t="s">
        <v>145</v>
      </c>
      <c r="B843" s="90" t="s">
        <v>146</v>
      </c>
      <c r="C843" s="90" t="s">
        <v>1550</v>
      </c>
      <c r="D843" s="90" t="s">
        <v>401</v>
      </c>
      <c r="E843" s="90" t="s">
        <v>402</v>
      </c>
      <c r="F843" s="112">
        <v>5.7830800000000003E-3</v>
      </c>
      <c r="G843" s="112">
        <v>2.3666689999999997E-2</v>
      </c>
      <c r="H843" s="113">
        <f t="shared" si="26"/>
        <v>-0.75564474795588221</v>
      </c>
      <c r="I843" s="91">
        <f t="shared" si="27"/>
        <v>6.803313154340838E-7</v>
      </c>
      <c r="J843" s="92">
        <v>3.6740091850000001</v>
      </c>
      <c r="K843" s="92">
        <v>56.579434782608701</v>
      </c>
    </row>
    <row r="844" spans="1:11">
      <c r="A844" s="90" t="s">
        <v>1943</v>
      </c>
      <c r="B844" s="90" t="s">
        <v>1933</v>
      </c>
      <c r="C844" s="90" t="s">
        <v>1772</v>
      </c>
      <c r="D844" s="90" t="s">
        <v>401</v>
      </c>
      <c r="E844" s="90" t="s">
        <v>402</v>
      </c>
      <c r="F844" s="112">
        <v>5.3712999999999999E-3</v>
      </c>
      <c r="G844" s="112">
        <v>1.761248E-2</v>
      </c>
      <c r="H844" s="113">
        <f t="shared" si="26"/>
        <v>-0.69502875233925043</v>
      </c>
      <c r="I844" s="91">
        <f t="shared" si="27"/>
        <v>6.3188881955482101E-7</v>
      </c>
      <c r="J844" s="92">
        <v>4.7116169959739995</v>
      </c>
      <c r="K844" s="92">
        <v>59.710869565217401</v>
      </c>
    </row>
    <row r="845" spans="1:11">
      <c r="A845" s="90" t="s">
        <v>155</v>
      </c>
      <c r="B845" s="90" t="s">
        <v>156</v>
      </c>
      <c r="C845" s="90" t="s">
        <v>1550</v>
      </c>
      <c r="D845" s="90" t="s">
        <v>401</v>
      </c>
      <c r="E845" s="90" t="s">
        <v>402</v>
      </c>
      <c r="F845" s="112">
        <v>5.2830000000000004E-3</v>
      </c>
      <c r="G845" s="112">
        <v>2.7167634999999999E-2</v>
      </c>
      <c r="H845" s="113">
        <f t="shared" si="26"/>
        <v>-0.80554067367292004</v>
      </c>
      <c r="I845" s="91">
        <f t="shared" si="27"/>
        <v>6.2150105816247831E-7</v>
      </c>
      <c r="J845" s="92">
        <v>22.893866024699999</v>
      </c>
      <c r="K845" s="92">
        <v>62.271130434782599</v>
      </c>
    </row>
    <row r="846" spans="1:11">
      <c r="A846" s="90" t="s">
        <v>2507</v>
      </c>
      <c r="B846" s="90" t="s">
        <v>2508</v>
      </c>
      <c r="C846" s="90" t="s">
        <v>1772</v>
      </c>
      <c r="D846" s="90" t="s">
        <v>401</v>
      </c>
      <c r="E846" s="90" t="s">
        <v>402</v>
      </c>
      <c r="F846" s="112">
        <v>5.2468200000000001E-3</v>
      </c>
      <c r="G846" s="112">
        <v>1.4899299999999999E-2</v>
      </c>
      <c r="H846" s="113">
        <f t="shared" si="26"/>
        <v>-0.64784788547112948</v>
      </c>
      <c r="I846" s="91">
        <f t="shared" si="27"/>
        <v>6.1724478175053082E-7</v>
      </c>
      <c r="J846" s="92">
        <v>2.0148000000000001</v>
      </c>
      <c r="K846" s="92">
        <v>13.721782608695699</v>
      </c>
    </row>
    <row r="847" spans="1:11">
      <c r="A847" s="90" t="s">
        <v>2445</v>
      </c>
      <c r="B847" s="90" t="s">
        <v>2446</v>
      </c>
      <c r="C847" s="90" t="s">
        <v>1549</v>
      </c>
      <c r="D847" s="90" t="s">
        <v>400</v>
      </c>
      <c r="E847" s="90" t="s">
        <v>1873</v>
      </c>
      <c r="F847" s="112">
        <v>5.2353599999999997E-3</v>
      </c>
      <c r="G847" s="112">
        <v>2.900312E-2</v>
      </c>
      <c r="H847" s="113">
        <f t="shared" si="26"/>
        <v>-0.81948976523905015</v>
      </c>
      <c r="I847" s="91">
        <f t="shared" si="27"/>
        <v>6.1589660796167174E-7</v>
      </c>
      <c r="J847" s="92">
        <v>3.2661509999999998</v>
      </c>
      <c r="K847" s="92">
        <v>90.571130434782603</v>
      </c>
    </row>
    <row r="848" spans="1:11">
      <c r="A848" s="90" t="s">
        <v>331</v>
      </c>
      <c r="B848" s="90" t="s">
        <v>140</v>
      </c>
      <c r="C848" s="90" t="s">
        <v>1550</v>
      </c>
      <c r="D848" s="90" t="s">
        <v>401</v>
      </c>
      <c r="E848" s="90" t="s">
        <v>402</v>
      </c>
      <c r="F848" s="112">
        <v>5.2326949999999999E-3</v>
      </c>
      <c r="G848" s="112">
        <v>1.4519285E-2</v>
      </c>
      <c r="H848" s="113">
        <f t="shared" si="26"/>
        <v>-0.6396038096917307</v>
      </c>
      <c r="I848" s="91">
        <f t="shared" si="27"/>
        <v>6.1558309285283158E-7</v>
      </c>
      <c r="J848" s="92">
        <v>5.0562056180000008</v>
      </c>
      <c r="K848" s="92">
        <v>46.519521739130397</v>
      </c>
    </row>
    <row r="849" spans="1:11">
      <c r="A849" s="90" t="s">
        <v>2804</v>
      </c>
      <c r="B849" s="90" t="s">
        <v>2805</v>
      </c>
      <c r="C849" s="90" t="s">
        <v>1772</v>
      </c>
      <c r="D849" s="90" t="s">
        <v>401</v>
      </c>
      <c r="E849" s="90" t="s">
        <v>402</v>
      </c>
      <c r="F849" s="112">
        <v>5.2246000000000003E-3</v>
      </c>
      <c r="G849" s="112">
        <v>1.8017999999999999E-3</v>
      </c>
      <c r="H849" s="113">
        <f t="shared" si="26"/>
        <v>1.8996558996559001</v>
      </c>
      <c r="I849" s="91">
        <f t="shared" si="27"/>
        <v>6.1463078335712357E-7</v>
      </c>
      <c r="J849" s="92">
        <v>2.0537999999999998</v>
      </c>
      <c r="K849" s="92">
        <v>47.065173913043502</v>
      </c>
    </row>
    <row r="850" spans="1:11">
      <c r="A850" s="90" t="s">
        <v>2092</v>
      </c>
      <c r="B850" s="90" t="s">
        <v>777</v>
      </c>
      <c r="C850" s="90" t="s">
        <v>1185</v>
      </c>
      <c r="D850" s="90" t="s">
        <v>400</v>
      </c>
      <c r="E850" s="90" t="s">
        <v>1873</v>
      </c>
      <c r="F850" s="112">
        <v>5.0875E-3</v>
      </c>
      <c r="G850" s="112">
        <v>7.9635499999999998E-2</v>
      </c>
      <c r="H850" s="113">
        <f t="shared" si="26"/>
        <v>-0.93611517476502315</v>
      </c>
      <c r="I850" s="91">
        <f t="shared" si="27"/>
        <v>5.9850210740140223E-7</v>
      </c>
      <c r="J850" s="92">
        <v>9.1727770779999993</v>
      </c>
      <c r="K850" s="92">
        <v>61.047173913043501</v>
      </c>
    </row>
    <row r="851" spans="1:11">
      <c r="A851" s="90" t="s">
        <v>1994</v>
      </c>
      <c r="B851" s="90" t="s">
        <v>384</v>
      </c>
      <c r="C851" s="90" t="s">
        <v>1542</v>
      </c>
      <c r="D851" s="90" t="s">
        <v>400</v>
      </c>
      <c r="E851" s="90" t="s">
        <v>1873</v>
      </c>
      <c r="F851" s="112">
        <v>5.0410000000000003E-3</v>
      </c>
      <c r="G851" s="112">
        <v>0</v>
      </c>
      <c r="H851" s="113" t="str">
        <f t="shared" si="26"/>
        <v/>
      </c>
      <c r="I851" s="91">
        <f t="shared" si="27"/>
        <v>5.9303176872933054E-7</v>
      </c>
      <c r="J851" s="92">
        <v>12.382999999999999</v>
      </c>
      <c r="K851" s="92">
        <v>13.630347826087</v>
      </c>
    </row>
    <row r="852" spans="1:11">
      <c r="A852" s="90" t="s">
        <v>203</v>
      </c>
      <c r="B852" s="90" t="s">
        <v>204</v>
      </c>
      <c r="C852" s="90" t="s">
        <v>1185</v>
      </c>
      <c r="D852" s="90" t="s">
        <v>400</v>
      </c>
      <c r="E852" s="90" t="s">
        <v>402</v>
      </c>
      <c r="F852" s="112">
        <v>5.0061999999999997E-3</v>
      </c>
      <c r="G852" s="112">
        <v>1.298156E-2</v>
      </c>
      <c r="H852" s="113">
        <f t="shared" si="26"/>
        <v>-0.61436067776137848</v>
      </c>
      <c r="I852" s="91">
        <f t="shared" si="27"/>
        <v>5.8893783785216705E-7</v>
      </c>
      <c r="J852" s="92">
        <v>176.1990751700674</v>
      </c>
      <c r="K852" s="92">
        <v>39.5313913043478</v>
      </c>
    </row>
    <row r="853" spans="1:11">
      <c r="A853" s="90" t="s">
        <v>2626</v>
      </c>
      <c r="B853" s="90" t="s">
        <v>2627</v>
      </c>
      <c r="C853" s="90" t="s">
        <v>1549</v>
      </c>
      <c r="D853" s="90" t="s">
        <v>400</v>
      </c>
      <c r="E853" s="90" t="s">
        <v>1873</v>
      </c>
      <c r="F853" s="112">
        <v>4.8824999999999997E-3</v>
      </c>
      <c r="G853" s="112">
        <v>6.6216860000000002E-2</v>
      </c>
      <c r="H853" s="113">
        <f t="shared" si="26"/>
        <v>-0.92626500259903599</v>
      </c>
      <c r="I853" s="91">
        <f t="shared" si="27"/>
        <v>5.7438556056753736E-7</v>
      </c>
      <c r="J853" s="92">
        <v>3.2289599999999998</v>
      </c>
      <c r="K853" s="92">
        <v>36.981608695652199</v>
      </c>
    </row>
    <row r="854" spans="1:11">
      <c r="A854" s="90" t="s">
        <v>2007</v>
      </c>
      <c r="B854" s="90" t="s">
        <v>602</v>
      </c>
      <c r="C854" s="90" t="s">
        <v>1542</v>
      </c>
      <c r="D854" s="90" t="s">
        <v>400</v>
      </c>
      <c r="E854" s="90" t="s">
        <v>1873</v>
      </c>
      <c r="F854" s="112">
        <v>4.8390200000000003E-3</v>
      </c>
      <c r="G854" s="112">
        <v>0</v>
      </c>
      <c r="H854" s="113" t="str">
        <f t="shared" si="26"/>
        <v/>
      </c>
      <c r="I854" s="91">
        <f t="shared" si="27"/>
        <v>5.6927049980492061E-7</v>
      </c>
      <c r="J854" s="92">
        <v>55.927410000000002</v>
      </c>
      <c r="K854" s="92">
        <v>16.935086956521701</v>
      </c>
    </row>
    <row r="855" spans="1:11">
      <c r="A855" s="90" t="s">
        <v>627</v>
      </c>
      <c r="B855" s="90" t="s">
        <v>640</v>
      </c>
      <c r="C855" s="90" t="s">
        <v>1549</v>
      </c>
      <c r="D855" s="90" t="s">
        <v>400</v>
      </c>
      <c r="E855" s="90" t="s">
        <v>1873</v>
      </c>
      <c r="F855" s="112">
        <v>4.8084E-3</v>
      </c>
      <c r="G855" s="112">
        <v>1.8214747E-2</v>
      </c>
      <c r="H855" s="113">
        <f t="shared" si="26"/>
        <v>-0.73601609728644601</v>
      </c>
      <c r="I855" s="91">
        <f t="shared" si="27"/>
        <v>5.6566831119978434E-7</v>
      </c>
      <c r="J855" s="92">
        <v>11.937419999999999</v>
      </c>
      <c r="K855" s="92">
        <v>155.058043478261</v>
      </c>
    </row>
    <row r="856" spans="1:11">
      <c r="A856" s="90" t="s">
        <v>2894</v>
      </c>
      <c r="B856" s="90" t="s">
        <v>2880</v>
      </c>
      <c r="C856" s="90" t="s">
        <v>1548</v>
      </c>
      <c r="D856" s="90" t="s">
        <v>400</v>
      </c>
      <c r="E856" s="90" t="s">
        <v>1873</v>
      </c>
      <c r="F856" s="112">
        <v>4.7999999999999996E-3</v>
      </c>
      <c r="G856" s="112">
        <v>0</v>
      </c>
      <c r="H856" s="113" t="str">
        <f t="shared" si="26"/>
        <v/>
      </c>
      <c r="I856" s="91">
        <f t="shared" si="27"/>
        <v>5.646801209880551E-7</v>
      </c>
      <c r="J856" s="92">
        <v>12.89746615</v>
      </c>
      <c r="K856" s="92">
        <v>38.928130434782602</v>
      </c>
    </row>
    <row r="857" spans="1:11">
      <c r="A857" s="90" t="s">
        <v>141</v>
      </c>
      <c r="B857" s="90" t="s">
        <v>142</v>
      </c>
      <c r="C857" s="90" t="s">
        <v>1550</v>
      </c>
      <c r="D857" s="90" t="s">
        <v>401</v>
      </c>
      <c r="E857" s="90" t="s">
        <v>402</v>
      </c>
      <c r="F857" s="112">
        <v>4.6847499999999997E-3</v>
      </c>
      <c r="G857" s="112">
        <v>1.68479E-3</v>
      </c>
      <c r="H857" s="113">
        <f t="shared" si="26"/>
        <v>1.7806136076306243</v>
      </c>
      <c r="I857" s="91">
        <f t="shared" si="27"/>
        <v>5.5112191599974821E-7</v>
      </c>
      <c r="J857" s="92">
        <v>9.674006910000001</v>
      </c>
      <c r="K857" s="92">
        <v>55.854434782608699</v>
      </c>
    </row>
    <row r="858" spans="1:11">
      <c r="A858" s="90" t="s">
        <v>265</v>
      </c>
      <c r="B858" s="90" t="s">
        <v>273</v>
      </c>
      <c r="C858" s="90" t="s">
        <v>1543</v>
      </c>
      <c r="D858" s="90" t="s">
        <v>400</v>
      </c>
      <c r="E858" s="90" t="s">
        <v>1873</v>
      </c>
      <c r="F858" s="112">
        <v>4.32396E-3</v>
      </c>
      <c r="G858" s="112">
        <v>8.7950990000000007E-2</v>
      </c>
      <c r="H858" s="113">
        <f t="shared" si="26"/>
        <v>-0.95083671030877537</v>
      </c>
      <c r="I858" s="91">
        <f t="shared" si="27"/>
        <v>5.0867796998906483E-7</v>
      </c>
      <c r="J858" s="92">
        <v>5.6587765999999995</v>
      </c>
      <c r="K858" s="92">
        <v>36.7792173913043</v>
      </c>
    </row>
    <row r="859" spans="1:11">
      <c r="A859" s="90" t="s">
        <v>293</v>
      </c>
      <c r="B859" s="90" t="s">
        <v>294</v>
      </c>
      <c r="C859" s="90" t="s">
        <v>300</v>
      </c>
      <c r="D859" s="90" t="s">
        <v>401</v>
      </c>
      <c r="E859" s="90" t="s">
        <v>1873</v>
      </c>
      <c r="F859" s="112">
        <v>4.2264199999999998E-3</v>
      </c>
      <c r="G859" s="112">
        <v>0</v>
      </c>
      <c r="H859" s="113" t="str">
        <f t="shared" si="26"/>
        <v/>
      </c>
      <c r="I859" s="91">
        <f t="shared" si="27"/>
        <v>4.9720319936382007E-7</v>
      </c>
      <c r="J859" s="92">
        <v>16.52375</v>
      </c>
      <c r="K859" s="92">
        <v>86.603565217391306</v>
      </c>
    </row>
    <row r="860" spans="1:11">
      <c r="A860" s="90" t="s">
        <v>1792</v>
      </c>
      <c r="B860" s="90" t="s">
        <v>1793</v>
      </c>
      <c r="C860" s="90" t="s">
        <v>1779</v>
      </c>
      <c r="D860" s="90" t="s">
        <v>400</v>
      </c>
      <c r="E860" s="90" t="s">
        <v>1873</v>
      </c>
      <c r="F860" s="112">
        <v>4.0185300046518997E-3</v>
      </c>
      <c r="G860" s="112">
        <v>0.5415420558786771</v>
      </c>
      <c r="H860" s="113">
        <f t="shared" si="26"/>
        <v>-0.99257946827761756</v>
      </c>
      <c r="I860" s="91">
        <f t="shared" si="27"/>
        <v>4.7274666858770098E-7</v>
      </c>
      <c r="J860" s="92">
        <v>93.230682791999996</v>
      </c>
      <c r="K860" s="92">
        <v>29.831782608695701</v>
      </c>
    </row>
    <row r="861" spans="1:11">
      <c r="A861" s="90" t="s">
        <v>266</v>
      </c>
      <c r="B861" s="90" t="s">
        <v>274</v>
      </c>
      <c r="C861" s="90" t="s">
        <v>1185</v>
      </c>
      <c r="D861" s="90" t="s">
        <v>401</v>
      </c>
      <c r="E861" s="90" t="s">
        <v>402</v>
      </c>
      <c r="F861" s="112">
        <v>3.683815E-3</v>
      </c>
      <c r="G861" s="112">
        <v>2.0384700000000002E-2</v>
      </c>
      <c r="H861" s="113">
        <f t="shared" si="26"/>
        <v>-0.81928529730631305</v>
      </c>
      <c r="I861" s="91">
        <f t="shared" si="27"/>
        <v>4.3337022914533593E-7</v>
      </c>
      <c r="J861" s="92">
        <v>3.9422227000000003</v>
      </c>
      <c r="K861" s="92">
        <v>37.569478260869602</v>
      </c>
    </row>
    <row r="862" spans="1:11">
      <c r="A862" s="90" t="s">
        <v>1093</v>
      </c>
      <c r="B862" s="90" t="s">
        <v>1094</v>
      </c>
      <c r="C862" s="90" t="s">
        <v>1549</v>
      </c>
      <c r="D862" s="90" t="s">
        <v>400</v>
      </c>
      <c r="E862" s="90" t="s">
        <v>402</v>
      </c>
      <c r="F862" s="112">
        <v>3.5275500000000004E-3</v>
      </c>
      <c r="G862" s="112">
        <v>1.8021849999999999E-2</v>
      </c>
      <c r="H862" s="113">
        <f t="shared" si="26"/>
        <v>-0.80426260345081113</v>
      </c>
      <c r="I862" s="91">
        <f t="shared" si="27"/>
        <v>4.1498695016487797E-7</v>
      </c>
      <c r="J862" s="92">
        <v>8.3702179999999995</v>
      </c>
      <c r="K862" s="92">
        <v>121.923130434783</v>
      </c>
    </row>
    <row r="863" spans="1:11">
      <c r="A863" s="90" t="s">
        <v>628</v>
      </c>
      <c r="B863" s="90" t="s">
        <v>641</v>
      </c>
      <c r="C863" s="90" t="s">
        <v>1549</v>
      </c>
      <c r="D863" s="90" t="s">
        <v>400</v>
      </c>
      <c r="E863" s="90" t="s">
        <v>1873</v>
      </c>
      <c r="F863" s="112">
        <v>3.4551E-3</v>
      </c>
      <c r="G863" s="112">
        <v>3.4845000000000002E-3</v>
      </c>
      <c r="H863" s="113">
        <f t="shared" si="26"/>
        <v>-8.4373654756780825E-3</v>
      </c>
      <c r="I863" s="91">
        <f t="shared" si="27"/>
        <v>4.0646380958871448E-7</v>
      </c>
      <c r="J863" s="92">
        <v>1.69695</v>
      </c>
      <c r="K863" s="92">
        <v>55.065130434782603</v>
      </c>
    </row>
    <row r="864" spans="1:11">
      <c r="A864" s="90" t="s">
        <v>1031</v>
      </c>
      <c r="B864" s="90" t="s">
        <v>1032</v>
      </c>
      <c r="C864" s="90" t="s">
        <v>1543</v>
      </c>
      <c r="D864" s="90" t="s">
        <v>400</v>
      </c>
      <c r="E864" s="90" t="s">
        <v>1873</v>
      </c>
      <c r="F864" s="112">
        <v>3.3769899999999999E-3</v>
      </c>
      <c r="G864" s="112">
        <v>3.3738499999999999E-3</v>
      </c>
      <c r="H864" s="113">
        <f t="shared" si="26"/>
        <v>9.3068749351621349E-4</v>
      </c>
      <c r="I864" s="91">
        <f t="shared" si="27"/>
        <v>3.9727481703655261E-7</v>
      </c>
      <c r="J864" s="92">
        <v>18.143775010000002</v>
      </c>
      <c r="K864" s="92">
        <v>11.156608695652199</v>
      </c>
    </row>
    <row r="865" spans="1:11">
      <c r="A865" s="90" t="s">
        <v>1979</v>
      </c>
      <c r="B865" s="90" t="s">
        <v>376</v>
      </c>
      <c r="C865" s="90" t="s">
        <v>1542</v>
      </c>
      <c r="D865" s="90" t="s">
        <v>400</v>
      </c>
      <c r="E865" s="90" t="s">
        <v>1873</v>
      </c>
      <c r="F865" s="112">
        <v>3.2924999999999999E-3</v>
      </c>
      <c r="G865" s="112">
        <v>0.43879606999999998</v>
      </c>
      <c r="H865" s="113">
        <f t="shared" si="26"/>
        <v>-0.99249651438309372</v>
      </c>
      <c r="I865" s="91">
        <f t="shared" si="27"/>
        <v>3.8733527049024411E-7</v>
      </c>
      <c r="J865" s="92">
        <v>64.227249999999998</v>
      </c>
      <c r="K865" s="92">
        <v>21.129391304347799</v>
      </c>
    </row>
    <row r="866" spans="1:11">
      <c r="A866" s="90" t="s">
        <v>2850</v>
      </c>
      <c r="B866" s="90" t="s">
        <v>2851</v>
      </c>
      <c r="C866" s="90" t="s">
        <v>1548</v>
      </c>
      <c r="D866" s="90" t="s">
        <v>1446</v>
      </c>
      <c r="E866" s="90" t="s">
        <v>402</v>
      </c>
      <c r="F866" s="112">
        <v>3.1453600000000003E-3</v>
      </c>
      <c r="G866" s="112">
        <v>0.11666783</v>
      </c>
      <c r="H866" s="113">
        <f t="shared" si="26"/>
        <v>-0.97304004025788426</v>
      </c>
      <c r="I866" s="91">
        <f t="shared" si="27"/>
        <v>3.700254719481228E-7</v>
      </c>
      <c r="J866" s="92">
        <v>2.6315747699999998</v>
      </c>
      <c r="K866" s="92">
        <v>18.083826086956499</v>
      </c>
    </row>
    <row r="867" spans="1:11">
      <c r="A867" s="90" t="s">
        <v>1551</v>
      </c>
      <c r="B867" s="90" t="s">
        <v>1552</v>
      </c>
      <c r="C867" s="90" t="s">
        <v>1543</v>
      </c>
      <c r="D867" s="90" t="s">
        <v>400</v>
      </c>
      <c r="E867" s="90" t="s">
        <v>1873</v>
      </c>
      <c r="F867" s="112">
        <v>3.1305500000000002E-3</v>
      </c>
      <c r="G867" s="112">
        <v>0.82377868099999996</v>
      </c>
      <c r="H867" s="113">
        <f t="shared" si="26"/>
        <v>-0.99619976812679856</v>
      </c>
      <c r="I867" s="91">
        <f t="shared" si="27"/>
        <v>3.6828319849149089E-7</v>
      </c>
      <c r="J867" s="92">
        <v>18.980621979999999</v>
      </c>
      <c r="K867" s="92">
        <v>22.965826086956501</v>
      </c>
    </row>
    <row r="868" spans="1:11">
      <c r="A868" s="90" t="s">
        <v>2455</v>
      </c>
      <c r="B868" s="90" t="s">
        <v>2456</v>
      </c>
      <c r="C868" s="90" t="s">
        <v>1549</v>
      </c>
      <c r="D868" s="90" t="s">
        <v>400</v>
      </c>
      <c r="E868" s="90" t="s">
        <v>1873</v>
      </c>
      <c r="F868" s="112">
        <v>3.1047499999999999E-3</v>
      </c>
      <c r="G868" s="112">
        <v>0</v>
      </c>
      <c r="H868" s="113" t="str">
        <f t="shared" si="26"/>
        <v/>
      </c>
      <c r="I868" s="91">
        <f t="shared" si="27"/>
        <v>3.6524804284118006E-7</v>
      </c>
      <c r="J868" s="92">
        <v>2.99525</v>
      </c>
      <c r="K868" s="92">
        <v>140.87936363636399</v>
      </c>
    </row>
    <row r="869" spans="1:11">
      <c r="A869" s="90" t="s">
        <v>1002</v>
      </c>
      <c r="B869" s="90" t="s">
        <v>1003</v>
      </c>
      <c r="C869" s="90" t="s">
        <v>1543</v>
      </c>
      <c r="D869" s="90" t="s">
        <v>400</v>
      </c>
      <c r="E869" s="90" t="s">
        <v>1873</v>
      </c>
      <c r="F869" s="112">
        <v>2.7041120000000003E-3</v>
      </c>
      <c r="G869" s="112">
        <v>2.2177639999999998E-2</v>
      </c>
      <c r="H869" s="113">
        <f t="shared" si="26"/>
        <v>-0.87807034472558843</v>
      </c>
      <c r="I869" s="91">
        <f t="shared" si="27"/>
        <v>3.1811631069276083E-7</v>
      </c>
      <c r="J869" s="92">
        <v>39.841295130000006</v>
      </c>
      <c r="K869" s="92">
        <v>23.803000000000001</v>
      </c>
    </row>
    <row r="870" spans="1:11">
      <c r="A870" s="90" t="s">
        <v>922</v>
      </c>
      <c r="B870" s="90" t="s">
        <v>1060</v>
      </c>
      <c r="C870" s="90" t="s">
        <v>1549</v>
      </c>
      <c r="D870" s="90" t="s">
        <v>400</v>
      </c>
      <c r="E870" s="90" t="s">
        <v>402</v>
      </c>
      <c r="F870" s="112">
        <v>2.69352E-3</v>
      </c>
      <c r="G870" s="112">
        <v>0.52873062100000001</v>
      </c>
      <c r="H870" s="113">
        <f t="shared" si="26"/>
        <v>-0.99490568563079307</v>
      </c>
      <c r="I870" s="91">
        <f t="shared" si="27"/>
        <v>3.1687024989244716E-7</v>
      </c>
      <c r="J870" s="92">
        <v>8.045408909999999</v>
      </c>
      <c r="K870" s="92">
        <v>19.3908695652174</v>
      </c>
    </row>
    <row r="871" spans="1:11">
      <c r="A871" s="90" t="s">
        <v>584</v>
      </c>
      <c r="B871" s="90" t="s">
        <v>585</v>
      </c>
      <c r="C871" s="90" t="s">
        <v>1543</v>
      </c>
      <c r="D871" s="90" t="s">
        <v>400</v>
      </c>
      <c r="E871" s="90" t="s">
        <v>1873</v>
      </c>
      <c r="F871" s="112">
        <v>2.4659999999999999E-3</v>
      </c>
      <c r="G871" s="112">
        <v>4.0489999999999998E-4</v>
      </c>
      <c r="H871" s="113">
        <f t="shared" si="26"/>
        <v>5.0903926895529761</v>
      </c>
      <c r="I871" s="91">
        <f t="shared" si="27"/>
        <v>2.9010441215761335E-7</v>
      </c>
      <c r="J871" s="92">
        <v>12.48971725</v>
      </c>
      <c r="K871" s="92">
        <v>81.546391304347793</v>
      </c>
    </row>
    <row r="872" spans="1:11">
      <c r="A872" s="90" t="s">
        <v>1997</v>
      </c>
      <c r="B872" s="90" t="s">
        <v>1749</v>
      </c>
      <c r="C872" s="90" t="s">
        <v>1542</v>
      </c>
      <c r="D872" s="90" t="s">
        <v>400</v>
      </c>
      <c r="E872" s="90" t="s">
        <v>1873</v>
      </c>
      <c r="F872" s="112">
        <v>2.4085000000000001E-3</v>
      </c>
      <c r="G872" s="112">
        <v>0.72130105</v>
      </c>
      <c r="H872" s="113">
        <f t="shared" si="26"/>
        <v>-0.99666089492036647</v>
      </c>
      <c r="I872" s="91">
        <f t="shared" si="27"/>
        <v>2.8334001487494395E-7</v>
      </c>
      <c r="J872" s="92">
        <v>55.119500000000002</v>
      </c>
      <c r="K872" s="92">
        <v>16.5569130434783</v>
      </c>
    </row>
    <row r="873" spans="1:11">
      <c r="A873" s="90" t="s">
        <v>2620</v>
      </c>
      <c r="B873" s="90" t="s">
        <v>2621</v>
      </c>
      <c r="C873" s="90" t="s">
        <v>1544</v>
      </c>
      <c r="D873" s="90" t="s">
        <v>400</v>
      </c>
      <c r="E873" s="90" t="s">
        <v>1873</v>
      </c>
      <c r="F873" s="112">
        <v>2.3044799999999998E-3</v>
      </c>
      <c r="G873" s="112">
        <v>1.432742E-2</v>
      </c>
      <c r="H873" s="113">
        <f t="shared" si="26"/>
        <v>-0.83915596806682569</v>
      </c>
      <c r="I873" s="91">
        <f t="shared" si="27"/>
        <v>2.7110292608636529E-7</v>
      </c>
      <c r="J873" s="92">
        <v>69.027591299999997</v>
      </c>
      <c r="K873" s="92">
        <v>30.569652173912999</v>
      </c>
    </row>
    <row r="874" spans="1:11">
      <c r="A874" s="90" t="s">
        <v>2111</v>
      </c>
      <c r="B874" s="90" t="s">
        <v>367</v>
      </c>
      <c r="C874" s="90" t="s">
        <v>1542</v>
      </c>
      <c r="D874" s="90" t="s">
        <v>400</v>
      </c>
      <c r="E874" s="90" t="s">
        <v>1873</v>
      </c>
      <c r="F874" s="112">
        <v>2.0534299999999998E-3</v>
      </c>
      <c r="G874" s="112">
        <v>1.4490832</v>
      </c>
      <c r="H874" s="113">
        <f t="shared" si="26"/>
        <v>-0.99858294540989778</v>
      </c>
      <c r="I874" s="91">
        <f t="shared" si="27"/>
        <v>2.4156897934177124E-7</v>
      </c>
      <c r="J874" s="92">
        <v>30.794638520000003</v>
      </c>
      <c r="K874" s="92">
        <v>23.3747826086957</v>
      </c>
    </row>
    <row r="875" spans="1:11">
      <c r="A875" s="90" t="s">
        <v>1750</v>
      </c>
      <c r="B875" s="90" t="s">
        <v>1751</v>
      </c>
      <c r="C875" s="90" t="s">
        <v>1544</v>
      </c>
      <c r="D875" s="90" t="s">
        <v>400</v>
      </c>
      <c r="E875" s="90" t="s">
        <v>1873</v>
      </c>
      <c r="F875" s="112">
        <v>1.6788E-3</v>
      </c>
      <c r="G875" s="112">
        <v>0</v>
      </c>
      <c r="H875" s="113" t="str">
        <f t="shared" si="26"/>
        <v/>
      </c>
      <c r="I875" s="91">
        <f t="shared" si="27"/>
        <v>1.9749687231557231E-7</v>
      </c>
      <c r="J875" s="92">
        <v>2.2466148500000003</v>
      </c>
      <c r="K875" s="92">
        <v>40.8995217391304</v>
      </c>
    </row>
    <row r="876" spans="1:11">
      <c r="A876" s="90" t="s">
        <v>481</v>
      </c>
      <c r="B876" s="90" t="s">
        <v>1129</v>
      </c>
      <c r="C876" s="90" t="s">
        <v>1543</v>
      </c>
      <c r="D876" s="90" t="s">
        <v>400</v>
      </c>
      <c r="E876" s="90" t="s">
        <v>1873</v>
      </c>
      <c r="F876" s="112">
        <v>1.3246099999999999E-3</v>
      </c>
      <c r="G876" s="112">
        <v>1.5141099999999999E-3</v>
      </c>
      <c r="H876" s="113">
        <f t="shared" si="26"/>
        <v>-0.12515603225657312</v>
      </c>
      <c r="I876" s="91">
        <f t="shared" si="27"/>
        <v>1.5582936147124744E-7</v>
      </c>
      <c r="J876" s="92">
        <v>10.948199949999999</v>
      </c>
      <c r="K876" s="92">
        <v>13.751347826087001</v>
      </c>
    </row>
    <row r="877" spans="1:11">
      <c r="A877" s="90" t="s">
        <v>2453</v>
      </c>
      <c r="B877" s="90" t="s">
        <v>2454</v>
      </c>
      <c r="C877" s="90" t="s">
        <v>1549</v>
      </c>
      <c r="D877" s="90" t="s">
        <v>400</v>
      </c>
      <c r="E877" s="90" t="s">
        <v>1873</v>
      </c>
      <c r="F877" s="112">
        <v>1.2476E-3</v>
      </c>
      <c r="G877" s="112">
        <v>2.5122000000000002E-4</v>
      </c>
      <c r="H877" s="113">
        <f t="shared" si="26"/>
        <v>3.9661651142424956</v>
      </c>
      <c r="I877" s="91">
        <f t="shared" si="27"/>
        <v>1.4676977478014533E-7</v>
      </c>
      <c r="J877" s="92">
        <v>4.4009999999999998</v>
      </c>
      <c r="K877" s="92">
        <v>139.12863636363599</v>
      </c>
    </row>
    <row r="878" spans="1:11">
      <c r="A878" s="90" t="s">
        <v>1982</v>
      </c>
      <c r="B878" s="90" t="s">
        <v>380</v>
      </c>
      <c r="C878" s="90" t="s">
        <v>1542</v>
      </c>
      <c r="D878" s="90" t="s">
        <v>400</v>
      </c>
      <c r="E878" s="90" t="s">
        <v>1873</v>
      </c>
      <c r="F878" s="112">
        <v>1.15003E-3</v>
      </c>
      <c r="G878" s="112">
        <v>2.7243060000000003E-2</v>
      </c>
      <c r="H878" s="113">
        <f t="shared" si="26"/>
        <v>-0.9577863132849247</v>
      </c>
      <c r="I878" s="91">
        <f t="shared" si="27"/>
        <v>1.352914749041444E-7</v>
      </c>
      <c r="J878" s="92">
        <v>26.658719999999999</v>
      </c>
      <c r="K878" s="92">
        <v>17.250173913043501</v>
      </c>
    </row>
    <row r="879" spans="1:11">
      <c r="A879" s="90" t="s">
        <v>2457</v>
      </c>
      <c r="B879" s="90" t="s">
        <v>2458</v>
      </c>
      <c r="C879" s="90" t="s">
        <v>1549</v>
      </c>
      <c r="D879" s="90" t="s">
        <v>400</v>
      </c>
      <c r="E879" s="90" t="s">
        <v>1873</v>
      </c>
      <c r="F879" s="112">
        <v>1.14157E-3</v>
      </c>
      <c r="G879" s="112">
        <v>2.3226429999999999E-2</v>
      </c>
      <c r="H879" s="113">
        <f t="shared" si="26"/>
        <v>-0.95085038897497376</v>
      </c>
      <c r="I879" s="91">
        <f t="shared" si="27"/>
        <v>1.3429622619090294E-7</v>
      </c>
      <c r="J879" s="92">
        <v>9.8500499999999995</v>
      </c>
      <c r="K879" s="92">
        <v>91.504913043478297</v>
      </c>
    </row>
    <row r="880" spans="1:11">
      <c r="A880" s="90" t="s">
        <v>2160</v>
      </c>
      <c r="B880" s="90" t="s">
        <v>2159</v>
      </c>
      <c r="C880" s="90" t="s">
        <v>1772</v>
      </c>
      <c r="D880" s="90" t="s">
        <v>401</v>
      </c>
      <c r="E880" s="90" t="s">
        <v>402</v>
      </c>
      <c r="F880" s="112">
        <v>1.0957499999999999E-3</v>
      </c>
      <c r="G880" s="112">
        <v>0.20717670000000002</v>
      </c>
      <c r="H880" s="113">
        <f t="shared" si="26"/>
        <v>-0.99471103652099879</v>
      </c>
      <c r="I880" s="91">
        <f t="shared" si="27"/>
        <v>1.2890588386930446E-7</v>
      </c>
      <c r="J880" s="92">
        <v>1.6317373900355001</v>
      </c>
      <c r="K880" s="92">
        <v>54.457260869565197</v>
      </c>
    </row>
    <row r="881" spans="1:11">
      <c r="A881" s="90" t="s">
        <v>479</v>
      </c>
      <c r="B881" s="90" t="s">
        <v>1746</v>
      </c>
      <c r="C881" s="90" t="s">
        <v>1543</v>
      </c>
      <c r="D881" s="90" t="s">
        <v>400</v>
      </c>
      <c r="E881" s="90" t="s">
        <v>1873</v>
      </c>
      <c r="F881" s="112">
        <v>1.0341500000000002E-3</v>
      </c>
      <c r="G881" s="112">
        <v>0</v>
      </c>
      <c r="H881" s="113" t="str">
        <f t="shared" si="26"/>
        <v/>
      </c>
      <c r="I881" s="91">
        <f t="shared" si="27"/>
        <v>1.2165915564995779E-7</v>
      </c>
      <c r="J881" s="92">
        <v>10.72810286</v>
      </c>
      <c r="K881" s="92">
        <v>10.3663913043478</v>
      </c>
    </row>
    <row r="882" spans="1:11">
      <c r="A882" s="90" t="s">
        <v>2702</v>
      </c>
      <c r="B882" s="90" t="s">
        <v>187</v>
      </c>
      <c r="C882" s="90" t="s">
        <v>1185</v>
      </c>
      <c r="D882" s="90" t="s">
        <v>400</v>
      </c>
      <c r="E882" s="90" t="s">
        <v>1873</v>
      </c>
      <c r="F882" s="112">
        <v>1.0225800000000001E-3</v>
      </c>
      <c r="G882" s="112">
        <v>0.77257678000000007</v>
      </c>
      <c r="H882" s="113">
        <f t="shared" si="26"/>
        <v>-0.9986764033990253</v>
      </c>
      <c r="I882" s="91">
        <f t="shared" si="27"/>
        <v>1.2029804127499282E-7</v>
      </c>
      <c r="J882" s="92">
        <v>3.5609969328000002</v>
      </c>
      <c r="K882" s="92">
        <v>22.450086956521702</v>
      </c>
    </row>
    <row r="883" spans="1:11">
      <c r="A883" s="90" t="s">
        <v>1344</v>
      </c>
      <c r="B883" s="90" t="s">
        <v>1348</v>
      </c>
      <c r="C883" s="90" t="s">
        <v>1549</v>
      </c>
      <c r="D883" s="90" t="s">
        <v>400</v>
      </c>
      <c r="E883" s="90" t="s">
        <v>402</v>
      </c>
      <c r="F883" s="112">
        <v>9.8339999999999994E-4</v>
      </c>
      <c r="G883" s="112">
        <v>2.805966E-2</v>
      </c>
      <c r="H883" s="113">
        <f t="shared" si="26"/>
        <v>-0.96495324604788513</v>
      </c>
      <c r="I883" s="91">
        <f t="shared" si="27"/>
        <v>1.156888397874278E-7</v>
      </c>
      <c r="J883" s="92">
        <v>14.159039999999997</v>
      </c>
      <c r="K883" s="92">
        <v>124.604565217391</v>
      </c>
    </row>
    <row r="884" spans="1:11">
      <c r="A884" s="90" t="s">
        <v>1421</v>
      </c>
      <c r="B884" s="90" t="s">
        <v>1422</v>
      </c>
      <c r="C884" s="90" t="s">
        <v>890</v>
      </c>
      <c r="D884" s="90" t="s">
        <v>400</v>
      </c>
      <c r="E884" s="90" t="s">
        <v>1873</v>
      </c>
      <c r="F884" s="112">
        <v>6.8670000000000005E-4</v>
      </c>
      <c r="G884" s="112">
        <v>1.5935698</v>
      </c>
      <c r="H884" s="113">
        <f t="shared" si="26"/>
        <v>-0.99956908068915462</v>
      </c>
      <c r="I884" s="91">
        <f t="shared" si="27"/>
        <v>8.0784549808853649E-8</v>
      </c>
      <c r="J884" s="92">
        <v>5.1427575000000001</v>
      </c>
      <c r="K884" s="92">
        <v>68.345347826087007</v>
      </c>
    </row>
    <row r="885" spans="1:11">
      <c r="A885" s="90" t="s">
        <v>2693</v>
      </c>
      <c r="B885" s="90" t="s">
        <v>1770</v>
      </c>
      <c r="C885" s="90" t="s">
        <v>1542</v>
      </c>
      <c r="D885" s="90" t="s">
        <v>400</v>
      </c>
      <c r="E885" s="90" t="s">
        <v>1873</v>
      </c>
      <c r="F885" s="112">
        <v>1.9798E-4</v>
      </c>
      <c r="G885" s="112">
        <v>0</v>
      </c>
      <c r="H885" s="113" t="str">
        <f t="shared" si="26"/>
        <v/>
      </c>
      <c r="I885" s="91">
        <f t="shared" si="27"/>
        <v>2.3290702156919826E-8</v>
      </c>
      <c r="J885" s="92">
        <v>5.3040477699999995</v>
      </c>
      <c r="K885" s="92">
        <v>7.1648695652173897</v>
      </c>
    </row>
    <row r="886" spans="1:11">
      <c r="A886" s="90" t="s">
        <v>2694</v>
      </c>
      <c r="B886" s="90" t="s">
        <v>1753</v>
      </c>
      <c r="C886" s="90" t="s">
        <v>1542</v>
      </c>
      <c r="D886" s="90" t="s">
        <v>400</v>
      </c>
      <c r="E886" s="90" t="s">
        <v>1873</v>
      </c>
      <c r="F886" s="112">
        <v>1.9236000000000001E-4</v>
      </c>
      <c r="G886" s="112">
        <v>9.7919999999999998E-5</v>
      </c>
      <c r="H886" s="113">
        <f t="shared" si="26"/>
        <v>0.96446078431372562</v>
      </c>
      <c r="I886" s="91">
        <f t="shared" si="27"/>
        <v>2.2629555848596314E-8</v>
      </c>
      <c r="J886" s="92">
        <v>1.9198959899999999</v>
      </c>
      <c r="K886" s="92">
        <v>8.0486521739130392</v>
      </c>
    </row>
    <row r="887" spans="1:11">
      <c r="A887" s="90" t="s">
        <v>1403</v>
      </c>
      <c r="B887" s="90" t="s">
        <v>1404</v>
      </c>
      <c r="C887" s="90" t="s">
        <v>1561</v>
      </c>
      <c r="D887" s="90" t="s">
        <v>401</v>
      </c>
      <c r="E887" s="90" t="s">
        <v>1873</v>
      </c>
      <c r="F887" s="112">
        <v>1.9034999999999999E-4</v>
      </c>
      <c r="G887" s="112">
        <v>4.4663E-4</v>
      </c>
      <c r="H887" s="113">
        <f t="shared" si="26"/>
        <v>-0.57380829769607955</v>
      </c>
      <c r="I887" s="91">
        <f t="shared" si="27"/>
        <v>2.2393096047932564E-8</v>
      </c>
      <c r="J887" s="92">
        <v>15.564847025388001</v>
      </c>
      <c r="K887" s="92">
        <v>100.11452173913</v>
      </c>
    </row>
    <row r="888" spans="1:11">
      <c r="A888" s="90" t="s">
        <v>624</v>
      </c>
      <c r="B888" s="90" t="s">
        <v>636</v>
      </c>
      <c r="C888" s="90" t="s">
        <v>1543</v>
      </c>
      <c r="D888" s="90" t="s">
        <v>400</v>
      </c>
      <c r="E888" s="90" t="s">
        <v>1873</v>
      </c>
      <c r="F888" s="112">
        <v>9.3579999999999995E-5</v>
      </c>
      <c r="G888" s="112">
        <v>9.522E-5</v>
      </c>
      <c r="H888" s="113">
        <f t="shared" si="26"/>
        <v>-1.7223272421760139E-2</v>
      </c>
      <c r="I888" s="91">
        <f t="shared" si="27"/>
        <v>1.1008909525429625E-8</v>
      </c>
      <c r="J888" s="92">
        <v>12.76020149</v>
      </c>
      <c r="K888" s="92">
        <v>43.536869565217401</v>
      </c>
    </row>
    <row r="889" spans="1:11">
      <c r="A889" s="90" t="s">
        <v>1834</v>
      </c>
      <c r="B889" s="90" t="s">
        <v>1855</v>
      </c>
      <c r="C889" s="90" t="s">
        <v>1185</v>
      </c>
      <c r="D889" s="90" t="s">
        <v>400</v>
      </c>
      <c r="E889" s="90" t="s">
        <v>1873</v>
      </c>
      <c r="F889" s="112">
        <v>2.3E-5</v>
      </c>
      <c r="G889" s="112">
        <v>2.334E-5</v>
      </c>
      <c r="H889" s="113">
        <f t="shared" si="26"/>
        <v>-1.4567266495287057E-2</v>
      </c>
      <c r="I889" s="91">
        <f t="shared" si="27"/>
        <v>2.7057589130677646E-9</v>
      </c>
      <c r="J889" s="92">
        <v>7.3011767039999995</v>
      </c>
      <c r="K889" s="92">
        <v>149.03547826087001</v>
      </c>
    </row>
    <row r="890" spans="1:11">
      <c r="A890" s="90" t="s">
        <v>342</v>
      </c>
      <c r="B890" s="90" t="s">
        <v>139</v>
      </c>
      <c r="C890" s="90" t="s">
        <v>1550</v>
      </c>
      <c r="D890" s="90" t="s">
        <v>401</v>
      </c>
      <c r="E890" s="90" t="s">
        <v>402</v>
      </c>
      <c r="F890" s="112">
        <v>6.8199999999999999E-6</v>
      </c>
      <c r="G890" s="112">
        <v>5.1194440000000001E-2</v>
      </c>
      <c r="H890" s="113">
        <f t="shared" si="26"/>
        <v>-0.99986678240840221</v>
      </c>
      <c r="I890" s="91">
        <f t="shared" si="27"/>
        <v>8.0231633857052841E-10</v>
      </c>
      <c r="J890" s="92">
        <v>8.7035066949999997</v>
      </c>
      <c r="K890" s="92">
        <v>64.814782608695694</v>
      </c>
    </row>
    <row r="891" spans="1:11">
      <c r="A891" s="90" t="s">
        <v>2077</v>
      </c>
      <c r="B891" s="90" t="s">
        <v>550</v>
      </c>
      <c r="C891" s="90" t="s">
        <v>1185</v>
      </c>
      <c r="D891" s="90" t="s">
        <v>400</v>
      </c>
      <c r="E891" s="90" t="s">
        <v>1873</v>
      </c>
      <c r="F891" s="112">
        <v>0</v>
      </c>
      <c r="G891" s="112">
        <v>0</v>
      </c>
      <c r="H891" s="113" t="str">
        <f t="shared" si="26"/>
        <v/>
      </c>
      <c r="I891" s="91">
        <f t="shared" si="27"/>
        <v>0</v>
      </c>
      <c r="J891" s="92">
        <v>6.3136066699999995</v>
      </c>
      <c r="K891" s="92">
        <v>40.473739130434801</v>
      </c>
    </row>
    <row r="892" spans="1:11">
      <c r="A892" s="90" t="s">
        <v>1878</v>
      </c>
      <c r="B892" s="90" t="s">
        <v>316</v>
      </c>
      <c r="C892" s="90" t="s">
        <v>1185</v>
      </c>
      <c r="D892" s="90" t="s">
        <v>400</v>
      </c>
      <c r="E892" s="90" t="s">
        <v>1873</v>
      </c>
      <c r="F892" s="112">
        <v>0</v>
      </c>
      <c r="G892" s="112">
        <v>2.04475E-2</v>
      </c>
      <c r="H892" s="113">
        <f t="shared" si="26"/>
        <v>-1</v>
      </c>
      <c r="I892" s="91">
        <f t="shared" si="27"/>
        <v>0</v>
      </c>
      <c r="J892" s="92">
        <v>6.2408476151999999</v>
      </c>
      <c r="K892" s="92">
        <v>42.318130434782603</v>
      </c>
    </row>
    <row r="893" spans="1:11">
      <c r="A893" s="90" t="s">
        <v>1796</v>
      </c>
      <c r="B893" s="90" t="s">
        <v>1797</v>
      </c>
      <c r="C893" s="90" t="s">
        <v>1185</v>
      </c>
      <c r="D893" s="90" t="s">
        <v>400</v>
      </c>
      <c r="E893" s="90" t="s">
        <v>1873</v>
      </c>
      <c r="F893" s="112">
        <v>0</v>
      </c>
      <c r="G893" s="112">
        <v>0</v>
      </c>
      <c r="H893" s="113" t="str">
        <f t="shared" si="26"/>
        <v/>
      </c>
      <c r="I893" s="91">
        <f t="shared" si="27"/>
        <v>0</v>
      </c>
      <c r="J893" s="92">
        <v>2.3523000000000001</v>
      </c>
      <c r="K893" s="92">
        <v>64.030434782608694</v>
      </c>
    </row>
    <row r="894" spans="1:11">
      <c r="A894" s="90" t="s">
        <v>2345</v>
      </c>
      <c r="B894" s="90" t="s">
        <v>2008</v>
      </c>
      <c r="C894" s="90" t="s">
        <v>890</v>
      </c>
      <c r="D894" s="90" t="s">
        <v>400</v>
      </c>
      <c r="E894" s="90" t="s">
        <v>1873</v>
      </c>
      <c r="F894" s="112">
        <v>0</v>
      </c>
      <c r="G894" s="112">
        <v>6.4040204060932596E-2</v>
      </c>
      <c r="H894" s="113">
        <f t="shared" si="26"/>
        <v>-1</v>
      </c>
      <c r="I894" s="91">
        <f t="shared" si="27"/>
        <v>0</v>
      </c>
      <c r="J894" s="92">
        <v>6.8446769160000001</v>
      </c>
      <c r="K894" s="92">
        <v>84.807086956521701</v>
      </c>
    </row>
    <row r="895" spans="1:11">
      <c r="A895" s="90" t="s">
        <v>879</v>
      </c>
      <c r="B895" s="90" t="s">
        <v>880</v>
      </c>
      <c r="C895" s="90" t="s">
        <v>1772</v>
      </c>
      <c r="D895" s="90" t="s">
        <v>400</v>
      </c>
      <c r="E895" s="90" t="s">
        <v>1873</v>
      </c>
      <c r="F895" s="112">
        <v>0</v>
      </c>
      <c r="G895" s="112">
        <v>0</v>
      </c>
      <c r="H895" s="113" t="str">
        <f t="shared" si="26"/>
        <v/>
      </c>
      <c r="I895" s="91">
        <f t="shared" si="27"/>
        <v>0</v>
      </c>
      <c r="J895" s="92">
        <v>3.5654413275300003</v>
      </c>
      <c r="K895" s="92">
        <v>99.741130434782605</v>
      </c>
    </row>
    <row r="896" spans="1:11">
      <c r="A896" s="90" t="s">
        <v>2734</v>
      </c>
      <c r="B896" s="90" t="s">
        <v>975</v>
      </c>
      <c r="C896" s="90" t="s">
        <v>1772</v>
      </c>
      <c r="D896" s="90" t="s">
        <v>400</v>
      </c>
      <c r="E896" s="90" t="s">
        <v>1873</v>
      </c>
      <c r="F896" s="112">
        <v>0</v>
      </c>
      <c r="G896" s="112">
        <v>0</v>
      </c>
      <c r="H896" s="113" t="str">
        <f t="shared" si="26"/>
        <v/>
      </c>
      <c r="I896" s="91">
        <f t="shared" si="27"/>
        <v>0</v>
      </c>
      <c r="J896" s="92">
        <v>0.89023221374999995</v>
      </c>
      <c r="K896" s="92">
        <v>99.757826086956499</v>
      </c>
    </row>
    <row r="897" spans="1:11">
      <c r="A897" s="90" t="s">
        <v>877</v>
      </c>
      <c r="B897" s="90" t="s">
        <v>878</v>
      </c>
      <c r="C897" s="90" t="s">
        <v>1772</v>
      </c>
      <c r="D897" s="90" t="s">
        <v>400</v>
      </c>
      <c r="E897" s="90" t="s">
        <v>1873</v>
      </c>
      <c r="F897" s="112">
        <v>0</v>
      </c>
      <c r="G897" s="112">
        <v>0</v>
      </c>
      <c r="H897" s="113" t="str">
        <f t="shared" si="26"/>
        <v/>
      </c>
      <c r="I897" s="91">
        <f t="shared" si="27"/>
        <v>0</v>
      </c>
      <c r="J897" s="92">
        <v>1.1891362016</v>
      </c>
      <c r="K897" s="92">
        <v>99.881956521739099</v>
      </c>
    </row>
    <row r="898" spans="1:11">
      <c r="A898" s="90" t="s">
        <v>2842</v>
      </c>
      <c r="B898" s="90" t="s">
        <v>2822</v>
      </c>
      <c r="C898" s="90" t="s">
        <v>1772</v>
      </c>
      <c r="D898" s="90" t="s">
        <v>400</v>
      </c>
      <c r="E898" s="90" t="s">
        <v>1873</v>
      </c>
      <c r="F898" s="112">
        <v>0</v>
      </c>
      <c r="G898" s="112">
        <v>0</v>
      </c>
      <c r="H898" s="113" t="str">
        <f t="shared" si="26"/>
        <v/>
      </c>
      <c r="I898" s="91">
        <f t="shared" si="27"/>
        <v>0</v>
      </c>
      <c r="J898" s="92">
        <v>2.9227716552399996</v>
      </c>
      <c r="K898" s="92">
        <v>199.49930434782601</v>
      </c>
    </row>
    <row r="899" spans="1:11">
      <c r="A899" s="90" t="s">
        <v>2840</v>
      </c>
      <c r="B899" s="90" t="s">
        <v>2824</v>
      </c>
      <c r="C899" s="90" t="s">
        <v>1772</v>
      </c>
      <c r="D899" s="90" t="s">
        <v>400</v>
      </c>
      <c r="E899" s="90" t="s">
        <v>1873</v>
      </c>
      <c r="F899" s="112">
        <v>0</v>
      </c>
      <c r="G899" s="112">
        <v>0</v>
      </c>
      <c r="H899" s="113" t="str">
        <f t="shared" si="26"/>
        <v/>
      </c>
      <c r="I899" s="91">
        <f t="shared" si="27"/>
        <v>0</v>
      </c>
      <c r="J899" s="92">
        <v>2.92236899181</v>
      </c>
      <c r="K899" s="92">
        <v>199.531956521739</v>
      </c>
    </row>
    <row r="900" spans="1:11">
      <c r="A900" s="90" t="s">
        <v>2841</v>
      </c>
      <c r="B900" s="90" t="s">
        <v>2823</v>
      </c>
      <c r="C900" s="90" t="s">
        <v>1772</v>
      </c>
      <c r="D900" s="90" t="s">
        <v>400</v>
      </c>
      <c r="E900" s="90" t="s">
        <v>1873</v>
      </c>
      <c r="F900" s="112">
        <v>0</v>
      </c>
      <c r="G900" s="112">
        <v>0</v>
      </c>
      <c r="H900" s="113" t="str">
        <f t="shared" si="26"/>
        <v/>
      </c>
      <c r="I900" s="91">
        <f t="shared" si="27"/>
        <v>0</v>
      </c>
      <c r="J900" s="92">
        <v>2.9415406363400001</v>
      </c>
      <c r="K900" s="92">
        <v>249.33539130434801</v>
      </c>
    </row>
    <row r="901" spans="1:11">
      <c r="A901" s="90" t="s">
        <v>2839</v>
      </c>
      <c r="B901" s="90" t="s">
        <v>2825</v>
      </c>
      <c r="C901" s="90" t="s">
        <v>1772</v>
      </c>
      <c r="D901" s="90" t="s">
        <v>400</v>
      </c>
      <c r="E901" s="90" t="s">
        <v>1873</v>
      </c>
      <c r="F901" s="112">
        <v>0</v>
      </c>
      <c r="G901" s="112">
        <v>0</v>
      </c>
      <c r="H901" s="113" t="str">
        <f t="shared" si="26"/>
        <v/>
      </c>
      <c r="I901" s="91">
        <f t="shared" si="27"/>
        <v>0</v>
      </c>
      <c r="J901" s="92">
        <v>2.9709261385799999</v>
      </c>
      <c r="K901" s="92">
        <v>249.35547826087</v>
      </c>
    </row>
    <row r="902" spans="1:11">
      <c r="A902" s="90" t="s">
        <v>2610</v>
      </c>
      <c r="B902" s="90" t="s">
        <v>2611</v>
      </c>
      <c r="C902" s="90" t="s">
        <v>1185</v>
      </c>
      <c r="D902" s="90" t="s">
        <v>400</v>
      </c>
      <c r="E902" s="90" t="s">
        <v>1873</v>
      </c>
      <c r="F902" s="112">
        <v>0</v>
      </c>
      <c r="G902" s="112">
        <v>0</v>
      </c>
      <c r="H902" s="113" t="str">
        <f t="shared" si="26"/>
        <v/>
      </c>
      <c r="I902" s="91">
        <f t="shared" si="27"/>
        <v>0</v>
      </c>
      <c r="J902" s="92">
        <v>4.8371889414</v>
      </c>
      <c r="K902" s="92">
        <v>2.4902173913043502</v>
      </c>
    </row>
    <row r="903" spans="1:11">
      <c r="A903" s="90" t="s">
        <v>2608</v>
      </c>
      <c r="B903" s="90" t="s">
        <v>2609</v>
      </c>
      <c r="C903" s="90" t="s">
        <v>1185</v>
      </c>
      <c r="D903" s="90" t="s">
        <v>400</v>
      </c>
      <c r="E903" s="90" t="s">
        <v>402</v>
      </c>
      <c r="F903" s="112">
        <v>0</v>
      </c>
      <c r="G903" s="112">
        <v>4.7942769999999996E-2</v>
      </c>
      <c r="H903" s="113">
        <f t="shared" ref="H903:H966" si="28">IF(ISERROR(F903/G903-1),"",IF((F903/G903-1)&gt;10000%,"",F903/G903-1))</f>
        <v>-1</v>
      </c>
      <c r="I903" s="91">
        <f t="shared" ref="I903:I966" si="29">F903/$F$1011</f>
        <v>0</v>
      </c>
      <c r="J903" s="92">
        <v>5.5107206358000003</v>
      </c>
      <c r="K903" s="92">
        <v>3.3275217391304399</v>
      </c>
    </row>
    <row r="904" spans="1:11">
      <c r="A904" s="90" t="s">
        <v>2691</v>
      </c>
      <c r="B904" s="90" t="s">
        <v>1769</v>
      </c>
      <c r="C904" s="90" t="s">
        <v>1542</v>
      </c>
      <c r="D904" s="90" t="s">
        <v>400</v>
      </c>
      <c r="E904" s="90" t="s">
        <v>1873</v>
      </c>
      <c r="F904" s="112">
        <v>0</v>
      </c>
      <c r="G904" s="112">
        <v>0</v>
      </c>
      <c r="H904" s="113" t="str">
        <f t="shared" si="28"/>
        <v/>
      </c>
      <c r="I904" s="91">
        <f t="shared" si="29"/>
        <v>0</v>
      </c>
      <c r="J904" s="92">
        <v>16.430158799999997</v>
      </c>
      <c r="K904" s="92">
        <v>5.1256956521739099</v>
      </c>
    </row>
    <row r="905" spans="1:11">
      <c r="A905" s="90" t="s">
        <v>2682</v>
      </c>
      <c r="B905" s="90" t="s">
        <v>370</v>
      </c>
      <c r="C905" s="90" t="s">
        <v>1542</v>
      </c>
      <c r="D905" s="90" t="s">
        <v>400</v>
      </c>
      <c r="E905" s="90" t="s">
        <v>1873</v>
      </c>
      <c r="F905" s="112">
        <v>0</v>
      </c>
      <c r="G905" s="112">
        <v>0</v>
      </c>
      <c r="H905" s="113" t="str">
        <f t="shared" si="28"/>
        <v/>
      </c>
      <c r="I905" s="91">
        <f t="shared" si="29"/>
        <v>0</v>
      </c>
      <c r="J905" s="92">
        <v>175.52109266999997</v>
      </c>
      <c r="K905" s="92">
        <v>5.5950434782608696</v>
      </c>
    </row>
    <row r="906" spans="1:11">
      <c r="A906" s="90" t="s">
        <v>2687</v>
      </c>
      <c r="B906" s="90" t="s">
        <v>866</v>
      </c>
      <c r="C906" s="90" t="s">
        <v>1542</v>
      </c>
      <c r="D906" s="90" t="s">
        <v>400</v>
      </c>
      <c r="E906" s="90" t="s">
        <v>1873</v>
      </c>
      <c r="F906" s="112">
        <v>0</v>
      </c>
      <c r="G906" s="112">
        <v>4.3408199999999994E-2</v>
      </c>
      <c r="H906" s="113">
        <f t="shared" si="28"/>
        <v>-1</v>
      </c>
      <c r="I906" s="91">
        <f t="shared" si="29"/>
        <v>0</v>
      </c>
      <c r="J906" s="92">
        <v>70.443437319999987</v>
      </c>
      <c r="K906" s="92">
        <v>6.2340869565217396</v>
      </c>
    </row>
    <row r="907" spans="1:11">
      <c r="A907" s="90" t="s">
        <v>2692</v>
      </c>
      <c r="B907" s="90" t="s">
        <v>1752</v>
      </c>
      <c r="C907" s="90" t="s">
        <v>1542</v>
      </c>
      <c r="D907" s="90" t="s">
        <v>400</v>
      </c>
      <c r="E907" s="90" t="s">
        <v>1873</v>
      </c>
      <c r="F907" s="112">
        <v>0</v>
      </c>
      <c r="G907" s="112">
        <v>9.3142199999999998E-3</v>
      </c>
      <c r="H907" s="113">
        <f t="shared" si="28"/>
        <v>-1</v>
      </c>
      <c r="I907" s="91">
        <f t="shared" si="29"/>
        <v>0</v>
      </c>
      <c r="J907" s="92">
        <v>2.1265063199999998</v>
      </c>
      <c r="K907" s="92">
        <v>6.4058695652173903</v>
      </c>
    </row>
    <row r="908" spans="1:11">
      <c r="A908" s="90" t="s">
        <v>2683</v>
      </c>
      <c r="B908" s="90" t="s">
        <v>371</v>
      </c>
      <c r="C908" s="90" t="s">
        <v>1542</v>
      </c>
      <c r="D908" s="90" t="s">
        <v>400</v>
      </c>
      <c r="E908" s="90" t="s">
        <v>1873</v>
      </c>
      <c r="F908" s="112">
        <v>0</v>
      </c>
      <c r="G908" s="112">
        <v>0</v>
      </c>
      <c r="H908" s="113" t="str">
        <f t="shared" si="28"/>
        <v/>
      </c>
      <c r="I908" s="91">
        <f t="shared" si="29"/>
        <v>0</v>
      </c>
      <c r="J908" s="92">
        <v>74.655539460000014</v>
      </c>
      <c r="K908" s="92">
        <v>6.8470434782608702</v>
      </c>
    </row>
    <row r="909" spans="1:11">
      <c r="A909" s="90" t="s">
        <v>2684</v>
      </c>
      <c r="B909" s="90" t="s">
        <v>372</v>
      </c>
      <c r="C909" s="90" t="s">
        <v>1542</v>
      </c>
      <c r="D909" s="90" t="s">
        <v>400</v>
      </c>
      <c r="E909" s="90" t="s">
        <v>1873</v>
      </c>
      <c r="F909" s="112">
        <v>0</v>
      </c>
      <c r="G909" s="112">
        <v>0</v>
      </c>
      <c r="H909" s="113" t="str">
        <f t="shared" si="28"/>
        <v/>
      </c>
      <c r="I909" s="91">
        <f t="shared" si="29"/>
        <v>0</v>
      </c>
      <c r="J909" s="92">
        <v>5.7270162600000001</v>
      </c>
      <c r="K909" s="92">
        <v>7.6170434782608698</v>
      </c>
    </row>
    <row r="910" spans="1:11">
      <c r="A910" s="90" t="s">
        <v>2685</v>
      </c>
      <c r="B910" s="90" t="s">
        <v>373</v>
      </c>
      <c r="C910" s="90" t="s">
        <v>1542</v>
      </c>
      <c r="D910" s="90" t="s">
        <v>400</v>
      </c>
      <c r="E910" s="90" t="s">
        <v>1873</v>
      </c>
      <c r="F910" s="112">
        <v>0</v>
      </c>
      <c r="G910" s="112">
        <v>0</v>
      </c>
      <c r="H910" s="113" t="str">
        <f t="shared" si="28"/>
        <v/>
      </c>
      <c r="I910" s="91">
        <f t="shared" si="29"/>
        <v>0</v>
      </c>
      <c r="J910" s="92">
        <v>31.86677319</v>
      </c>
      <c r="K910" s="92">
        <v>8.5267391304347804</v>
      </c>
    </row>
    <row r="911" spans="1:11">
      <c r="A911" s="90" t="s">
        <v>2527</v>
      </c>
      <c r="B911" s="90" t="s">
        <v>2528</v>
      </c>
      <c r="C911" s="90" t="s">
        <v>1772</v>
      </c>
      <c r="D911" s="90" t="s">
        <v>401</v>
      </c>
      <c r="E911" s="90" t="s">
        <v>402</v>
      </c>
      <c r="F911" s="112">
        <v>0</v>
      </c>
      <c r="G911" s="112">
        <v>4.2175999999999998E-2</v>
      </c>
      <c r="H911" s="113">
        <f t="shared" si="28"/>
        <v>-1</v>
      </c>
      <c r="I911" s="91">
        <f t="shared" si="29"/>
        <v>0</v>
      </c>
      <c r="J911" s="92">
        <v>3.1609045400000002</v>
      </c>
      <c r="K911" s="92">
        <v>10.1168260869565</v>
      </c>
    </row>
    <row r="912" spans="1:11">
      <c r="A912" s="90" t="s">
        <v>2689</v>
      </c>
      <c r="B912" s="90" t="s">
        <v>1759</v>
      </c>
      <c r="C912" s="90" t="s">
        <v>1542</v>
      </c>
      <c r="D912" s="90" t="s">
        <v>400</v>
      </c>
      <c r="E912" s="90" t="s">
        <v>1873</v>
      </c>
      <c r="F912" s="112">
        <v>0</v>
      </c>
      <c r="G912" s="112">
        <v>0</v>
      </c>
      <c r="H912" s="113" t="str">
        <f t="shared" si="28"/>
        <v/>
      </c>
      <c r="I912" s="91">
        <f t="shared" si="29"/>
        <v>0</v>
      </c>
      <c r="J912" s="92">
        <v>10.192101920000001</v>
      </c>
      <c r="K912" s="92">
        <v>11.1441304347826</v>
      </c>
    </row>
    <row r="913" spans="1:11">
      <c r="A913" s="90" t="s">
        <v>346</v>
      </c>
      <c r="B913" s="90" t="s">
        <v>2301</v>
      </c>
      <c r="C913" s="90" t="s">
        <v>1185</v>
      </c>
      <c r="D913" s="90" t="s">
        <v>400</v>
      </c>
      <c r="E913" s="90" t="s">
        <v>402</v>
      </c>
      <c r="F913" s="112">
        <v>0</v>
      </c>
      <c r="G913" s="112">
        <v>0</v>
      </c>
      <c r="H913" s="113" t="str">
        <f t="shared" si="28"/>
        <v/>
      </c>
      <c r="I913" s="91">
        <f t="shared" si="29"/>
        <v>0</v>
      </c>
      <c r="J913" s="92">
        <v>1.9086778203000001</v>
      </c>
      <c r="K913" s="92">
        <v>12.134086956521701</v>
      </c>
    </row>
    <row r="914" spans="1:11">
      <c r="A914" s="90" t="s">
        <v>1427</v>
      </c>
      <c r="B914" s="90" t="s">
        <v>1428</v>
      </c>
      <c r="C914" s="90" t="s">
        <v>1546</v>
      </c>
      <c r="D914" s="90" t="s">
        <v>401</v>
      </c>
      <c r="E914" s="90" t="s">
        <v>402</v>
      </c>
      <c r="F914" s="112">
        <v>0</v>
      </c>
      <c r="G914" s="112">
        <v>0</v>
      </c>
      <c r="H914" s="113" t="str">
        <f t="shared" si="28"/>
        <v/>
      </c>
      <c r="I914" s="91">
        <f t="shared" si="29"/>
        <v>0</v>
      </c>
      <c r="J914" s="92">
        <v>7.0472256500000006</v>
      </c>
      <c r="K914" s="92">
        <v>12.2930869565217</v>
      </c>
    </row>
    <row r="915" spans="1:11">
      <c r="A915" s="90" t="s">
        <v>747</v>
      </c>
      <c r="B915" s="90" t="s">
        <v>748</v>
      </c>
      <c r="C915" s="90" t="s">
        <v>1543</v>
      </c>
      <c r="D915" s="90" t="s">
        <v>400</v>
      </c>
      <c r="E915" s="90" t="s">
        <v>1873</v>
      </c>
      <c r="F915" s="112">
        <v>0</v>
      </c>
      <c r="G915" s="112">
        <v>1.303E-2</v>
      </c>
      <c r="H915" s="113">
        <f t="shared" si="28"/>
        <v>-1</v>
      </c>
      <c r="I915" s="91">
        <f t="shared" si="29"/>
        <v>0</v>
      </c>
      <c r="J915" s="92">
        <v>12.70603753</v>
      </c>
      <c r="K915" s="92">
        <v>13.336913043478299</v>
      </c>
    </row>
    <row r="916" spans="1:11">
      <c r="A916" s="90" t="s">
        <v>2854</v>
      </c>
      <c r="B916" s="90" t="s">
        <v>2855</v>
      </c>
      <c r="C916" s="90" t="s">
        <v>1548</v>
      </c>
      <c r="D916" s="90" t="s">
        <v>1446</v>
      </c>
      <c r="E916" s="90" t="s">
        <v>402</v>
      </c>
      <c r="F916" s="112">
        <v>0</v>
      </c>
      <c r="G916" s="112">
        <v>0.83583646</v>
      </c>
      <c r="H916" s="113">
        <f t="shared" si="28"/>
        <v>-1</v>
      </c>
      <c r="I916" s="91">
        <f t="shared" si="29"/>
        <v>0</v>
      </c>
      <c r="J916" s="92">
        <v>2.57556634</v>
      </c>
      <c r="K916" s="92">
        <v>14.105391304347799</v>
      </c>
    </row>
    <row r="917" spans="1:11">
      <c r="A917" s="90" t="s">
        <v>222</v>
      </c>
      <c r="B917" s="90" t="s">
        <v>24</v>
      </c>
      <c r="C917" s="90" t="s">
        <v>1561</v>
      </c>
      <c r="D917" s="90" t="s">
        <v>401</v>
      </c>
      <c r="E917" s="90" t="s">
        <v>1873</v>
      </c>
      <c r="F917" s="112">
        <v>0</v>
      </c>
      <c r="G917" s="112">
        <v>0</v>
      </c>
      <c r="H917" s="113" t="str">
        <f t="shared" si="28"/>
        <v/>
      </c>
      <c r="I917" s="91">
        <f t="shared" si="29"/>
        <v>0</v>
      </c>
      <c r="J917" s="92">
        <v>36.978575614746006</v>
      </c>
      <c r="K917" s="92">
        <v>14.3378695652174</v>
      </c>
    </row>
    <row r="918" spans="1:11">
      <c r="A918" s="90" t="s">
        <v>2089</v>
      </c>
      <c r="B918" s="90" t="s">
        <v>258</v>
      </c>
      <c r="C918" s="90" t="s">
        <v>1185</v>
      </c>
      <c r="D918" s="90" t="s">
        <v>400</v>
      </c>
      <c r="E918" s="90" t="s">
        <v>1873</v>
      </c>
      <c r="F918" s="112">
        <v>0</v>
      </c>
      <c r="G918" s="112">
        <v>7.378E-3</v>
      </c>
      <c r="H918" s="113">
        <f t="shared" si="28"/>
        <v>-1</v>
      </c>
      <c r="I918" s="91">
        <f t="shared" si="29"/>
        <v>0</v>
      </c>
      <c r="J918" s="92">
        <v>16.906250087499998</v>
      </c>
      <c r="K918" s="92">
        <v>15.2533043478261</v>
      </c>
    </row>
    <row r="919" spans="1:11">
      <c r="A919" s="90" t="s">
        <v>223</v>
      </c>
      <c r="B919" s="90" t="s">
        <v>25</v>
      </c>
      <c r="C919" s="90" t="s">
        <v>1561</v>
      </c>
      <c r="D919" s="90" t="s">
        <v>1446</v>
      </c>
      <c r="E919" s="90" t="s">
        <v>1873</v>
      </c>
      <c r="F919" s="112">
        <v>0</v>
      </c>
      <c r="G919" s="112">
        <v>0</v>
      </c>
      <c r="H919" s="113" t="str">
        <f t="shared" si="28"/>
        <v/>
      </c>
      <c r="I919" s="91">
        <f t="shared" si="29"/>
        <v>0</v>
      </c>
      <c r="J919" s="92">
        <v>85.488727548094005</v>
      </c>
      <c r="K919" s="92">
        <v>15.655869565217399</v>
      </c>
    </row>
    <row r="920" spans="1:11">
      <c r="A920" s="90" t="s">
        <v>224</v>
      </c>
      <c r="B920" s="90" t="s">
        <v>26</v>
      </c>
      <c r="C920" s="90" t="s">
        <v>1561</v>
      </c>
      <c r="D920" s="90" t="s">
        <v>1446</v>
      </c>
      <c r="E920" s="90" t="s">
        <v>1873</v>
      </c>
      <c r="F920" s="112">
        <v>0</v>
      </c>
      <c r="G920" s="112">
        <v>0</v>
      </c>
      <c r="H920" s="113" t="str">
        <f t="shared" si="28"/>
        <v/>
      </c>
      <c r="I920" s="91">
        <f t="shared" si="29"/>
        <v>0</v>
      </c>
      <c r="J920" s="92">
        <v>12.123014307843</v>
      </c>
      <c r="K920" s="92">
        <v>17.714739130434801</v>
      </c>
    </row>
    <row r="921" spans="1:11">
      <c r="A921" s="90" t="s">
        <v>2852</v>
      </c>
      <c r="B921" s="90" t="s">
        <v>2853</v>
      </c>
      <c r="C921" s="90" t="s">
        <v>1548</v>
      </c>
      <c r="D921" s="90" t="s">
        <v>1446</v>
      </c>
      <c r="E921" s="90" t="s">
        <v>402</v>
      </c>
      <c r="F921" s="112">
        <v>0</v>
      </c>
      <c r="G921" s="112">
        <v>0</v>
      </c>
      <c r="H921" s="113" t="str">
        <f t="shared" si="28"/>
        <v/>
      </c>
      <c r="I921" s="91">
        <f t="shared" si="29"/>
        <v>0</v>
      </c>
      <c r="J921" s="92">
        <v>2.6615557700000001</v>
      </c>
      <c r="K921" s="92">
        <v>17.762739130434799</v>
      </c>
    </row>
    <row r="922" spans="1:11">
      <c r="A922" s="90" t="s">
        <v>749</v>
      </c>
      <c r="B922" s="90" t="s">
        <v>750</v>
      </c>
      <c r="C922" s="90" t="s">
        <v>1543</v>
      </c>
      <c r="D922" s="90" t="s">
        <v>400</v>
      </c>
      <c r="E922" s="90" t="s">
        <v>1873</v>
      </c>
      <c r="F922" s="112">
        <v>0</v>
      </c>
      <c r="G922" s="112">
        <v>0</v>
      </c>
      <c r="H922" s="113" t="str">
        <f t="shared" si="28"/>
        <v/>
      </c>
      <c r="I922" s="91">
        <f t="shared" si="29"/>
        <v>0</v>
      </c>
      <c r="J922" s="92">
        <v>11.12658517</v>
      </c>
      <c r="K922" s="92">
        <v>20.2516956521739</v>
      </c>
    </row>
    <row r="923" spans="1:11">
      <c r="A923" s="90" t="s">
        <v>2517</v>
      </c>
      <c r="B923" s="90" t="s">
        <v>2518</v>
      </c>
      <c r="C923" s="90" t="s">
        <v>1772</v>
      </c>
      <c r="D923" s="90" t="s">
        <v>401</v>
      </c>
      <c r="E923" s="90" t="s">
        <v>402</v>
      </c>
      <c r="F923" s="112">
        <v>0</v>
      </c>
      <c r="G923" s="112">
        <v>0.35931808000000004</v>
      </c>
      <c r="H923" s="113">
        <f t="shared" si="28"/>
        <v>-1</v>
      </c>
      <c r="I923" s="91">
        <f t="shared" si="29"/>
        <v>0</v>
      </c>
      <c r="J923" s="92">
        <v>6.3065149119859996</v>
      </c>
      <c r="K923" s="92">
        <v>20.772956521739101</v>
      </c>
    </row>
    <row r="924" spans="1:11">
      <c r="A924" s="90" t="s">
        <v>2515</v>
      </c>
      <c r="B924" s="90" t="s">
        <v>2516</v>
      </c>
      <c r="C924" s="90" t="s">
        <v>1772</v>
      </c>
      <c r="D924" s="90" t="s">
        <v>401</v>
      </c>
      <c r="E924" s="90" t="s">
        <v>402</v>
      </c>
      <c r="F924" s="112">
        <v>0</v>
      </c>
      <c r="G924" s="112">
        <v>1.0852819999999999E-2</v>
      </c>
      <c r="H924" s="113">
        <f t="shared" si="28"/>
        <v>-1</v>
      </c>
      <c r="I924" s="91">
        <f t="shared" si="29"/>
        <v>0</v>
      </c>
      <c r="J924" s="92">
        <v>2.3992379499409999</v>
      </c>
      <c r="K924" s="92">
        <v>23.000086956521699</v>
      </c>
    </row>
    <row r="925" spans="1:11">
      <c r="A925" s="90" t="s">
        <v>2519</v>
      </c>
      <c r="B925" s="90" t="s">
        <v>2520</v>
      </c>
      <c r="C925" s="90" t="s">
        <v>1772</v>
      </c>
      <c r="D925" s="90" t="s">
        <v>401</v>
      </c>
      <c r="E925" s="90" t="s">
        <v>402</v>
      </c>
      <c r="F925" s="112">
        <v>0</v>
      </c>
      <c r="G925" s="112">
        <v>0</v>
      </c>
      <c r="H925" s="113" t="str">
        <f t="shared" si="28"/>
        <v/>
      </c>
      <c r="I925" s="91">
        <f t="shared" si="29"/>
        <v>0</v>
      </c>
      <c r="J925" s="92">
        <v>0.58804481139000009</v>
      </c>
      <c r="K925" s="92">
        <v>25.380086956521701</v>
      </c>
    </row>
    <row r="926" spans="1:11">
      <c r="A926" s="90" t="s">
        <v>2090</v>
      </c>
      <c r="B926" s="90" t="s">
        <v>772</v>
      </c>
      <c r="C926" s="90" t="s">
        <v>1185</v>
      </c>
      <c r="D926" s="90" t="s">
        <v>400</v>
      </c>
      <c r="E926" s="90" t="s">
        <v>1873</v>
      </c>
      <c r="F926" s="112">
        <v>0</v>
      </c>
      <c r="G926" s="112">
        <v>0.69926999999999995</v>
      </c>
      <c r="H926" s="113">
        <f t="shared" si="28"/>
        <v>-1</v>
      </c>
      <c r="I926" s="91">
        <f t="shared" si="29"/>
        <v>0</v>
      </c>
      <c r="J926" s="92">
        <v>5.9495429964</v>
      </c>
      <c r="K926" s="92">
        <v>26.241521739130398</v>
      </c>
    </row>
    <row r="927" spans="1:11">
      <c r="A927" s="90" t="s">
        <v>1479</v>
      </c>
      <c r="B927" s="90" t="s">
        <v>1480</v>
      </c>
      <c r="C927" s="90" t="s">
        <v>300</v>
      </c>
      <c r="D927" s="90" t="s">
        <v>1446</v>
      </c>
      <c r="E927" s="90" t="s">
        <v>402</v>
      </c>
      <c r="F927" s="112">
        <v>0</v>
      </c>
      <c r="G927" s="112">
        <v>0</v>
      </c>
      <c r="H927" s="113" t="str">
        <f t="shared" si="28"/>
        <v/>
      </c>
      <c r="I927" s="91">
        <f t="shared" si="29"/>
        <v>0</v>
      </c>
      <c r="J927" s="92">
        <v>12.129356790000001</v>
      </c>
      <c r="K927" s="92">
        <v>26.313956521739101</v>
      </c>
    </row>
    <row r="928" spans="1:11">
      <c r="A928" s="90" t="s">
        <v>753</v>
      </c>
      <c r="B928" s="90" t="s">
        <v>754</v>
      </c>
      <c r="C928" s="90" t="s">
        <v>1543</v>
      </c>
      <c r="D928" s="90" t="s">
        <v>400</v>
      </c>
      <c r="E928" s="90" t="s">
        <v>1873</v>
      </c>
      <c r="F928" s="112">
        <v>0</v>
      </c>
      <c r="G928" s="112">
        <v>0</v>
      </c>
      <c r="H928" s="113" t="str">
        <f t="shared" si="28"/>
        <v/>
      </c>
      <c r="I928" s="91">
        <f t="shared" si="29"/>
        <v>0</v>
      </c>
      <c r="J928" s="92">
        <v>11.6612864</v>
      </c>
      <c r="K928" s="92">
        <v>26.377956521739101</v>
      </c>
    </row>
    <row r="929" spans="1:11">
      <c r="A929" s="90" t="s">
        <v>2521</v>
      </c>
      <c r="B929" s="90" t="s">
        <v>2522</v>
      </c>
      <c r="C929" s="90" t="s">
        <v>1772</v>
      </c>
      <c r="D929" s="90" t="s">
        <v>401</v>
      </c>
      <c r="E929" s="90" t="s">
        <v>402</v>
      </c>
      <c r="F929" s="112">
        <v>0</v>
      </c>
      <c r="G929" s="112">
        <v>2.4843540000000001E-2</v>
      </c>
      <c r="H929" s="113">
        <f t="shared" si="28"/>
        <v>-1</v>
      </c>
      <c r="I929" s="91">
        <f t="shared" si="29"/>
        <v>0</v>
      </c>
      <c r="J929" s="92">
        <v>0.64318933278500012</v>
      </c>
      <c r="K929" s="92">
        <v>27.619782608695701</v>
      </c>
    </row>
    <row r="930" spans="1:11">
      <c r="A930" s="90" t="s">
        <v>2429</v>
      </c>
      <c r="B930" s="90" t="s">
        <v>2469</v>
      </c>
      <c r="C930" s="90" t="s">
        <v>1185</v>
      </c>
      <c r="D930" s="90" t="s">
        <v>400</v>
      </c>
      <c r="E930" s="90" t="s">
        <v>1873</v>
      </c>
      <c r="F930" s="112">
        <v>0</v>
      </c>
      <c r="G930" s="112">
        <v>0</v>
      </c>
      <c r="H930" s="113" t="str">
        <f t="shared" si="28"/>
        <v/>
      </c>
      <c r="I930" s="91">
        <f t="shared" si="29"/>
        <v>0</v>
      </c>
      <c r="J930" s="92">
        <v>61.930062753000001</v>
      </c>
      <c r="K930" s="92">
        <v>28.939304347826099</v>
      </c>
    </row>
    <row r="931" spans="1:11">
      <c r="A931" s="90" t="s">
        <v>2792</v>
      </c>
      <c r="B931" s="90" t="s">
        <v>2793</v>
      </c>
      <c r="C931" s="90" t="s">
        <v>300</v>
      </c>
      <c r="D931" s="90" t="s">
        <v>401</v>
      </c>
      <c r="E931" s="90" t="s">
        <v>402</v>
      </c>
      <c r="F931" s="112">
        <v>0</v>
      </c>
      <c r="G931" s="112">
        <v>0</v>
      </c>
      <c r="H931" s="113" t="str">
        <f t="shared" si="28"/>
        <v/>
      </c>
      <c r="I931" s="91">
        <f t="shared" si="29"/>
        <v>0</v>
      </c>
      <c r="J931" s="92">
        <v>148.917573</v>
      </c>
      <c r="K931" s="92">
        <v>29.7515217391304</v>
      </c>
    </row>
    <row r="932" spans="1:11">
      <c r="A932" s="90" t="s">
        <v>2798</v>
      </c>
      <c r="B932" s="90" t="s">
        <v>2799</v>
      </c>
      <c r="C932" s="90" t="s">
        <v>300</v>
      </c>
      <c r="D932" s="90" t="s">
        <v>401</v>
      </c>
      <c r="E932" s="90" t="s">
        <v>402</v>
      </c>
      <c r="F932" s="112">
        <v>0</v>
      </c>
      <c r="G932" s="112">
        <v>0</v>
      </c>
      <c r="H932" s="113" t="str">
        <f t="shared" si="28"/>
        <v/>
      </c>
      <c r="I932" s="91">
        <f t="shared" si="29"/>
        <v>0</v>
      </c>
      <c r="J932" s="92">
        <v>52.733536000000001</v>
      </c>
      <c r="K932" s="92">
        <v>30.4540434782609</v>
      </c>
    </row>
    <row r="933" spans="1:11">
      <c r="A933" s="90" t="s">
        <v>2094</v>
      </c>
      <c r="B933" s="90" t="s">
        <v>301</v>
      </c>
      <c r="C933" s="90" t="s">
        <v>1185</v>
      </c>
      <c r="D933" s="90" t="s">
        <v>400</v>
      </c>
      <c r="E933" s="90" t="s">
        <v>1873</v>
      </c>
      <c r="F933" s="112">
        <v>0</v>
      </c>
      <c r="G933" s="112">
        <v>5.0909999999999997E-2</v>
      </c>
      <c r="H933" s="113">
        <f t="shared" si="28"/>
        <v>-1</v>
      </c>
      <c r="I933" s="91">
        <f t="shared" si="29"/>
        <v>0</v>
      </c>
      <c r="J933" s="92">
        <v>8.5773430043999994</v>
      </c>
      <c r="K933" s="92">
        <v>51.915347826087</v>
      </c>
    </row>
    <row r="934" spans="1:11">
      <c r="A934" s="90" t="s">
        <v>2744</v>
      </c>
      <c r="B934" s="90" t="s">
        <v>2745</v>
      </c>
      <c r="C934" s="90" t="s">
        <v>1185</v>
      </c>
      <c r="D934" s="90" t="s">
        <v>400</v>
      </c>
      <c r="E934" s="90" t="s">
        <v>1873</v>
      </c>
      <c r="F934" s="112">
        <v>0</v>
      </c>
      <c r="G934" s="112">
        <v>0</v>
      </c>
      <c r="H934" s="113" t="str">
        <f t="shared" si="28"/>
        <v/>
      </c>
      <c r="I934" s="91">
        <f t="shared" si="29"/>
        <v>0</v>
      </c>
      <c r="J934" s="92">
        <v>4.6776558298000008</v>
      </c>
      <c r="K934" s="92">
        <v>115.90221739130401</v>
      </c>
    </row>
    <row r="935" spans="1:11">
      <c r="A935" s="90" t="s">
        <v>2746</v>
      </c>
      <c r="B935" s="90" t="s">
        <v>2747</v>
      </c>
      <c r="C935" s="90" t="s">
        <v>1185</v>
      </c>
      <c r="D935" s="90" t="s">
        <v>400</v>
      </c>
      <c r="E935" s="90" t="s">
        <v>1873</v>
      </c>
      <c r="F935" s="112">
        <v>0</v>
      </c>
      <c r="G935" s="112">
        <v>8.989790000000001E-3</v>
      </c>
      <c r="H935" s="113">
        <f t="shared" si="28"/>
        <v>-1</v>
      </c>
      <c r="I935" s="91">
        <f t="shared" si="29"/>
        <v>0</v>
      </c>
      <c r="J935" s="92">
        <v>3.3743541842</v>
      </c>
      <c r="K935" s="92">
        <v>159.13882608695701</v>
      </c>
    </row>
    <row r="936" spans="1:11">
      <c r="A936" s="90" t="s">
        <v>1983</v>
      </c>
      <c r="B936" s="90" t="s">
        <v>381</v>
      </c>
      <c r="C936" s="90" t="s">
        <v>1542</v>
      </c>
      <c r="D936" s="90" t="s">
        <v>400</v>
      </c>
      <c r="E936" s="90" t="s">
        <v>1873</v>
      </c>
      <c r="F936" s="112">
        <v>0</v>
      </c>
      <c r="G936" s="112">
        <v>0</v>
      </c>
      <c r="H936" s="113" t="str">
        <f t="shared" si="28"/>
        <v/>
      </c>
      <c r="I936" s="91">
        <f t="shared" si="29"/>
        <v>0</v>
      </c>
      <c r="J936" s="92">
        <v>35.192</v>
      </c>
      <c r="K936" s="92">
        <v>13.612</v>
      </c>
    </row>
    <row r="937" spans="1:11">
      <c r="A937" s="90" t="s">
        <v>1995</v>
      </c>
      <c r="B937" s="90" t="s">
        <v>385</v>
      </c>
      <c r="C937" s="90" t="s">
        <v>1542</v>
      </c>
      <c r="D937" s="90" t="s">
        <v>400</v>
      </c>
      <c r="E937" s="90" t="s">
        <v>1873</v>
      </c>
      <c r="F937" s="112">
        <v>0</v>
      </c>
      <c r="G937" s="112">
        <v>0.12303</v>
      </c>
      <c r="H937" s="113">
        <f t="shared" si="28"/>
        <v>-1</v>
      </c>
      <c r="I937" s="91">
        <f t="shared" si="29"/>
        <v>0</v>
      </c>
      <c r="J937" s="92">
        <v>7.62</v>
      </c>
      <c r="K937" s="92">
        <v>13.9423043478261</v>
      </c>
    </row>
    <row r="938" spans="1:11">
      <c r="A938" s="90" t="s">
        <v>1996</v>
      </c>
      <c r="B938" s="90" t="s">
        <v>386</v>
      </c>
      <c r="C938" s="90" t="s">
        <v>1542</v>
      </c>
      <c r="D938" s="90" t="s">
        <v>400</v>
      </c>
      <c r="E938" s="90" t="s">
        <v>1873</v>
      </c>
      <c r="F938" s="112">
        <v>0</v>
      </c>
      <c r="G938" s="112">
        <v>0</v>
      </c>
      <c r="H938" s="113" t="str">
        <f t="shared" si="28"/>
        <v/>
      </c>
      <c r="I938" s="91">
        <f t="shared" si="29"/>
        <v>0</v>
      </c>
      <c r="J938" s="92">
        <v>20.408669999999997</v>
      </c>
      <c r="K938" s="92">
        <v>14.1779565217391</v>
      </c>
    </row>
    <row r="939" spans="1:11">
      <c r="A939" s="90" t="s">
        <v>2003</v>
      </c>
      <c r="B939" s="90" t="s">
        <v>871</v>
      </c>
      <c r="C939" s="90" t="s">
        <v>1542</v>
      </c>
      <c r="D939" s="90" t="s">
        <v>400</v>
      </c>
      <c r="E939" s="90" t="s">
        <v>1873</v>
      </c>
      <c r="F939" s="112">
        <v>0</v>
      </c>
      <c r="G939" s="112">
        <v>1.00105E-2</v>
      </c>
      <c r="H939" s="113">
        <f t="shared" si="28"/>
        <v>-1</v>
      </c>
      <c r="I939" s="91">
        <f t="shared" si="29"/>
        <v>0</v>
      </c>
      <c r="J939" s="92">
        <v>48.237499999999997</v>
      </c>
      <c r="K939" s="92">
        <v>14.9275217391304</v>
      </c>
    </row>
    <row r="940" spans="1:11">
      <c r="A940" s="90" t="s">
        <v>1883</v>
      </c>
      <c r="B940" s="90" t="s">
        <v>707</v>
      </c>
      <c r="C940" s="90" t="s">
        <v>1544</v>
      </c>
      <c r="D940" s="90" t="s">
        <v>400</v>
      </c>
      <c r="E940" s="90" t="s">
        <v>402</v>
      </c>
      <c r="F940" s="112">
        <v>0</v>
      </c>
      <c r="G940" s="112">
        <v>0.11096200000000001</v>
      </c>
      <c r="H940" s="113">
        <f t="shared" si="28"/>
        <v>-1</v>
      </c>
      <c r="I940" s="91">
        <f t="shared" si="29"/>
        <v>0</v>
      </c>
      <c r="J940" s="92">
        <v>32.283369659999998</v>
      </c>
      <c r="K940" s="92">
        <v>17.53</v>
      </c>
    </row>
    <row r="941" spans="1:11">
      <c r="A941" s="90" t="s">
        <v>1708</v>
      </c>
      <c r="B941" s="90" t="s">
        <v>1709</v>
      </c>
      <c r="C941" s="90" t="s">
        <v>1548</v>
      </c>
      <c r="D941" s="90" t="s">
        <v>401</v>
      </c>
      <c r="E941" s="90" t="s">
        <v>402</v>
      </c>
      <c r="F941" s="112">
        <v>0</v>
      </c>
      <c r="G941" s="112">
        <v>0.32863500000000001</v>
      </c>
      <c r="H941" s="113">
        <f t="shared" si="28"/>
        <v>-1</v>
      </c>
      <c r="I941" s="91">
        <f t="shared" si="29"/>
        <v>0</v>
      </c>
      <c r="J941" s="92">
        <v>39.757342159999993</v>
      </c>
      <c r="K941" s="92">
        <v>22.660608695652201</v>
      </c>
    </row>
    <row r="942" spans="1:11">
      <c r="A942" s="90" t="s">
        <v>1942</v>
      </c>
      <c r="B942" s="90" t="s">
        <v>1932</v>
      </c>
      <c r="C942" s="90" t="s">
        <v>1772</v>
      </c>
      <c r="D942" s="90" t="s">
        <v>401</v>
      </c>
      <c r="E942" s="90" t="s">
        <v>402</v>
      </c>
      <c r="F942" s="112">
        <v>0</v>
      </c>
      <c r="G942" s="112">
        <v>0</v>
      </c>
      <c r="H942" s="113" t="str">
        <f t="shared" si="28"/>
        <v/>
      </c>
      <c r="I942" s="91">
        <f t="shared" si="29"/>
        <v>0</v>
      </c>
      <c r="J942" s="92">
        <v>19.296276716453001</v>
      </c>
      <c r="K942" s="92">
        <v>24.987173913043499</v>
      </c>
    </row>
    <row r="943" spans="1:11">
      <c r="A943" s="90" t="s">
        <v>1789</v>
      </c>
      <c r="B943" s="90" t="s">
        <v>1790</v>
      </c>
      <c r="C943" s="90" t="s">
        <v>1779</v>
      </c>
      <c r="D943" s="90" t="s">
        <v>400</v>
      </c>
      <c r="E943" s="90" t="s">
        <v>1873</v>
      </c>
      <c r="F943" s="112">
        <v>0</v>
      </c>
      <c r="G943" s="112">
        <v>0</v>
      </c>
      <c r="H943" s="113" t="str">
        <f t="shared" si="28"/>
        <v/>
      </c>
      <c r="I943" s="91">
        <f t="shared" si="29"/>
        <v>0</v>
      </c>
      <c r="J943" s="92">
        <v>18.70136055</v>
      </c>
      <c r="K943" s="92">
        <v>27.139956521739101</v>
      </c>
    </row>
    <row r="944" spans="1:11">
      <c r="A944" s="90" t="s">
        <v>2136</v>
      </c>
      <c r="B944" s="90" t="s">
        <v>1464</v>
      </c>
      <c r="C944" s="90" t="s">
        <v>1543</v>
      </c>
      <c r="D944" s="90" t="s">
        <v>400</v>
      </c>
      <c r="E944" s="90" t="s">
        <v>1873</v>
      </c>
      <c r="F944" s="112">
        <v>0</v>
      </c>
      <c r="G944" s="112">
        <v>1.08416E-2</v>
      </c>
      <c r="H944" s="113">
        <f t="shared" si="28"/>
        <v>-1</v>
      </c>
      <c r="I944" s="91">
        <f t="shared" si="29"/>
        <v>0</v>
      </c>
      <c r="J944" s="92">
        <v>13.13055898</v>
      </c>
      <c r="K944" s="92">
        <v>29.506913043478299</v>
      </c>
    </row>
    <row r="945" spans="1:11">
      <c r="A945" s="90" t="s">
        <v>2539</v>
      </c>
      <c r="B945" s="90" t="s">
        <v>2540</v>
      </c>
      <c r="C945" s="90" t="s">
        <v>300</v>
      </c>
      <c r="D945" s="90" t="s">
        <v>1446</v>
      </c>
      <c r="E945" s="90" t="s">
        <v>1873</v>
      </c>
      <c r="F945" s="112">
        <v>0</v>
      </c>
      <c r="G945" s="112">
        <v>0</v>
      </c>
      <c r="H945" s="113" t="str">
        <f t="shared" si="28"/>
        <v/>
      </c>
      <c r="I945" s="91">
        <f t="shared" si="29"/>
        <v>0</v>
      </c>
      <c r="J945" s="92">
        <v>7.5940000000000003</v>
      </c>
      <c r="K945" s="92">
        <v>34.686</v>
      </c>
    </row>
    <row r="946" spans="1:11">
      <c r="A946" s="90" t="s">
        <v>2509</v>
      </c>
      <c r="B946" s="90" t="s">
        <v>2510</v>
      </c>
      <c r="C946" s="90" t="s">
        <v>1772</v>
      </c>
      <c r="D946" s="90" t="s">
        <v>401</v>
      </c>
      <c r="E946" s="90" t="s">
        <v>402</v>
      </c>
      <c r="F946" s="112">
        <v>0</v>
      </c>
      <c r="G946" s="112">
        <v>0</v>
      </c>
      <c r="H946" s="113" t="str">
        <f t="shared" si="28"/>
        <v/>
      </c>
      <c r="I946" s="91">
        <f t="shared" si="29"/>
        <v>0</v>
      </c>
      <c r="J946" s="92">
        <v>2.0157280000000002</v>
      </c>
      <c r="K946" s="92">
        <v>35.2792173913043</v>
      </c>
    </row>
    <row r="947" spans="1:11">
      <c r="A947" s="90" t="s">
        <v>327</v>
      </c>
      <c r="B947" s="90" t="s">
        <v>328</v>
      </c>
      <c r="C947" s="90" t="s">
        <v>1772</v>
      </c>
      <c r="D947" s="90" t="s">
        <v>401</v>
      </c>
      <c r="E947" s="90" t="s">
        <v>402</v>
      </c>
      <c r="F947" s="112">
        <v>0</v>
      </c>
      <c r="G947" s="112">
        <v>2.3484889500000001</v>
      </c>
      <c r="H947" s="113">
        <f t="shared" si="28"/>
        <v>-1</v>
      </c>
      <c r="I947" s="91">
        <f t="shared" si="29"/>
        <v>0</v>
      </c>
      <c r="J947" s="92">
        <v>95.728862140000004</v>
      </c>
      <c r="K947" s="92">
        <v>35.714130434782597</v>
      </c>
    </row>
    <row r="948" spans="1:11">
      <c r="A948" s="90" t="s">
        <v>2810</v>
      </c>
      <c r="B948" s="90" t="s">
        <v>2811</v>
      </c>
      <c r="C948" s="90" t="s">
        <v>1772</v>
      </c>
      <c r="D948" s="90" t="s">
        <v>401</v>
      </c>
      <c r="E948" s="90" t="s">
        <v>402</v>
      </c>
      <c r="F948" s="112">
        <v>0</v>
      </c>
      <c r="G948" s="112">
        <v>0.129158</v>
      </c>
      <c r="H948" s="113">
        <f t="shared" si="28"/>
        <v>-1</v>
      </c>
      <c r="I948" s="91">
        <f t="shared" si="29"/>
        <v>0</v>
      </c>
      <c r="J948" s="92">
        <v>5.0654000000000003</v>
      </c>
      <c r="K948" s="92">
        <v>35.904260869565199</v>
      </c>
    </row>
    <row r="949" spans="1:11">
      <c r="A949" s="90" t="s">
        <v>2808</v>
      </c>
      <c r="B949" s="90" t="s">
        <v>2809</v>
      </c>
      <c r="C949" s="90" t="s">
        <v>1772</v>
      </c>
      <c r="D949" s="90" t="s">
        <v>401</v>
      </c>
      <c r="E949" s="90" t="s">
        <v>402</v>
      </c>
      <c r="F949" s="112">
        <v>0</v>
      </c>
      <c r="G949" s="112">
        <v>2.5917199999999996E-3</v>
      </c>
      <c r="H949" s="113">
        <f t="shared" si="28"/>
        <v>-1</v>
      </c>
      <c r="I949" s="91">
        <f t="shared" si="29"/>
        <v>0</v>
      </c>
      <c r="J949" s="92">
        <v>5.0579999999999998</v>
      </c>
      <c r="K949" s="92">
        <v>35.9162608695652</v>
      </c>
    </row>
    <row r="950" spans="1:11">
      <c r="A950" s="90" t="s">
        <v>233</v>
      </c>
      <c r="B950" s="90" t="s">
        <v>359</v>
      </c>
      <c r="C950" s="90" t="s">
        <v>1561</v>
      </c>
      <c r="D950" s="90" t="s">
        <v>401</v>
      </c>
      <c r="E950" s="90" t="s">
        <v>1873</v>
      </c>
      <c r="F950" s="112">
        <v>0</v>
      </c>
      <c r="G950" s="112">
        <v>1.416652E-2</v>
      </c>
      <c r="H950" s="113">
        <f t="shared" si="28"/>
        <v>-1</v>
      </c>
      <c r="I950" s="91">
        <f t="shared" si="29"/>
        <v>0</v>
      </c>
      <c r="J950" s="92">
        <v>40.298945373724003</v>
      </c>
      <c r="K950" s="92">
        <v>36.114652173913001</v>
      </c>
    </row>
    <row r="951" spans="1:11">
      <c r="A951" s="90" t="s">
        <v>2802</v>
      </c>
      <c r="B951" s="90" t="s">
        <v>2803</v>
      </c>
      <c r="C951" s="90" t="s">
        <v>1772</v>
      </c>
      <c r="D951" s="90" t="s">
        <v>401</v>
      </c>
      <c r="E951" s="90" t="s">
        <v>402</v>
      </c>
      <c r="F951" s="112">
        <v>0</v>
      </c>
      <c r="G951" s="112">
        <v>0</v>
      </c>
      <c r="H951" s="113" t="str">
        <f t="shared" si="28"/>
        <v/>
      </c>
      <c r="I951" s="91">
        <f t="shared" si="29"/>
        <v>0</v>
      </c>
      <c r="J951" s="92">
        <v>2.1091760000000002</v>
      </c>
      <c r="K951" s="92">
        <v>37.308913043478299</v>
      </c>
    </row>
    <row r="952" spans="1:11">
      <c r="A952" s="90" t="s">
        <v>297</v>
      </c>
      <c r="B952" s="90" t="s">
        <v>298</v>
      </c>
      <c r="C952" s="90" t="s">
        <v>300</v>
      </c>
      <c r="D952" s="90" t="s">
        <v>401</v>
      </c>
      <c r="E952" s="90" t="s">
        <v>1873</v>
      </c>
      <c r="F952" s="112">
        <v>0</v>
      </c>
      <c r="G952" s="112">
        <v>3.6635000000000001E-3</v>
      </c>
      <c r="H952" s="113">
        <f t="shared" si="28"/>
        <v>-1</v>
      </c>
      <c r="I952" s="91">
        <f t="shared" si="29"/>
        <v>0</v>
      </c>
      <c r="J952" s="92">
        <v>8.94</v>
      </c>
      <c r="K952" s="92">
        <v>37.527652173912998</v>
      </c>
    </row>
    <row r="953" spans="1:11">
      <c r="A953" s="90" t="s">
        <v>2451</v>
      </c>
      <c r="B953" s="90" t="s">
        <v>2452</v>
      </c>
      <c r="C953" s="90" t="s">
        <v>1549</v>
      </c>
      <c r="D953" s="90" t="s">
        <v>400</v>
      </c>
      <c r="E953" s="90" t="s">
        <v>1873</v>
      </c>
      <c r="F953" s="112">
        <v>0</v>
      </c>
      <c r="G953" s="112">
        <v>0</v>
      </c>
      <c r="H953" s="113" t="str">
        <f t="shared" si="28"/>
        <v/>
      </c>
      <c r="I953" s="91">
        <f t="shared" si="29"/>
        <v>0</v>
      </c>
      <c r="J953" s="92">
        <v>4.1006</v>
      </c>
      <c r="K953" s="92">
        <v>39.370739130434799</v>
      </c>
    </row>
    <row r="954" spans="1:11">
      <c r="A954" s="90" t="s">
        <v>2806</v>
      </c>
      <c r="B954" s="90" t="s">
        <v>2807</v>
      </c>
      <c r="C954" s="90" t="s">
        <v>1772</v>
      </c>
      <c r="D954" s="90" t="s">
        <v>401</v>
      </c>
      <c r="E954" s="90" t="s">
        <v>402</v>
      </c>
      <c r="F954" s="112">
        <v>0</v>
      </c>
      <c r="G954" s="112">
        <v>0</v>
      </c>
      <c r="H954" s="113" t="str">
        <f t="shared" si="28"/>
        <v/>
      </c>
      <c r="I954" s="91">
        <f t="shared" si="29"/>
        <v>0</v>
      </c>
      <c r="J954" s="92">
        <v>2.0537999999999998</v>
      </c>
      <c r="K954" s="92">
        <v>40.124608695652199</v>
      </c>
    </row>
    <row r="955" spans="1:11">
      <c r="A955" s="90" t="s">
        <v>2800</v>
      </c>
      <c r="B955" s="90" t="s">
        <v>2801</v>
      </c>
      <c r="C955" s="90" t="s">
        <v>1772</v>
      </c>
      <c r="D955" s="90" t="s">
        <v>401</v>
      </c>
      <c r="E955" s="90" t="s">
        <v>402</v>
      </c>
      <c r="F955" s="112">
        <v>0</v>
      </c>
      <c r="G955" s="112">
        <v>0</v>
      </c>
      <c r="H955" s="113" t="str">
        <f t="shared" si="28"/>
        <v/>
      </c>
      <c r="I955" s="91">
        <f t="shared" si="29"/>
        <v>0</v>
      </c>
      <c r="J955" s="92">
        <v>2.1088</v>
      </c>
      <c r="K955" s="92">
        <v>41.047478260869603</v>
      </c>
    </row>
    <row r="956" spans="1:11">
      <c r="A956" s="90" t="s">
        <v>2125</v>
      </c>
      <c r="B956" s="90" t="s">
        <v>1754</v>
      </c>
      <c r="C956" s="90" t="s">
        <v>1542</v>
      </c>
      <c r="D956" s="90" t="s">
        <v>400</v>
      </c>
      <c r="E956" s="90" t="s">
        <v>1873</v>
      </c>
      <c r="F956" s="112">
        <v>0</v>
      </c>
      <c r="G956" s="112">
        <v>0</v>
      </c>
      <c r="H956" s="113" t="str">
        <f t="shared" si="28"/>
        <v/>
      </c>
      <c r="I956" s="91">
        <f t="shared" si="29"/>
        <v>0</v>
      </c>
      <c r="J956" s="92">
        <v>20.864000000000001</v>
      </c>
      <c r="K956" s="92">
        <v>42.221304347826099</v>
      </c>
    </row>
    <row r="957" spans="1:11">
      <c r="A957" s="90" t="s">
        <v>2812</v>
      </c>
      <c r="B957" s="90" t="s">
        <v>2813</v>
      </c>
      <c r="C957" s="90" t="s">
        <v>1772</v>
      </c>
      <c r="D957" s="90" t="s">
        <v>401</v>
      </c>
      <c r="E957" s="90" t="s">
        <v>402</v>
      </c>
      <c r="F957" s="112">
        <v>0</v>
      </c>
      <c r="G957" s="112">
        <v>0</v>
      </c>
      <c r="H957" s="113" t="str">
        <f t="shared" si="28"/>
        <v/>
      </c>
      <c r="I957" s="91">
        <f t="shared" si="29"/>
        <v>0</v>
      </c>
      <c r="J957" s="92">
        <v>4.2047999999999996</v>
      </c>
      <c r="K957" s="92">
        <v>42.267869565217403</v>
      </c>
    </row>
    <row r="958" spans="1:11">
      <c r="A958" s="90" t="s">
        <v>235</v>
      </c>
      <c r="B958" s="90" t="s">
        <v>17</v>
      </c>
      <c r="C958" s="90" t="s">
        <v>1561</v>
      </c>
      <c r="D958" s="90" t="s">
        <v>401</v>
      </c>
      <c r="E958" s="90" t="s">
        <v>1873</v>
      </c>
      <c r="F958" s="112">
        <v>0</v>
      </c>
      <c r="G958" s="112">
        <v>0</v>
      </c>
      <c r="H958" s="113" t="str">
        <f t="shared" si="28"/>
        <v/>
      </c>
      <c r="I958" s="91">
        <f t="shared" si="29"/>
        <v>0</v>
      </c>
      <c r="J958" s="92">
        <v>63.198288712280004</v>
      </c>
      <c r="K958" s="92">
        <v>43.114478260869603</v>
      </c>
    </row>
    <row r="959" spans="1:11">
      <c r="A959" s="90" t="s">
        <v>1946</v>
      </c>
      <c r="B959" s="90" t="s">
        <v>1936</v>
      </c>
      <c r="C959" s="90" t="s">
        <v>1772</v>
      </c>
      <c r="D959" s="90" t="s">
        <v>401</v>
      </c>
      <c r="E959" s="90" t="s">
        <v>402</v>
      </c>
      <c r="F959" s="112">
        <v>0</v>
      </c>
      <c r="G959" s="112">
        <v>1.142643E-2</v>
      </c>
      <c r="H959" s="113">
        <f t="shared" si="28"/>
        <v>-1</v>
      </c>
      <c r="I959" s="91">
        <f t="shared" si="29"/>
        <v>0</v>
      </c>
      <c r="J959" s="92">
        <v>5.7426579400000008</v>
      </c>
      <c r="K959" s="92">
        <v>43.842565217391297</v>
      </c>
    </row>
    <row r="960" spans="1:11">
      <c r="A960" s="90" t="s">
        <v>1945</v>
      </c>
      <c r="B960" s="90" t="s">
        <v>1935</v>
      </c>
      <c r="C960" s="90" t="s">
        <v>1772</v>
      </c>
      <c r="D960" s="90" t="s">
        <v>401</v>
      </c>
      <c r="E960" s="90" t="s">
        <v>402</v>
      </c>
      <c r="F960" s="112">
        <v>0</v>
      </c>
      <c r="G960" s="112">
        <v>8.6174999999999999E-4</v>
      </c>
      <c r="H960" s="113">
        <f t="shared" si="28"/>
        <v>-1</v>
      </c>
      <c r="I960" s="91">
        <f t="shared" si="29"/>
        <v>0</v>
      </c>
      <c r="J960" s="92">
        <v>5.73879815</v>
      </c>
      <c r="K960" s="92">
        <v>43.858782608695599</v>
      </c>
    </row>
    <row r="961" spans="1:11">
      <c r="A961" s="90" t="s">
        <v>1944</v>
      </c>
      <c r="B961" s="90" t="s">
        <v>1934</v>
      </c>
      <c r="C961" s="90" t="s">
        <v>1772</v>
      </c>
      <c r="D961" s="90" t="s">
        <v>401</v>
      </c>
      <c r="E961" s="90" t="s">
        <v>402</v>
      </c>
      <c r="F961" s="112">
        <v>0</v>
      </c>
      <c r="G961" s="112">
        <v>0</v>
      </c>
      <c r="H961" s="113" t="str">
        <f t="shared" si="28"/>
        <v/>
      </c>
      <c r="I961" s="91">
        <f t="shared" si="29"/>
        <v>0</v>
      </c>
      <c r="J961" s="92">
        <v>4.7145778985839994</v>
      </c>
      <c r="K961" s="92">
        <v>44.543043478260898</v>
      </c>
    </row>
    <row r="962" spans="1:11">
      <c r="A962" s="90" t="s">
        <v>1740</v>
      </c>
      <c r="B962" s="90" t="s">
        <v>1741</v>
      </c>
      <c r="C962" s="90" t="s">
        <v>1544</v>
      </c>
      <c r="D962" s="90" t="s">
        <v>400</v>
      </c>
      <c r="E962" s="90" t="s">
        <v>1873</v>
      </c>
      <c r="F962" s="112">
        <v>0</v>
      </c>
      <c r="G962" s="112">
        <v>4.8829890000000001E-2</v>
      </c>
      <c r="H962" s="113">
        <f t="shared" si="28"/>
        <v>-1</v>
      </c>
      <c r="I962" s="91">
        <f t="shared" si="29"/>
        <v>0</v>
      </c>
      <c r="J962" s="92">
        <v>2.8314281600000002</v>
      </c>
      <c r="K962" s="92">
        <v>45.222826086956502</v>
      </c>
    </row>
    <row r="963" spans="1:11">
      <c r="A963" s="90" t="s">
        <v>625</v>
      </c>
      <c r="B963" s="90" t="s">
        <v>637</v>
      </c>
      <c r="C963" s="90" t="s">
        <v>1543</v>
      </c>
      <c r="D963" s="90" t="s">
        <v>400</v>
      </c>
      <c r="E963" s="90" t="s">
        <v>1873</v>
      </c>
      <c r="F963" s="112">
        <v>0</v>
      </c>
      <c r="G963" s="112">
        <v>5.3479999999999996E-5</v>
      </c>
      <c r="H963" s="113">
        <f t="shared" si="28"/>
        <v>-1</v>
      </c>
      <c r="I963" s="91">
        <f t="shared" si="29"/>
        <v>0</v>
      </c>
      <c r="J963" s="92">
        <v>11.93783736</v>
      </c>
      <c r="K963" s="92">
        <v>46.537999999999997</v>
      </c>
    </row>
    <row r="964" spans="1:11">
      <c r="A964" s="90" t="s">
        <v>147</v>
      </c>
      <c r="B964" s="90" t="s">
        <v>148</v>
      </c>
      <c r="C964" s="90" t="s">
        <v>1550</v>
      </c>
      <c r="D964" s="90" t="s">
        <v>401</v>
      </c>
      <c r="E964" s="90" t="s">
        <v>402</v>
      </c>
      <c r="F964" s="112">
        <v>0</v>
      </c>
      <c r="G964" s="112">
        <v>2.6846499999999999E-2</v>
      </c>
      <c r="H964" s="113">
        <f t="shared" si="28"/>
        <v>-1</v>
      </c>
      <c r="I964" s="91">
        <f t="shared" si="29"/>
        <v>0</v>
      </c>
      <c r="J964" s="92">
        <v>5.193008654999999</v>
      </c>
      <c r="K964" s="92">
        <v>49.6030869565217</v>
      </c>
    </row>
    <row r="965" spans="1:11">
      <c r="A965" s="90" t="s">
        <v>2152</v>
      </c>
      <c r="B965" s="90" t="s">
        <v>2151</v>
      </c>
      <c r="C965" s="90" t="s">
        <v>1772</v>
      </c>
      <c r="D965" s="90" t="s">
        <v>401</v>
      </c>
      <c r="E965" s="90" t="s">
        <v>402</v>
      </c>
      <c r="F965" s="112">
        <v>0</v>
      </c>
      <c r="G965" s="112">
        <v>2.6076249999999999E-2</v>
      </c>
      <c r="H965" s="113">
        <f t="shared" si="28"/>
        <v>-1</v>
      </c>
      <c r="I965" s="91">
        <f t="shared" si="29"/>
        <v>0</v>
      </c>
      <c r="J965" s="92">
        <v>1.4436243799999999</v>
      </c>
      <c r="K965" s="92">
        <v>54.020739130434798</v>
      </c>
    </row>
    <row r="966" spans="1:11">
      <c r="A966" s="90" t="s">
        <v>2154</v>
      </c>
      <c r="B966" s="90" t="s">
        <v>2153</v>
      </c>
      <c r="C966" s="90" t="s">
        <v>1772</v>
      </c>
      <c r="D966" s="90" t="s">
        <v>401</v>
      </c>
      <c r="E966" s="90" t="s">
        <v>402</v>
      </c>
      <c r="F966" s="112">
        <v>0</v>
      </c>
      <c r="G966" s="112">
        <v>0</v>
      </c>
      <c r="H966" s="113" t="str">
        <f t="shared" si="28"/>
        <v/>
      </c>
      <c r="I966" s="91">
        <f t="shared" si="29"/>
        <v>0</v>
      </c>
      <c r="J966" s="92">
        <v>1.4445578600000002</v>
      </c>
      <c r="K966" s="92">
        <v>54.061739130434802</v>
      </c>
    </row>
    <row r="967" spans="1:11">
      <c r="A967" s="90" t="s">
        <v>2162</v>
      </c>
      <c r="B967" s="90" t="s">
        <v>2161</v>
      </c>
      <c r="C967" s="90" t="s">
        <v>1772</v>
      </c>
      <c r="D967" s="90" t="s">
        <v>401</v>
      </c>
      <c r="E967" s="90" t="s">
        <v>402</v>
      </c>
      <c r="F967" s="112">
        <v>0</v>
      </c>
      <c r="G967" s="112">
        <v>0</v>
      </c>
      <c r="H967" s="113" t="str">
        <f t="shared" ref="H967:H1010" si="30">IF(ISERROR(F967/G967-1),"",IF((F967/G967-1)&gt;10000%,"",F967/G967-1))</f>
        <v/>
      </c>
      <c r="I967" s="91">
        <f t="shared" ref="I967:I1010" si="31">F967/$F$1011</f>
        <v>0</v>
      </c>
      <c r="J967" s="92">
        <v>1.6326107577332998</v>
      </c>
      <c r="K967" s="92">
        <v>54.929782608695703</v>
      </c>
    </row>
    <row r="968" spans="1:11">
      <c r="A968" s="90" t="s">
        <v>2306</v>
      </c>
      <c r="B968" s="90" t="s">
        <v>2307</v>
      </c>
      <c r="C968" s="90" t="s">
        <v>1542</v>
      </c>
      <c r="D968" s="90" t="s">
        <v>400</v>
      </c>
      <c r="E968" s="90" t="s">
        <v>402</v>
      </c>
      <c r="F968" s="112">
        <v>0</v>
      </c>
      <c r="G968" s="112">
        <v>0</v>
      </c>
      <c r="H968" s="113" t="str">
        <f t="shared" si="30"/>
        <v/>
      </c>
      <c r="I968" s="91">
        <f t="shared" si="31"/>
        <v>0</v>
      </c>
      <c r="J968" s="92">
        <v>20.7408</v>
      </c>
      <c r="K968" s="92">
        <v>56.519956521739097</v>
      </c>
    </row>
    <row r="969" spans="1:11">
      <c r="A969" s="90" t="s">
        <v>606</v>
      </c>
      <c r="B969" s="90" t="s">
        <v>607</v>
      </c>
      <c r="C969" s="90" t="s">
        <v>1561</v>
      </c>
      <c r="D969" s="90" t="s">
        <v>400</v>
      </c>
      <c r="E969" s="90" t="s">
        <v>1873</v>
      </c>
      <c r="F969" s="112">
        <v>0</v>
      </c>
      <c r="G969" s="112">
        <v>0</v>
      </c>
      <c r="H969" s="113" t="str">
        <f t="shared" si="30"/>
        <v/>
      </c>
      <c r="I969" s="91">
        <f t="shared" si="31"/>
        <v>0</v>
      </c>
      <c r="J969" s="92">
        <v>17.637769779677001</v>
      </c>
      <c r="K969" s="92">
        <v>59.971521739130402</v>
      </c>
    </row>
    <row r="970" spans="1:11">
      <c r="A970" s="90" t="s">
        <v>611</v>
      </c>
      <c r="B970" s="90" t="s">
        <v>612</v>
      </c>
      <c r="C970" s="90" t="s">
        <v>1561</v>
      </c>
      <c r="D970" s="90" t="s">
        <v>400</v>
      </c>
      <c r="E970" s="90" t="s">
        <v>1873</v>
      </c>
      <c r="F970" s="112">
        <v>0</v>
      </c>
      <c r="G970" s="112">
        <v>0</v>
      </c>
      <c r="H970" s="113" t="str">
        <f t="shared" si="30"/>
        <v/>
      </c>
      <c r="I970" s="91">
        <f t="shared" si="31"/>
        <v>0</v>
      </c>
      <c r="J970" s="92">
        <v>9.6290184546390005</v>
      </c>
      <c r="K970" s="92">
        <v>62.905826086956502</v>
      </c>
    </row>
    <row r="971" spans="1:11">
      <c r="A971" s="90" t="s">
        <v>1827</v>
      </c>
      <c r="B971" s="90" t="s">
        <v>1828</v>
      </c>
      <c r="C971" s="90" t="s">
        <v>1772</v>
      </c>
      <c r="D971" s="90" t="s">
        <v>400</v>
      </c>
      <c r="E971" s="90" t="s">
        <v>1873</v>
      </c>
      <c r="F971" s="112">
        <v>0</v>
      </c>
      <c r="G971" s="112">
        <v>0</v>
      </c>
      <c r="H971" s="113" t="str">
        <f t="shared" si="30"/>
        <v/>
      </c>
      <c r="I971" s="91">
        <f t="shared" si="31"/>
        <v>0</v>
      </c>
      <c r="J971" s="92">
        <v>0.83752879000000002</v>
      </c>
      <c r="K971" s="92">
        <v>66.9179565217391</v>
      </c>
    </row>
    <row r="972" spans="1:11">
      <c r="A972" s="90" t="s">
        <v>291</v>
      </c>
      <c r="B972" s="90" t="s">
        <v>292</v>
      </c>
      <c r="C972" s="90" t="s">
        <v>300</v>
      </c>
      <c r="D972" s="90" t="s">
        <v>401</v>
      </c>
      <c r="E972" s="90" t="s">
        <v>1873</v>
      </c>
      <c r="F972" s="112">
        <v>0</v>
      </c>
      <c r="G972" s="112">
        <v>0</v>
      </c>
      <c r="H972" s="113" t="str">
        <f t="shared" si="30"/>
        <v/>
      </c>
      <c r="I972" s="91">
        <f t="shared" si="31"/>
        <v>0</v>
      </c>
      <c r="J972" s="92">
        <v>6.6442500000000004</v>
      </c>
      <c r="K972" s="92">
        <v>67.593130434782594</v>
      </c>
    </row>
    <row r="973" spans="1:11">
      <c r="A973" s="90" t="s">
        <v>1825</v>
      </c>
      <c r="B973" s="90" t="s">
        <v>1826</v>
      </c>
      <c r="C973" s="90" t="s">
        <v>1772</v>
      </c>
      <c r="D973" s="90" t="s">
        <v>400</v>
      </c>
      <c r="E973" s="90" t="s">
        <v>1873</v>
      </c>
      <c r="F973" s="112">
        <v>0</v>
      </c>
      <c r="G973" s="112">
        <v>0.37615704</v>
      </c>
      <c r="H973" s="113">
        <f t="shared" si="30"/>
        <v>-1</v>
      </c>
      <c r="I973" s="91">
        <f t="shared" si="31"/>
        <v>0</v>
      </c>
      <c r="J973" s="92">
        <v>29.308957670000002</v>
      </c>
      <c r="K973" s="92">
        <v>67.818608695652202</v>
      </c>
    </row>
    <row r="974" spans="1:11">
      <c r="A974" s="90" t="s">
        <v>582</v>
      </c>
      <c r="B974" s="90" t="s">
        <v>583</v>
      </c>
      <c r="C974" s="90" t="s">
        <v>1543</v>
      </c>
      <c r="D974" s="90" t="s">
        <v>400</v>
      </c>
      <c r="E974" s="90" t="s">
        <v>1873</v>
      </c>
      <c r="F974" s="112">
        <v>0</v>
      </c>
      <c r="G974" s="112">
        <v>0</v>
      </c>
      <c r="H974" s="113" t="str">
        <f t="shared" si="30"/>
        <v/>
      </c>
      <c r="I974" s="91">
        <f t="shared" si="31"/>
        <v>0</v>
      </c>
      <c r="J974" s="92">
        <v>8.2204980699999997</v>
      </c>
      <c r="K974" s="92">
        <v>69.603652173913005</v>
      </c>
    </row>
    <row r="975" spans="1:11">
      <c r="A975" s="90" t="s">
        <v>2845</v>
      </c>
      <c r="B975" s="90" t="s">
        <v>2821</v>
      </c>
      <c r="C975" s="90" t="s">
        <v>1772</v>
      </c>
      <c r="D975" s="90" t="s">
        <v>401</v>
      </c>
      <c r="E975" s="90" t="s">
        <v>402</v>
      </c>
      <c r="F975" s="112">
        <v>0</v>
      </c>
      <c r="G975" s="112">
        <v>0</v>
      </c>
      <c r="H975" s="113" t="str">
        <f t="shared" si="30"/>
        <v/>
      </c>
      <c r="I975" s="91">
        <f t="shared" si="31"/>
        <v>0</v>
      </c>
      <c r="J975" s="92">
        <v>74.080992035110015</v>
      </c>
      <c r="K975" s="92">
        <v>71.811652173913004</v>
      </c>
    </row>
    <row r="976" spans="1:11">
      <c r="A976" s="90" t="s">
        <v>295</v>
      </c>
      <c r="B976" s="90" t="s">
        <v>296</v>
      </c>
      <c r="C976" s="90" t="s">
        <v>300</v>
      </c>
      <c r="D976" s="90" t="s">
        <v>401</v>
      </c>
      <c r="E976" s="90" t="s">
        <v>1873</v>
      </c>
      <c r="F976" s="112">
        <v>0</v>
      </c>
      <c r="G976" s="112">
        <v>0</v>
      </c>
      <c r="H976" s="113" t="str">
        <f t="shared" si="30"/>
        <v/>
      </c>
      <c r="I976" s="91">
        <f t="shared" si="31"/>
        <v>0</v>
      </c>
      <c r="J976" s="92">
        <v>5.2725</v>
      </c>
      <c r="K976" s="92">
        <v>73.734565217391307</v>
      </c>
    </row>
    <row r="977" spans="1:11">
      <c r="A977" s="90" t="s">
        <v>633</v>
      </c>
      <c r="B977" s="90" t="s">
        <v>646</v>
      </c>
      <c r="C977" s="90" t="s">
        <v>1549</v>
      </c>
      <c r="D977" s="90" t="s">
        <v>400</v>
      </c>
      <c r="E977" s="90" t="s">
        <v>1873</v>
      </c>
      <c r="F977" s="112">
        <v>0</v>
      </c>
      <c r="G977" s="112">
        <v>0</v>
      </c>
      <c r="H977" s="113" t="str">
        <f t="shared" si="30"/>
        <v/>
      </c>
      <c r="I977" s="91">
        <f t="shared" si="31"/>
        <v>0</v>
      </c>
      <c r="J977" s="92">
        <v>18.281514999999999</v>
      </c>
      <c r="K977" s="92">
        <v>74.006043478260906</v>
      </c>
    </row>
    <row r="978" spans="1:11">
      <c r="A978" s="90" t="s">
        <v>2893</v>
      </c>
      <c r="B978" s="90" t="s">
        <v>2879</v>
      </c>
      <c r="C978" s="90" t="s">
        <v>1185</v>
      </c>
      <c r="D978" s="90" t="s">
        <v>400</v>
      </c>
      <c r="E978" s="90" t="s">
        <v>1873</v>
      </c>
      <c r="F978" s="112">
        <v>0</v>
      </c>
      <c r="G978" s="112">
        <v>9.0200000000000002E-4</v>
      </c>
      <c r="H978" s="113">
        <f t="shared" si="30"/>
        <v>-1</v>
      </c>
      <c r="I978" s="91">
        <f t="shared" si="31"/>
        <v>0</v>
      </c>
      <c r="J978" s="92">
        <v>2.0344060000000002</v>
      </c>
      <c r="K978" s="92">
        <v>76.326260869565203</v>
      </c>
    </row>
    <row r="979" spans="1:11">
      <c r="A979" s="90" t="s">
        <v>2846</v>
      </c>
      <c r="B979" s="90" t="s">
        <v>2815</v>
      </c>
      <c r="C979" s="90" t="s">
        <v>1772</v>
      </c>
      <c r="D979" s="90" t="s">
        <v>401</v>
      </c>
      <c r="E979" s="90" t="s">
        <v>402</v>
      </c>
      <c r="F979" s="112">
        <v>0</v>
      </c>
      <c r="G979" s="112">
        <v>3.9561680000000002E-2</v>
      </c>
      <c r="H979" s="113">
        <f t="shared" si="30"/>
        <v>-1</v>
      </c>
      <c r="I979" s="91">
        <f t="shared" si="31"/>
        <v>0</v>
      </c>
      <c r="J979" s="92">
        <v>15.015027807542001</v>
      </c>
      <c r="K979" s="92">
        <v>77.177521739130398</v>
      </c>
    </row>
    <row r="980" spans="1:11">
      <c r="A980" s="90" t="s">
        <v>289</v>
      </c>
      <c r="B980" s="90" t="s">
        <v>290</v>
      </c>
      <c r="C980" s="90" t="s">
        <v>300</v>
      </c>
      <c r="D980" s="90" t="s">
        <v>401</v>
      </c>
      <c r="E980" s="90" t="s">
        <v>1873</v>
      </c>
      <c r="F980" s="112">
        <v>0</v>
      </c>
      <c r="G980" s="112">
        <v>2.355055E-2</v>
      </c>
      <c r="H980" s="113">
        <f t="shared" si="30"/>
        <v>-1</v>
      </c>
      <c r="I980" s="91">
        <f t="shared" si="31"/>
        <v>0</v>
      </c>
      <c r="J980" s="92">
        <v>11.31</v>
      </c>
      <c r="K980" s="92">
        <v>78.822391304347803</v>
      </c>
    </row>
    <row r="981" spans="1:11">
      <c r="A981" s="90" t="s">
        <v>2017</v>
      </c>
      <c r="B981" s="90" t="s">
        <v>2020</v>
      </c>
      <c r="C981" s="90" t="s">
        <v>890</v>
      </c>
      <c r="D981" s="90" t="s">
        <v>400</v>
      </c>
      <c r="E981" s="90" t="s">
        <v>1873</v>
      </c>
      <c r="F981" s="112">
        <v>0</v>
      </c>
      <c r="G981" s="112">
        <v>0</v>
      </c>
      <c r="H981" s="113" t="str">
        <f t="shared" si="30"/>
        <v/>
      </c>
      <c r="I981" s="91">
        <f t="shared" si="31"/>
        <v>0</v>
      </c>
      <c r="J981" s="92">
        <v>3.18449194</v>
      </c>
      <c r="K981" s="92">
        <v>80.859695652173897</v>
      </c>
    </row>
    <row r="982" spans="1:11">
      <c r="A982" s="90" t="s">
        <v>2844</v>
      </c>
      <c r="B982" s="90" t="s">
        <v>2814</v>
      </c>
      <c r="C982" s="90" t="s">
        <v>1772</v>
      </c>
      <c r="D982" s="90" t="s">
        <v>400</v>
      </c>
      <c r="E982" s="90" t="s">
        <v>1873</v>
      </c>
      <c r="F982" s="112">
        <v>0</v>
      </c>
      <c r="G982" s="112">
        <v>0.93830999999999998</v>
      </c>
      <c r="H982" s="113">
        <f t="shared" si="30"/>
        <v>-1</v>
      </c>
      <c r="I982" s="91">
        <f t="shared" si="31"/>
        <v>0</v>
      </c>
      <c r="J982" s="92">
        <v>2.1711090298169999</v>
      </c>
      <c r="K982" s="92">
        <v>80.861130434782595</v>
      </c>
    </row>
    <row r="983" spans="1:11">
      <c r="A983" s="90" t="s">
        <v>2843</v>
      </c>
      <c r="B983" s="90" t="s">
        <v>2817</v>
      </c>
      <c r="C983" s="90" t="s">
        <v>1772</v>
      </c>
      <c r="D983" s="90" t="s">
        <v>400</v>
      </c>
      <c r="E983" s="90" t="s">
        <v>1873</v>
      </c>
      <c r="F983" s="112">
        <v>0</v>
      </c>
      <c r="G983" s="112">
        <v>0.108766</v>
      </c>
      <c r="H983" s="113">
        <f t="shared" si="30"/>
        <v>-1</v>
      </c>
      <c r="I983" s="91">
        <f t="shared" si="31"/>
        <v>0</v>
      </c>
      <c r="J983" s="92">
        <v>10.05246477677</v>
      </c>
      <c r="K983" s="92">
        <v>81.639913043478302</v>
      </c>
    </row>
    <row r="984" spans="1:11">
      <c r="A984" s="90" t="s">
        <v>2606</v>
      </c>
      <c r="B984" s="90" t="s">
        <v>2607</v>
      </c>
      <c r="C984" s="90" t="s">
        <v>1779</v>
      </c>
      <c r="D984" s="90" t="s">
        <v>400</v>
      </c>
      <c r="E984" s="90" t="s">
        <v>1873</v>
      </c>
      <c r="F984" s="112">
        <v>0</v>
      </c>
      <c r="G984" s="112">
        <v>1.4140811334339599E-2</v>
      </c>
      <c r="H984" s="113">
        <f t="shared" si="30"/>
        <v>-1</v>
      </c>
      <c r="I984" s="91">
        <f t="shared" si="31"/>
        <v>0</v>
      </c>
      <c r="J984" s="92">
        <v>16.703566115379999</v>
      </c>
      <c r="K984" s="92">
        <v>83.396826086956494</v>
      </c>
    </row>
    <row r="985" spans="1:11">
      <c r="A985" s="90" t="s">
        <v>1810</v>
      </c>
      <c r="B985" s="90" t="s">
        <v>1811</v>
      </c>
      <c r="C985" s="90" t="s">
        <v>1185</v>
      </c>
      <c r="D985" s="90" t="s">
        <v>400</v>
      </c>
      <c r="E985" s="90" t="s">
        <v>1873</v>
      </c>
      <c r="F985" s="112">
        <v>0</v>
      </c>
      <c r="G985" s="112">
        <v>0</v>
      </c>
      <c r="H985" s="113" t="str">
        <f t="shared" si="30"/>
        <v/>
      </c>
      <c r="I985" s="91">
        <f t="shared" si="31"/>
        <v>0</v>
      </c>
      <c r="J985" s="92">
        <v>2.6452059999999999</v>
      </c>
      <c r="K985" s="92">
        <v>85.743565217391307</v>
      </c>
    </row>
    <row r="986" spans="1:11">
      <c r="A986" s="90" t="s">
        <v>2848</v>
      </c>
      <c r="B986" s="90" t="s">
        <v>2819</v>
      </c>
      <c r="C986" s="90" t="s">
        <v>1772</v>
      </c>
      <c r="D986" s="90" t="s">
        <v>400</v>
      </c>
      <c r="E986" s="90" t="s">
        <v>1873</v>
      </c>
      <c r="F986" s="112">
        <v>0</v>
      </c>
      <c r="G986" s="112">
        <v>0</v>
      </c>
      <c r="H986" s="113" t="str">
        <f t="shared" si="30"/>
        <v/>
      </c>
      <c r="I986" s="91">
        <f t="shared" si="31"/>
        <v>0</v>
      </c>
      <c r="J986" s="92">
        <v>5.2698134120328</v>
      </c>
      <c r="K986" s="92">
        <v>89.356086956521693</v>
      </c>
    </row>
    <row r="987" spans="1:11">
      <c r="A987" s="90" t="s">
        <v>510</v>
      </c>
      <c r="B987" s="90" t="s">
        <v>706</v>
      </c>
      <c r="C987" s="90" t="s">
        <v>1549</v>
      </c>
      <c r="D987" s="90" t="s">
        <v>400</v>
      </c>
      <c r="E987" s="90" t="s">
        <v>402</v>
      </c>
      <c r="F987" s="112">
        <v>0</v>
      </c>
      <c r="G987" s="112">
        <v>3.7559999999999998E-3</v>
      </c>
      <c r="H987" s="113">
        <f t="shared" si="30"/>
        <v>-1</v>
      </c>
      <c r="I987" s="91">
        <f t="shared" si="31"/>
        <v>0</v>
      </c>
      <c r="J987" s="92">
        <v>5.7402709999999999</v>
      </c>
      <c r="K987" s="92">
        <v>90.205956521739097</v>
      </c>
    </row>
    <row r="988" spans="1:11">
      <c r="A988" s="90" t="s">
        <v>2018</v>
      </c>
      <c r="B988" s="90" t="s">
        <v>2021</v>
      </c>
      <c r="C988" s="90" t="s">
        <v>890</v>
      </c>
      <c r="D988" s="90" t="s">
        <v>400</v>
      </c>
      <c r="E988" s="90" t="s">
        <v>1873</v>
      </c>
      <c r="F988" s="112">
        <v>0</v>
      </c>
      <c r="G988" s="112">
        <v>2.4551999999999998E-3</v>
      </c>
      <c r="H988" s="113">
        <f t="shared" si="30"/>
        <v>-1</v>
      </c>
      <c r="I988" s="91">
        <f t="shared" si="31"/>
        <v>0</v>
      </c>
      <c r="J988" s="92">
        <v>3.5170405200000001</v>
      </c>
      <c r="K988" s="92">
        <v>90.690043478260904</v>
      </c>
    </row>
    <row r="989" spans="1:11">
      <c r="A989" s="90" t="s">
        <v>2847</v>
      </c>
      <c r="B989" s="90" t="s">
        <v>2820</v>
      </c>
      <c r="C989" s="90" t="s">
        <v>1772</v>
      </c>
      <c r="D989" s="90" t="s">
        <v>400</v>
      </c>
      <c r="E989" s="90" t="s">
        <v>1873</v>
      </c>
      <c r="F989" s="112">
        <v>0</v>
      </c>
      <c r="G989" s="112">
        <v>4.36345E-2</v>
      </c>
      <c r="H989" s="113">
        <f t="shared" si="30"/>
        <v>-1</v>
      </c>
      <c r="I989" s="91">
        <f t="shared" si="31"/>
        <v>0</v>
      </c>
      <c r="J989" s="92">
        <v>45.163077213967199</v>
      </c>
      <c r="K989" s="92">
        <v>91.593086956521702</v>
      </c>
    </row>
    <row r="990" spans="1:11">
      <c r="A990" s="90" t="s">
        <v>2150</v>
      </c>
      <c r="B990" s="90" t="s">
        <v>2149</v>
      </c>
      <c r="C990" s="90" t="s">
        <v>1772</v>
      </c>
      <c r="D990" s="90" t="s">
        <v>400</v>
      </c>
      <c r="E990" s="90" t="s">
        <v>1873</v>
      </c>
      <c r="F990" s="112">
        <v>0</v>
      </c>
      <c r="G990" s="112">
        <v>0</v>
      </c>
      <c r="H990" s="113" t="str">
        <f t="shared" si="30"/>
        <v/>
      </c>
      <c r="I990" s="91">
        <f t="shared" si="31"/>
        <v>0</v>
      </c>
      <c r="J990" s="92">
        <v>6.9015273169500011</v>
      </c>
      <c r="K990" s="92">
        <v>97.861739130434799</v>
      </c>
    </row>
    <row r="991" spans="1:11">
      <c r="A991" s="90" t="s">
        <v>2148</v>
      </c>
      <c r="B991" s="90" t="s">
        <v>2147</v>
      </c>
      <c r="C991" s="90" t="s">
        <v>1772</v>
      </c>
      <c r="D991" s="90" t="s">
        <v>400</v>
      </c>
      <c r="E991" s="90" t="s">
        <v>1873</v>
      </c>
      <c r="F991" s="112">
        <v>0</v>
      </c>
      <c r="G991" s="112">
        <v>0</v>
      </c>
      <c r="H991" s="113" t="str">
        <f t="shared" si="30"/>
        <v/>
      </c>
      <c r="I991" s="91">
        <f t="shared" si="31"/>
        <v>0</v>
      </c>
      <c r="J991" s="92">
        <v>1.6767763564399998</v>
      </c>
      <c r="K991" s="92">
        <v>99.394521739130397</v>
      </c>
    </row>
    <row r="992" spans="1:11">
      <c r="A992" s="90" t="s">
        <v>2898</v>
      </c>
      <c r="B992" s="90" t="s">
        <v>2884</v>
      </c>
      <c r="C992" s="90" t="s">
        <v>1772</v>
      </c>
      <c r="D992" s="90" t="s">
        <v>401</v>
      </c>
      <c r="E992" s="90" t="s">
        <v>402</v>
      </c>
      <c r="F992" s="112">
        <v>0</v>
      </c>
      <c r="G992" s="112">
        <v>0</v>
      </c>
      <c r="H992" s="113" t="str">
        <f t="shared" si="30"/>
        <v/>
      </c>
      <c r="I992" s="91">
        <f t="shared" si="31"/>
        <v>0</v>
      </c>
      <c r="J992" s="92">
        <v>0.41869899999999999</v>
      </c>
      <c r="K992" s="92">
        <v>99.542608695652206</v>
      </c>
    </row>
    <row r="993" spans="1:11">
      <c r="A993" s="90" t="s">
        <v>631</v>
      </c>
      <c r="B993" s="90" t="s">
        <v>644</v>
      </c>
      <c r="C993" s="90" t="s">
        <v>1549</v>
      </c>
      <c r="D993" s="90" t="s">
        <v>400</v>
      </c>
      <c r="E993" s="90" t="s">
        <v>1873</v>
      </c>
      <c r="F993" s="112">
        <v>0</v>
      </c>
      <c r="G993" s="112">
        <v>5.5994000000000002E-2</v>
      </c>
      <c r="H993" s="113">
        <f t="shared" si="30"/>
        <v>-1</v>
      </c>
      <c r="I993" s="91">
        <f t="shared" si="31"/>
        <v>0</v>
      </c>
      <c r="J993" s="92">
        <v>25.493659999999998</v>
      </c>
      <c r="K993" s="92">
        <v>107.11752173913</v>
      </c>
    </row>
    <row r="994" spans="1:11">
      <c r="A994" s="90" t="s">
        <v>2016</v>
      </c>
      <c r="B994" s="90" t="s">
        <v>2310</v>
      </c>
      <c r="C994" s="90" t="s">
        <v>890</v>
      </c>
      <c r="D994" s="90" t="s">
        <v>400</v>
      </c>
      <c r="E994" s="90" t="s">
        <v>1873</v>
      </c>
      <c r="F994" s="112">
        <v>0</v>
      </c>
      <c r="G994" s="112">
        <v>0.86854699999999996</v>
      </c>
      <c r="H994" s="113">
        <f t="shared" si="30"/>
        <v>-1</v>
      </c>
      <c r="I994" s="91">
        <f t="shared" si="31"/>
        <v>0</v>
      </c>
      <c r="J994" s="92">
        <v>3.9858640799999998</v>
      </c>
      <c r="K994" s="92">
        <v>116.55143478260899</v>
      </c>
    </row>
    <row r="995" spans="1:11">
      <c r="A995" s="90" t="s">
        <v>2760</v>
      </c>
      <c r="B995" s="90" t="s">
        <v>2761</v>
      </c>
      <c r="C995" s="90" t="s">
        <v>1549</v>
      </c>
      <c r="D995" s="90" t="s">
        <v>400</v>
      </c>
      <c r="E995" s="90" t="s">
        <v>1873</v>
      </c>
      <c r="F995" s="112">
        <v>0</v>
      </c>
      <c r="G995" s="112">
        <v>0</v>
      </c>
      <c r="H995" s="113" t="str">
        <f t="shared" si="30"/>
        <v/>
      </c>
      <c r="I995" s="91">
        <f t="shared" si="31"/>
        <v>0</v>
      </c>
      <c r="J995" s="92">
        <v>5.2588800000000004</v>
      </c>
      <c r="K995" s="92">
        <v>122.259304347826</v>
      </c>
    </row>
    <row r="996" spans="1:11">
      <c r="A996" s="90" t="s">
        <v>1840</v>
      </c>
      <c r="B996" s="90" t="s">
        <v>1861</v>
      </c>
      <c r="C996" s="90" t="s">
        <v>1185</v>
      </c>
      <c r="D996" s="90" t="s">
        <v>400</v>
      </c>
      <c r="E996" s="90" t="s">
        <v>1873</v>
      </c>
      <c r="F996" s="112">
        <v>0</v>
      </c>
      <c r="G996" s="112">
        <v>0.12858905000000001</v>
      </c>
      <c r="H996" s="113">
        <f t="shared" si="30"/>
        <v>-1</v>
      </c>
      <c r="I996" s="91">
        <f t="shared" si="31"/>
        <v>0</v>
      </c>
      <c r="J996" s="92">
        <v>3.6360064799999998</v>
      </c>
      <c r="K996" s="92">
        <v>160.326434782609</v>
      </c>
    </row>
    <row r="997" spans="1:11">
      <c r="A997" s="90" t="s">
        <v>2750</v>
      </c>
      <c r="B997" s="90" t="s">
        <v>2751</v>
      </c>
      <c r="C997" s="90" t="s">
        <v>1549</v>
      </c>
      <c r="D997" s="90" t="s">
        <v>400</v>
      </c>
      <c r="E997" s="90" t="s">
        <v>1873</v>
      </c>
      <c r="F997" s="112">
        <v>0</v>
      </c>
      <c r="G997" s="112">
        <v>0</v>
      </c>
      <c r="H997" s="113" t="str">
        <f t="shared" si="30"/>
        <v/>
      </c>
      <c r="I997" s="91">
        <f t="shared" si="31"/>
        <v>0</v>
      </c>
      <c r="J997" s="92">
        <v>1.6752</v>
      </c>
      <c r="K997" s="92">
        <v>177.46278260869599</v>
      </c>
    </row>
    <row r="998" spans="1:11">
      <c r="A998" s="90" t="s">
        <v>277</v>
      </c>
      <c r="B998" s="90" t="s">
        <v>278</v>
      </c>
      <c r="C998" s="90" t="s">
        <v>300</v>
      </c>
      <c r="D998" s="90" t="s">
        <v>1446</v>
      </c>
      <c r="E998" s="90" t="s">
        <v>1873</v>
      </c>
      <c r="F998" s="112">
        <v>0</v>
      </c>
      <c r="G998" s="112">
        <v>3.0580999999999998E-3</v>
      </c>
      <c r="H998" s="113">
        <f t="shared" si="30"/>
        <v>-1</v>
      </c>
      <c r="I998" s="91">
        <f t="shared" si="31"/>
        <v>0</v>
      </c>
      <c r="J998" s="92">
        <v>7.9801064000000004</v>
      </c>
      <c r="K998" s="92">
        <v>179.82926086956499</v>
      </c>
    </row>
    <row r="999" spans="1:11">
      <c r="A999" s="90" t="s">
        <v>1924</v>
      </c>
      <c r="B999" s="90" t="s">
        <v>1401</v>
      </c>
      <c r="C999" s="90" t="s">
        <v>1772</v>
      </c>
      <c r="D999" s="90" t="s">
        <v>400</v>
      </c>
      <c r="E999" s="90" t="s">
        <v>1873</v>
      </c>
      <c r="F999" s="112">
        <v>0</v>
      </c>
      <c r="G999" s="112">
        <v>0</v>
      </c>
      <c r="H999" s="113" t="str">
        <f t="shared" si="30"/>
        <v/>
      </c>
      <c r="I999" s="91">
        <f t="shared" si="31"/>
        <v>0</v>
      </c>
      <c r="J999" s="92">
        <v>32.057075401410003</v>
      </c>
      <c r="K999" s="173" t="s">
        <v>2910</v>
      </c>
    </row>
    <row r="1000" spans="1:11">
      <c r="A1000" s="90" t="s">
        <v>4</v>
      </c>
      <c r="B1000" s="90" t="s">
        <v>5</v>
      </c>
      <c r="C1000" s="90" t="s">
        <v>1772</v>
      </c>
      <c r="D1000" s="90" t="s">
        <v>401</v>
      </c>
      <c r="E1000" s="90" t="s">
        <v>402</v>
      </c>
      <c r="F1000" s="112">
        <v>0</v>
      </c>
      <c r="G1000" s="112">
        <v>0</v>
      </c>
      <c r="H1000" s="113" t="str">
        <f t="shared" si="30"/>
        <v/>
      </c>
      <c r="I1000" s="91">
        <f t="shared" si="31"/>
        <v>0</v>
      </c>
      <c r="J1000" s="92">
        <v>202.36063096130601</v>
      </c>
      <c r="K1000" s="173" t="s">
        <v>2910</v>
      </c>
    </row>
    <row r="1001" spans="1:11">
      <c r="A1001" s="90" t="s">
        <v>1926</v>
      </c>
      <c r="B1001" s="90" t="s">
        <v>1398</v>
      </c>
      <c r="C1001" s="90" t="s">
        <v>1772</v>
      </c>
      <c r="D1001" s="90" t="s">
        <v>400</v>
      </c>
      <c r="E1001" s="90" t="s">
        <v>1873</v>
      </c>
      <c r="F1001" s="112">
        <v>0</v>
      </c>
      <c r="G1001" s="112">
        <v>8.2158866432849003</v>
      </c>
      <c r="H1001" s="113">
        <f t="shared" si="30"/>
        <v>-1</v>
      </c>
      <c r="I1001" s="91">
        <f t="shared" si="31"/>
        <v>0</v>
      </c>
      <c r="J1001" s="92">
        <v>25.38071874069</v>
      </c>
      <c r="K1001" s="173" t="s">
        <v>2910</v>
      </c>
    </row>
    <row r="1002" spans="1:11">
      <c r="A1002" s="90" t="s">
        <v>2104</v>
      </c>
      <c r="B1002" s="90" t="s">
        <v>1762</v>
      </c>
      <c r="C1002" s="90" t="s">
        <v>1542</v>
      </c>
      <c r="D1002" s="90" t="s">
        <v>400</v>
      </c>
      <c r="E1002" s="90" t="s">
        <v>1873</v>
      </c>
      <c r="F1002" s="112">
        <v>0</v>
      </c>
      <c r="G1002" s="112">
        <v>3.1111134446549001E-3</v>
      </c>
      <c r="H1002" s="113">
        <f t="shared" si="30"/>
        <v>-1</v>
      </c>
      <c r="I1002" s="91">
        <f t="shared" si="31"/>
        <v>0</v>
      </c>
      <c r="J1002" s="92">
        <v>12.864240000000001</v>
      </c>
      <c r="K1002" s="92">
        <v>34.013130434782603</v>
      </c>
    </row>
    <row r="1003" spans="1:11">
      <c r="A1003" s="90" t="s">
        <v>2106</v>
      </c>
      <c r="B1003" s="90" t="s">
        <v>1763</v>
      </c>
      <c r="C1003" s="90" t="s">
        <v>1542</v>
      </c>
      <c r="D1003" s="90" t="s">
        <v>400</v>
      </c>
      <c r="E1003" s="90" t="s">
        <v>1873</v>
      </c>
      <c r="F1003" s="112">
        <v>0</v>
      </c>
      <c r="G1003" s="112">
        <v>0</v>
      </c>
      <c r="H1003" s="113" t="str">
        <f t="shared" si="30"/>
        <v/>
      </c>
      <c r="I1003" s="91">
        <f t="shared" si="31"/>
        <v>0</v>
      </c>
      <c r="J1003" s="92">
        <v>8.0094000000000012</v>
      </c>
      <c r="K1003" s="92">
        <v>34.703869565217403</v>
      </c>
    </row>
    <row r="1004" spans="1:11">
      <c r="A1004" s="90" t="s">
        <v>2103</v>
      </c>
      <c r="B1004" s="90" t="s">
        <v>1761</v>
      </c>
      <c r="C1004" s="90" t="s">
        <v>1542</v>
      </c>
      <c r="D1004" s="90" t="s">
        <v>400</v>
      </c>
      <c r="E1004" s="90" t="s">
        <v>1873</v>
      </c>
      <c r="F1004" s="112">
        <v>0</v>
      </c>
      <c r="G1004" s="112">
        <v>0</v>
      </c>
      <c r="H1004" s="113" t="str">
        <f t="shared" si="30"/>
        <v/>
      </c>
      <c r="I1004" s="91">
        <f t="shared" si="31"/>
        <v>0</v>
      </c>
      <c r="J1004" s="92">
        <v>43.284351440000009</v>
      </c>
      <c r="K1004" s="92">
        <v>35.844999999999999</v>
      </c>
    </row>
    <row r="1005" spans="1:11">
      <c r="A1005" s="90" t="s">
        <v>2628</v>
      </c>
      <c r="B1005" s="90" t="s">
        <v>2629</v>
      </c>
      <c r="C1005" s="90" t="s">
        <v>1549</v>
      </c>
      <c r="D1005" s="90" t="s">
        <v>400</v>
      </c>
      <c r="E1005" s="90" t="s">
        <v>1873</v>
      </c>
      <c r="F1005" s="112">
        <v>0</v>
      </c>
      <c r="G1005" s="112">
        <v>0</v>
      </c>
      <c r="H1005" s="113" t="str">
        <f t="shared" si="30"/>
        <v/>
      </c>
      <c r="I1005" s="91">
        <f t="shared" si="31"/>
        <v>0</v>
      </c>
      <c r="J1005" s="92">
        <v>1.0396099999999999</v>
      </c>
      <c r="K1005" s="92">
        <v>36.942999999999998</v>
      </c>
    </row>
    <row r="1006" spans="1:11">
      <c r="A1006" s="90" t="s">
        <v>2105</v>
      </c>
      <c r="B1006" s="90" t="s">
        <v>1760</v>
      </c>
      <c r="C1006" s="90" t="s">
        <v>1542</v>
      </c>
      <c r="D1006" s="90" t="s">
        <v>400</v>
      </c>
      <c r="E1006" s="90" t="s">
        <v>1873</v>
      </c>
      <c r="F1006" s="112">
        <v>0</v>
      </c>
      <c r="G1006" s="112">
        <v>9.686847196486801E-3</v>
      </c>
      <c r="H1006" s="113">
        <f t="shared" si="30"/>
        <v>-1</v>
      </c>
      <c r="I1006" s="91">
        <f t="shared" si="31"/>
        <v>0</v>
      </c>
      <c r="J1006" s="92">
        <v>77.493806559999996</v>
      </c>
      <c r="K1006" s="92">
        <v>43.553782608695599</v>
      </c>
    </row>
    <row r="1007" spans="1:11">
      <c r="A1007" s="90" t="s">
        <v>2895</v>
      </c>
      <c r="B1007" s="90" t="s">
        <v>2881</v>
      </c>
      <c r="C1007" s="90" t="s">
        <v>1548</v>
      </c>
      <c r="D1007" s="90" t="s">
        <v>400</v>
      </c>
      <c r="E1007" s="90" t="s">
        <v>1873</v>
      </c>
      <c r="F1007" s="112">
        <v>0</v>
      </c>
      <c r="G1007" s="112">
        <v>4.78127E-2</v>
      </c>
      <c r="H1007" s="113">
        <f t="shared" si="30"/>
        <v>-1</v>
      </c>
      <c r="I1007" s="91">
        <f t="shared" si="31"/>
        <v>0</v>
      </c>
      <c r="J1007" s="92">
        <v>12.756268670000001</v>
      </c>
      <c r="K1007" s="92">
        <v>44.2315217391304</v>
      </c>
    </row>
    <row r="1008" spans="1:11">
      <c r="A1008" s="90" t="s">
        <v>2896</v>
      </c>
      <c r="B1008" s="90" t="s">
        <v>2882</v>
      </c>
      <c r="C1008" s="90" t="s">
        <v>1548</v>
      </c>
      <c r="D1008" s="90" t="s">
        <v>400</v>
      </c>
      <c r="E1008" s="90" t="s">
        <v>1873</v>
      </c>
      <c r="F1008" s="112">
        <v>0</v>
      </c>
      <c r="G1008" s="112">
        <v>2.4788279999999999E-2</v>
      </c>
      <c r="H1008" s="113">
        <f t="shared" si="30"/>
        <v>-1</v>
      </c>
      <c r="I1008" s="91">
        <f t="shared" si="31"/>
        <v>0</v>
      </c>
      <c r="J1008" s="92">
        <v>14.23106849</v>
      </c>
      <c r="K1008" s="92">
        <v>44.995434782608697</v>
      </c>
    </row>
    <row r="1009" spans="1:244">
      <c r="A1009" s="90" t="s">
        <v>1436</v>
      </c>
      <c r="B1009" s="90" t="s">
        <v>1437</v>
      </c>
      <c r="C1009" s="90" t="s">
        <v>890</v>
      </c>
      <c r="D1009" s="90" t="s">
        <v>400</v>
      </c>
      <c r="E1009" s="90" t="s">
        <v>1873</v>
      </c>
      <c r="F1009" s="112">
        <v>0</v>
      </c>
      <c r="G1009" s="112">
        <v>0</v>
      </c>
      <c r="H1009" s="113" t="str">
        <f t="shared" si="30"/>
        <v/>
      </c>
      <c r="I1009" s="91">
        <f t="shared" si="31"/>
        <v>0</v>
      </c>
      <c r="J1009" s="92">
        <v>5.48480378</v>
      </c>
      <c r="K1009" s="92">
        <v>76.8333043478261</v>
      </c>
    </row>
    <row r="1010" spans="1:244">
      <c r="A1010" s="90" t="s">
        <v>2443</v>
      </c>
      <c r="B1010" s="90" t="s">
        <v>2444</v>
      </c>
      <c r="C1010" s="90" t="s">
        <v>1549</v>
      </c>
      <c r="D1010" s="90" t="s">
        <v>400</v>
      </c>
      <c r="E1010" s="90" t="s">
        <v>1873</v>
      </c>
      <c r="F1010" s="112">
        <v>0</v>
      </c>
      <c r="G1010" s="112">
        <v>0</v>
      </c>
      <c r="H1010" s="113" t="str">
        <f t="shared" si="30"/>
        <v/>
      </c>
      <c r="I1010" s="91">
        <f t="shared" si="31"/>
        <v>0</v>
      </c>
      <c r="J1010" s="92">
        <v>1.0064649999999999</v>
      </c>
      <c r="K1010" s="92">
        <v>90.607521739130405</v>
      </c>
    </row>
    <row r="1011" spans="1:244">
      <c r="A1011" s="97" t="s">
        <v>49</v>
      </c>
      <c r="B1011" s="98">
        <f>COUNTA(F7:F1010)</f>
        <v>1004</v>
      </c>
      <c r="C1011" s="98"/>
      <c r="D1011" s="98"/>
      <c r="E1011" s="98"/>
      <c r="F1011" s="99">
        <f>SUM(F7:F1010)</f>
        <v>8500.387779901208</v>
      </c>
      <c r="G1011" s="99">
        <f>SUM(G7:G1010)</f>
        <v>10275.689774016211</v>
      </c>
      <c r="H1011" s="110">
        <f>IF(ISERROR(F1011/G1011-1),"",((F1011/G1011-1)))</f>
        <v>-0.17276718479806086</v>
      </c>
      <c r="I1011" s="100">
        <f>SUM(I7:I1010)</f>
        <v>0.99999999999999933</v>
      </c>
      <c r="J1011" s="101">
        <f>SUM(J7:J1010)</f>
        <v>184848.14398535885</v>
      </c>
      <c r="K1011" s="102"/>
    </row>
    <row r="1012" spans="1:244">
      <c r="A1012" s="103"/>
      <c r="B1012" s="103"/>
      <c r="C1012" s="103"/>
      <c r="D1012" s="103"/>
      <c r="E1012" s="103"/>
      <c r="F1012" s="103"/>
      <c r="G1012" s="103"/>
      <c r="H1012" s="104"/>
      <c r="I1012" s="105"/>
    </row>
    <row r="1013" spans="1:244" s="82" customFormat="1">
      <c r="A1013" s="103"/>
      <c r="B1013" s="103"/>
      <c r="C1013" s="103"/>
      <c r="D1013" s="103"/>
      <c r="E1013" s="103"/>
      <c r="F1013" s="103"/>
      <c r="G1013" s="103"/>
      <c r="H1013" s="104"/>
      <c r="I1013" s="105"/>
      <c r="J1013" s="83"/>
      <c r="K1013" s="83"/>
    </row>
    <row r="1014" spans="1:244" s="88" customFormat="1" ht="22.5">
      <c r="A1014" s="85" t="s">
        <v>721</v>
      </c>
      <c r="B1014" s="85" t="s">
        <v>171</v>
      </c>
      <c r="C1014" s="85" t="s">
        <v>1570</v>
      </c>
      <c r="D1014" s="85" t="s">
        <v>399</v>
      </c>
      <c r="E1014" s="163" t="s">
        <v>198</v>
      </c>
      <c r="F1014" s="85" t="s">
        <v>1174</v>
      </c>
      <c r="G1014" s="85"/>
      <c r="H1014" s="85"/>
      <c r="I1014" s="85"/>
      <c r="J1014" s="85" t="s">
        <v>546</v>
      </c>
      <c r="K1014" s="85" t="s">
        <v>349</v>
      </c>
      <c r="M1014" s="82"/>
      <c r="IH1014" s="89"/>
      <c r="IJ1014" s="89"/>
    </row>
    <row r="1015" spans="1:244" ht="22.5">
      <c r="A1015" s="167"/>
      <c r="B1015" s="167"/>
      <c r="C1015" s="167"/>
      <c r="D1015" s="167"/>
      <c r="E1015" s="86"/>
      <c r="F1015" s="168" t="s">
        <v>2914</v>
      </c>
      <c r="G1015" s="168" t="s">
        <v>2900</v>
      </c>
      <c r="H1015" s="87" t="s">
        <v>166</v>
      </c>
      <c r="I1015" s="169" t="s">
        <v>167</v>
      </c>
      <c r="J1015" s="170" t="s">
        <v>547</v>
      </c>
      <c r="K1015" s="170" t="s">
        <v>1589</v>
      </c>
    </row>
    <row r="1016" spans="1:244">
      <c r="A1016" s="165" t="s">
        <v>2736</v>
      </c>
      <c r="B1016" s="165" t="s">
        <v>2737</v>
      </c>
      <c r="C1016" s="165" t="s">
        <v>2422</v>
      </c>
      <c r="D1016" s="165" t="s">
        <v>401</v>
      </c>
      <c r="E1016" s="165" t="s">
        <v>402</v>
      </c>
      <c r="F1016" s="112">
        <v>4.1170670299999994</v>
      </c>
      <c r="G1016" s="112">
        <v>5.1233247000000004</v>
      </c>
      <c r="H1016" s="113">
        <f>IF(ISERROR(F1016/G1016-1),"",IF((F1016/G1016-1)&gt;10000%,"",F1016/G1016-1))</f>
        <v>-0.19640716310641038</v>
      </c>
      <c r="I1016" s="113">
        <f>F1016/$F$1021</f>
        <v>0.99332426031523002</v>
      </c>
      <c r="J1016" s="166">
        <v>128.93775812999999</v>
      </c>
      <c r="K1016" s="166">
        <v>10.2571739130435</v>
      </c>
    </row>
    <row r="1017" spans="1:244">
      <c r="A1017" s="90" t="s">
        <v>2827</v>
      </c>
      <c r="B1017" s="90" t="s">
        <v>2831</v>
      </c>
      <c r="C1017" s="90" t="s">
        <v>2835</v>
      </c>
      <c r="D1017" s="90" t="s">
        <v>401</v>
      </c>
      <c r="E1017" s="90" t="s">
        <v>1873</v>
      </c>
      <c r="F1017" s="112">
        <v>0</v>
      </c>
      <c r="G1017" s="112">
        <v>0</v>
      </c>
      <c r="H1017" s="113" t="str">
        <f>IF(ISERROR(F1017/G1017-1),"",IF((F1017/G1017-1)&gt;10000%,"",F1017/G1017-1))</f>
        <v/>
      </c>
      <c r="I1017" s="91">
        <f>F1017/$F$1021</f>
        <v>0</v>
      </c>
      <c r="J1017" s="166">
        <v>0.79850100634192922</v>
      </c>
      <c r="K1017" s="166">
        <v>65.737347826087003</v>
      </c>
    </row>
    <row r="1018" spans="1:244">
      <c r="A1018" s="90" t="s">
        <v>2828</v>
      </c>
      <c r="B1018" s="90" t="s">
        <v>2832</v>
      </c>
      <c r="C1018" s="90" t="s">
        <v>2835</v>
      </c>
      <c r="D1018" s="90" t="s">
        <v>401</v>
      </c>
      <c r="E1018" s="90" t="s">
        <v>1873</v>
      </c>
      <c r="F1018" s="112">
        <v>2.746036E-2</v>
      </c>
      <c r="G1018" s="112">
        <v>2.4517859999999999E-2</v>
      </c>
      <c r="H1018" s="113">
        <f>IF(ISERROR(F1018/G1018-1),"",IF((F1018/G1018-1)&gt;10000%,"",F1018/G1018-1))</f>
        <v>0.12001455265671646</v>
      </c>
      <c r="I1018" s="91">
        <f>F1018/$F$1021</f>
        <v>6.6253577088323315E-3</v>
      </c>
      <c r="J1018" s="166">
        <v>0.73723456643668972</v>
      </c>
      <c r="K1018" s="166">
        <v>65.5450869565217</v>
      </c>
    </row>
    <row r="1019" spans="1:244">
      <c r="A1019" s="90" t="s">
        <v>2830</v>
      </c>
      <c r="B1019" s="90" t="s">
        <v>2834</v>
      </c>
      <c r="C1019" s="90" t="s">
        <v>2835</v>
      </c>
      <c r="D1019" s="90" t="s">
        <v>401</v>
      </c>
      <c r="E1019" s="90" t="s">
        <v>1873</v>
      </c>
      <c r="F1019" s="112">
        <v>0</v>
      </c>
      <c r="G1019" s="112">
        <v>7.9132300000000003E-3</v>
      </c>
      <c r="H1019" s="113">
        <f>IF(ISERROR(F1019/G1019-1),"",IF((F1019/G1019-1)&gt;10000%,"",F1019/G1019-1))</f>
        <v>-1</v>
      </c>
      <c r="I1019" s="91">
        <f>F1019/$F$1021</f>
        <v>0</v>
      </c>
      <c r="J1019" s="166">
        <v>0.75226101387368915</v>
      </c>
      <c r="K1019" s="166">
        <v>55.642739130434798</v>
      </c>
    </row>
    <row r="1020" spans="1:244">
      <c r="A1020" s="90" t="s">
        <v>2829</v>
      </c>
      <c r="B1020" s="90" t="s">
        <v>2833</v>
      </c>
      <c r="C1020" s="90" t="s">
        <v>2835</v>
      </c>
      <c r="D1020" s="90" t="s">
        <v>401</v>
      </c>
      <c r="E1020" s="90" t="s">
        <v>1873</v>
      </c>
      <c r="F1020" s="112">
        <v>2.0882E-4</v>
      </c>
      <c r="G1020" s="112">
        <v>6.6231599999999995E-3</v>
      </c>
      <c r="H1020" s="113">
        <f>IF(ISERROR(F1020/G1020-1),"",IF((F1020/G1020-1)&gt;10000%,"",F1020/G1020-1))</f>
        <v>-0.9684712433339977</v>
      </c>
      <c r="I1020" s="91">
        <f>F1020/$F$1021</f>
        <v>5.0381975937619446E-5</v>
      </c>
      <c r="J1020" s="166">
        <v>10.860756156694324</v>
      </c>
      <c r="K1020" s="166">
        <v>39.616086956521698</v>
      </c>
    </row>
    <row r="1021" spans="1:244">
      <c r="A1021" s="97" t="s">
        <v>49</v>
      </c>
      <c r="B1021" s="98">
        <f>COUNTA(B1016:B1020)</f>
        <v>5</v>
      </c>
      <c r="C1021" s="98"/>
      <c r="D1021" s="98"/>
      <c r="E1021" s="98"/>
      <c r="F1021" s="99">
        <f>SUM(F1016:F1020)</f>
        <v>4.1447362099999996</v>
      </c>
      <c r="G1021" s="99">
        <f>SUM(G1016:G1020)</f>
        <v>5.1623789499999999</v>
      </c>
      <c r="H1021" s="110">
        <f>IF(ISERROR(F1021/G1021-1),"",((F1021/G1021-1)))</f>
        <v>-0.19712670260287657</v>
      </c>
      <c r="I1021" s="100">
        <f>SUM(I1016:I1020)</f>
        <v>1</v>
      </c>
      <c r="J1021" s="101">
        <f>SUM(J1016:J1020)</f>
        <v>142.08651087334661</v>
      </c>
      <c r="K1021" s="102"/>
    </row>
    <row r="1022" spans="1:244">
      <c r="A1022" s="103"/>
      <c r="B1022" s="103"/>
      <c r="C1022" s="103"/>
      <c r="D1022" s="103"/>
      <c r="E1022" s="103"/>
      <c r="F1022" s="103"/>
      <c r="G1022" s="103"/>
      <c r="H1022" s="103"/>
      <c r="I1022" s="103"/>
      <c r="J1022" s="103"/>
      <c r="K1022" s="103"/>
      <c r="L1022" s="103"/>
    </row>
    <row r="1023" spans="1:244">
      <c r="A1023" s="82" t="s">
        <v>548</v>
      </c>
      <c r="B1023" s="103"/>
      <c r="C1023" s="103"/>
      <c r="D1023" s="103"/>
      <c r="E1023" s="103"/>
      <c r="F1023" s="118"/>
      <c r="G1023" s="118"/>
      <c r="H1023" s="104"/>
      <c r="I1023" s="103"/>
    </row>
    <row r="1024" spans="1:244" ht="12.75">
      <c r="A1024" s="103"/>
      <c r="B1024" s="103"/>
      <c r="C1024" s="103"/>
      <c r="D1024" s="103"/>
      <c r="E1024" s="103"/>
      <c r="F1024" s="119"/>
      <c r="G1024" s="119"/>
      <c r="H1024" s="104"/>
      <c r="I1024" s="103"/>
    </row>
    <row r="1025" spans="1:9" ht="12.75">
      <c r="A1025" s="106" t="s">
        <v>118</v>
      </c>
      <c r="B1025" s="103"/>
      <c r="C1025" s="103"/>
      <c r="D1025" s="103"/>
      <c r="E1025" s="103"/>
      <c r="F1025" s="119"/>
      <c r="G1025" s="119"/>
      <c r="H1025" s="104"/>
      <c r="I1025" s="103"/>
    </row>
    <row r="1026" spans="1:9">
      <c r="A1026" s="103"/>
      <c r="B1026" s="103"/>
      <c r="C1026" s="103"/>
      <c r="D1026" s="103"/>
      <c r="E1026" s="83"/>
      <c r="F1026" s="118"/>
      <c r="G1026" s="118"/>
      <c r="H1026" s="104"/>
      <c r="I1026" s="103"/>
    </row>
    <row r="1027" spans="1:9">
      <c r="B1027" s="103"/>
      <c r="C1027" s="103"/>
      <c r="D1027" s="103"/>
      <c r="E1027" s="83"/>
      <c r="F1027" s="118"/>
      <c r="G1027" s="118"/>
    </row>
    <row r="1028" spans="1:9">
      <c r="B1028" s="103"/>
      <c r="C1028" s="103"/>
      <c r="D1028" s="103"/>
      <c r="E1028" s="83"/>
      <c r="F1028" s="103"/>
      <c r="G1028" s="103"/>
    </row>
    <row r="1029" spans="1:9">
      <c r="B1029" s="103"/>
      <c r="C1029" s="103"/>
      <c r="D1029" s="103"/>
      <c r="E1029" s="83"/>
      <c r="F1029" s="103"/>
      <c r="G1029" s="103"/>
    </row>
    <row r="1030" spans="1:9">
      <c r="A1030" s="103"/>
      <c r="B1030" s="103"/>
      <c r="C1030" s="103"/>
      <c r="D1030" s="103"/>
      <c r="E1030" s="103"/>
      <c r="F1030" s="103"/>
      <c r="G1030" s="103"/>
    </row>
    <row r="1031" spans="1:9">
      <c r="A1031" s="103"/>
      <c r="B1031" s="103"/>
      <c r="C1031" s="103"/>
      <c r="D1031" s="103"/>
      <c r="E1031" s="103"/>
      <c r="F1031" s="103"/>
      <c r="G1031" s="103"/>
    </row>
    <row r="1032" spans="1:9">
      <c r="A1032" s="103"/>
      <c r="B1032" s="103"/>
      <c r="C1032" s="103"/>
      <c r="D1032" s="103"/>
      <c r="E1032" s="103"/>
      <c r="F1032" s="103"/>
      <c r="G1032" s="103"/>
    </row>
    <row r="1033" spans="1:9">
      <c r="A1033" s="103"/>
      <c r="B1033" s="103"/>
      <c r="C1033" s="103"/>
      <c r="D1033" s="103"/>
      <c r="E1033" s="103"/>
      <c r="F1033" s="103"/>
      <c r="G1033" s="103"/>
      <c r="H1033" s="83"/>
      <c r="I1033" s="83"/>
    </row>
    <row r="1034" spans="1:9">
      <c r="A1034" s="103"/>
      <c r="B1034" s="103"/>
      <c r="C1034" s="103"/>
      <c r="D1034" s="103"/>
      <c r="E1034" s="103"/>
      <c r="F1034" s="103"/>
      <c r="G1034" s="103"/>
      <c r="H1034" s="83"/>
      <c r="I1034" s="83"/>
    </row>
  </sheetData>
  <autoFilter ref="A6:IJ1011"/>
  <sortState ref="A7:K1010">
    <sortCondition descending="1" ref="F7:F1010"/>
  </sortState>
  <pageMargins left="0.75" right="0.75" top="1" bottom="1" header="0.5" footer="0.5"/>
  <pageSetup paperSize="9" scale="51" orientation="portrait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032"/>
  <sheetViews>
    <sheetView showGridLines="0" zoomScaleNormal="100" workbookViewId="0">
      <selection activeCell="D20" sqref="D20"/>
    </sheetView>
  </sheetViews>
  <sheetFormatPr defaultRowHeight="12"/>
  <cols>
    <col min="1" max="1" width="56.42578125" style="13" customWidth="1"/>
    <col min="2" max="3" width="13.5703125" style="133" customWidth="1"/>
    <col min="4" max="4" width="14.42578125" style="13" bestFit="1" customWidth="1"/>
    <col min="5" max="5" width="13.85546875" style="13" customWidth="1"/>
    <col min="6" max="8" width="11.42578125" style="82" customWidth="1"/>
    <col min="9" max="10" width="10.7109375" style="13" customWidth="1"/>
    <col min="11" max="11" width="11.42578125" style="13" bestFit="1" customWidth="1"/>
    <col min="12" max="12" width="12.28515625" style="13" bestFit="1" customWidth="1"/>
    <col min="13" max="13" width="11.28515625" style="11" bestFit="1" customWidth="1"/>
    <col min="14" max="16384" width="9.140625" style="11"/>
  </cols>
  <sheetData>
    <row r="1" spans="1:14" ht="20.25">
      <c r="A1" s="30" t="s">
        <v>549</v>
      </c>
      <c r="B1" s="3"/>
      <c r="C1" s="3"/>
      <c r="I1" s="19"/>
      <c r="J1" s="19"/>
      <c r="K1" s="128"/>
      <c r="L1" s="19"/>
    </row>
    <row r="2" spans="1:14" ht="15.75" customHeight="1">
      <c r="A2" s="12" t="s">
        <v>2919</v>
      </c>
      <c r="B2" s="4"/>
      <c r="C2" s="4"/>
      <c r="F2" s="138"/>
      <c r="G2" s="138"/>
      <c r="H2" s="138"/>
      <c r="I2" s="19"/>
      <c r="J2" s="19"/>
      <c r="K2" s="128"/>
      <c r="L2" s="19"/>
    </row>
    <row r="3" spans="1:14" ht="12" customHeight="1">
      <c r="A3" s="12"/>
      <c r="B3" s="4"/>
      <c r="C3" s="4"/>
      <c r="I3" s="19"/>
      <c r="J3" s="19"/>
      <c r="K3" s="128"/>
      <c r="L3" s="19"/>
    </row>
    <row r="4" spans="1:14">
      <c r="A4" s="18"/>
      <c r="B4" s="5"/>
      <c r="C4" s="5"/>
      <c r="D4" s="11"/>
      <c r="E4" s="11"/>
      <c r="F4" s="83"/>
      <c r="G4" s="83"/>
      <c r="H4" s="83"/>
      <c r="I4" s="19"/>
      <c r="J4" s="19"/>
      <c r="K4" s="128"/>
      <c r="L4" s="19"/>
    </row>
    <row r="5" spans="1:14" ht="22.5" customHeight="1">
      <c r="A5" s="31" t="s">
        <v>721</v>
      </c>
      <c r="B5" s="32" t="s">
        <v>171</v>
      </c>
      <c r="C5" s="33" t="s">
        <v>1570</v>
      </c>
      <c r="D5" s="33" t="s">
        <v>399</v>
      </c>
      <c r="E5" s="34" t="s">
        <v>198</v>
      </c>
      <c r="F5" s="178" t="s">
        <v>1174</v>
      </c>
      <c r="G5" s="179"/>
      <c r="H5" s="180"/>
      <c r="I5" s="181" t="s">
        <v>169</v>
      </c>
      <c r="J5" s="182"/>
      <c r="K5" s="182"/>
      <c r="L5" s="183"/>
    </row>
    <row r="6" spans="1:14" ht="22.5">
      <c r="A6" s="2"/>
      <c r="B6" s="2"/>
      <c r="C6" s="1"/>
      <c r="D6" s="1"/>
      <c r="E6" s="1"/>
      <c r="F6" s="171" t="s">
        <v>2914</v>
      </c>
      <c r="G6" s="168" t="s">
        <v>2900</v>
      </c>
      <c r="H6" s="87" t="s">
        <v>166</v>
      </c>
      <c r="I6" s="171" t="s">
        <v>2914</v>
      </c>
      <c r="J6" s="168" t="s">
        <v>2900</v>
      </c>
      <c r="K6" s="87" t="s">
        <v>166</v>
      </c>
      <c r="L6" s="6" t="s">
        <v>170</v>
      </c>
    </row>
    <row r="7" spans="1:14">
      <c r="A7" s="90" t="s">
        <v>1902</v>
      </c>
      <c r="B7" s="90" t="s">
        <v>438</v>
      </c>
      <c r="C7" s="90" t="s">
        <v>1544</v>
      </c>
      <c r="D7" s="90" t="s">
        <v>400</v>
      </c>
      <c r="E7" s="111" t="s">
        <v>1873</v>
      </c>
      <c r="F7" s="112">
        <v>8.1676056700000004</v>
      </c>
      <c r="G7" s="112">
        <v>11.46508448</v>
      </c>
      <c r="H7" s="113">
        <f t="shared" ref="H7:H70" si="0">IF(ISERROR(F7/G7-1),"",IF((F7/G7-1)&gt;10000%,"",F7/G7-1))</f>
        <v>-0.28761051135316185</v>
      </c>
      <c r="I7" s="130">
        <v>766.63642865999998</v>
      </c>
      <c r="J7" s="130">
        <v>878.67541532000007</v>
      </c>
      <c r="K7" s="113">
        <f t="shared" ref="K7:K70" si="1">IF(ISERROR(I7/J7-1),"",IF((I7/J7-1)&gt;10000%,"",I7/J7-1))</f>
        <v>-0.12750895803679363</v>
      </c>
      <c r="L7" s="91">
        <f t="shared" ref="L7:L70" si="2">IF(ISERROR(I7/F7),"",IF(I7/F7&gt;10000%,"",I7/F7))</f>
        <v>93.863056033164241</v>
      </c>
      <c r="N7" s="47"/>
    </row>
    <row r="8" spans="1:14">
      <c r="A8" s="90" t="s">
        <v>1585</v>
      </c>
      <c r="B8" s="90" t="s">
        <v>1108</v>
      </c>
      <c r="C8" s="90" t="s">
        <v>1548</v>
      </c>
      <c r="D8" s="90" t="s">
        <v>401</v>
      </c>
      <c r="E8" s="90" t="s">
        <v>402</v>
      </c>
      <c r="F8" s="112">
        <v>322.435929434</v>
      </c>
      <c r="G8" s="112">
        <v>431.03806622299999</v>
      </c>
      <c r="H8" s="113">
        <f t="shared" si="0"/>
        <v>-0.25195486268912048</v>
      </c>
      <c r="I8" s="130">
        <v>712.43284184000004</v>
      </c>
      <c r="J8" s="130">
        <v>588.47379010999998</v>
      </c>
      <c r="K8" s="113">
        <f t="shared" si="1"/>
        <v>0.21064498336761805</v>
      </c>
      <c r="L8" s="91">
        <f t="shared" si="2"/>
        <v>2.2095330476680926</v>
      </c>
      <c r="N8" s="47"/>
    </row>
    <row r="9" spans="1:14">
      <c r="A9" s="90" t="s">
        <v>1099</v>
      </c>
      <c r="B9" s="90" t="s">
        <v>1100</v>
      </c>
      <c r="C9" s="90" t="s">
        <v>1548</v>
      </c>
      <c r="D9" s="90" t="s">
        <v>401</v>
      </c>
      <c r="E9" s="90" t="s">
        <v>1873</v>
      </c>
      <c r="F9" s="112">
        <v>784.31290085700005</v>
      </c>
      <c r="G9" s="112">
        <v>908.58844958999998</v>
      </c>
      <c r="H9" s="113">
        <f t="shared" si="0"/>
        <v>-0.13677870194044317</v>
      </c>
      <c r="I9" s="130">
        <v>693.99295391999999</v>
      </c>
      <c r="J9" s="130">
        <v>836.86791644000004</v>
      </c>
      <c r="K9" s="113">
        <f t="shared" si="1"/>
        <v>-0.17072582149855142</v>
      </c>
      <c r="L9" s="91">
        <f t="shared" si="2"/>
        <v>0.88484194657730408</v>
      </c>
      <c r="N9" s="47"/>
    </row>
    <row r="10" spans="1:14">
      <c r="A10" s="90" t="s">
        <v>1620</v>
      </c>
      <c r="B10" s="90" t="s">
        <v>1109</v>
      </c>
      <c r="C10" s="90" t="s">
        <v>1548</v>
      </c>
      <c r="D10" s="90" t="s">
        <v>401</v>
      </c>
      <c r="E10" s="90" t="s">
        <v>402</v>
      </c>
      <c r="F10" s="112">
        <v>407.56437601700003</v>
      </c>
      <c r="G10" s="112">
        <v>458.42642650700003</v>
      </c>
      <c r="H10" s="113">
        <f t="shared" si="0"/>
        <v>-0.11094921136537783</v>
      </c>
      <c r="I10" s="130">
        <v>564.38509437000005</v>
      </c>
      <c r="J10" s="130">
        <v>932.86771812999996</v>
      </c>
      <c r="K10" s="113">
        <f t="shared" si="1"/>
        <v>-0.39499986611033089</v>
      </c>
      <c r="L10" s="91">
        <f t="shared" si="2"/>
        <v>1.3847753326371657</v>
      </c>
      <c r="N10" s="47"/>
    </row>
    <row r="11" spans="1:14">
      <c r="A11" s="90" t="s">
        <v>1908</v>
      </c>
      <c r="B11" s="90" t="s">
        <v>434</v>
      </c>
      <c r="C11" s="90" t="s">
        <v>1544</v>
      </c>
      <c r="D11" s="90" t="s">
        <v>400</v>
      </c>
      <c r="E11" s="90" t="s">
        <v>1873</v>
      </c>
      <c r="F11" s="112">
        <v>8.4260031999999985</v>
      </c>
      <c r="G11" s="112">
        <v>5.9275036399999994</v>
      </c>
      <c r="H11" s="113">
        <f t="shared" si="0"/>
        <v>0.42150957835599057</v>
      </c>
      <c r="I11" s="130">
        <v>536.33658532000004</v>
      </c>
      <c r="J11" s="130">
        <v>517.27561979000006</v>
      </c>
      <c r="K11" s="113">
        <f t="shared" si="1"/>
        <v>3.6848760700800565E-2</v>
      </c>
      <c r="L11" s="91">
        <f t="shared" si="2"/>
        <v>63.652549445981712</v>
      </c>
      <c r="N11" s="47"/>
    </row>
    <row r="12" spans="1:14">
      <c r="A12" s="90" t="s">
        <v>1910</v>
      </c>
      <c r="B12" s="90" t="s">
        <v>429</v>
      </c>
      <c r="C12" s="90" t="s">
        <v>1544</v>
      </c>
      <c r="D12" s="90" t="s">
        <v>400</v>
      </c>
      <c r="E12" s="90" t="s">
        <v>1873</v>
      </c>
      <c r="F12" s="112">
        <v>17.712327050000003</v>
      </c>
      <c r="G12" s="112">
        <v>9.0842472399999998</v>
      </c>
      <c r="H12" s="113">
        <f t="shared" si="0"/>
        <v>0.94978478480953399</v>
      </c>
      <c r="I12" s="130">
        <v>417.31105320999995</v>
      </c>
      <c r="J12" s="130">
        <v>380.58925964999997</v>
      </c>
      <c r="K12" s="113">
        <f t="shared" si="1"/>
        <v>9.6486678562002215E-2</v>
      </c>
      <c r="L12" s="91">
        <f t="shared" si="2"/>
        <v>23.560487113408392</v>
      </c>
      <c r="N12" s="47"/>
    </row>
    <row r="13" spans="1:14">
      <c r="A13" s="90" t="s">
        <v>1904</v>
      </c>
      <c r="B13" s="90" t="s">
        <v>442</v>
      </c>
      <c r="C13" s="90" t="s">
        <v>1544</v>
      </c>
      <c r="D13" s="90" t="s">
        <v>400</v>
      </c>
      <c r="E13" s="90" t="s">
        <v>1873</v>
      </c>
      <c r="F13" s="112">
        <v>9.7872251300000013</v>
      </c>
      <c r="G13" s="112">
        <v>20.559580420000003</v>
      </c>
      <c r="H13" s="113">
        <f t="shared" si="0"/>
        <v>-0.52395793444893657</v>
      </c>
      <c r="I13" s="130">
        <v>363.12989782</v>
      </c>
      <c r="J13" s="130">
        <v>446.26068687000003</v>
      </c>
      <c r="K13" s="113">
        <f t="shared" si="1"/>
        <v>-0.18628302132788321</v>
      </c>
      <c r="L13" s="91">
        <f t="shared" si="2"/>
        <v>37.102436389955599</v>
      </c>
      <c r="N13" s="47"/>
    </row>
    <row r="14" spans="1:14">
      <c r="A14" s="90" t="s">
        <v>1393</v>
      </c>
      <c r="B14" s="90" t="s">
        <v>1394</v>
      </c>
      <c r="C14" s="90" t="s">
        <v>1548</v>
      </c>
      <c r="D14" s="90" t="s">
        <v>1446</v>
      </c>
      <c r="E14" s="90" t="s">
        <v>1873</v>
      </c>
      <c r="F14" s="112">
        <v>36.840172960000004</v>
      </c>
      <c r="G14" s="112">
        <v>20.311108579999999</v>
      </c>
      <c r="H14" s="113">
        <f t="shared" si="0"/>
        <v>0.81379429955270344</v>
      </c>
      <c r="I14" s="130">
        <v>360.75496257999998</v>
      </c>
      <c r="J14" s="130">
        <v>47.147023939999997</v>
      </c>
      <c r="K14" s="113">
        <f t="shared" si="1"/>
        <v>6.6517016861785825</v>
      </c>
      <c r="L14" s="91">
        <f t="shared" si="2"/>
        <v>9.7924340087028714</v>
      </c>
      <c r="N14" s="47"/>
    </row>
    <row r="15" spans="1:14">
      <c r="A15" s="90" t="s">
        <v>576</v>
      </c>
      <c r="B15" s="90" t="s">
        <v>577</v>
      </c>
      <c r="C15" s="90" t="s">
        <v>1185</v>
      </c>
      <c r="D15" s="90" t="s">
        <v>400</v>
      </c>
      <c r="E15" s="90" t="s">
        <v>1873</v>
      </c>
      <c r="F15" s="112">
        <v>98.906044819999991</v>
      </c>
      <c r="G15" s="112">
        <v>70.615987485999995</v>
      </c>
      <c r="H15" s="113">
        <f t="shared" si="0"/>
        <v>0.40061830671997134</v>
      </c>
      <c r="I15" s="130">
        <v>269.83990748873447</v>
      </c>
      <c r="J15" s="130">
        <v>243.14458326064999</v>
      </c>
      <c r="K15" s="113">
        <f t="shared" si="1"/>
        <v>0.10979197591034628</v>
      </c>
      <c r="L15" s="91">
        <f t="shared" si="2"/>
        <v>2.7282448507552655</v>
      </c>
      <c r="N15" s="47"/>
    </row>
    <row r="16" spans="1:14">
      <c r="A16" s="90" t="s">
        <v>176</v>
      </c>
      <c r="B16" s="90" t="s">
        <v>177</v>
      </c>
      <c r="C16" s="90" t="s">
        <v>1185</v>
      </c>
      <c r="D16" s="90" t="s">
        <v>400</v>
      </c>
      <c r="E16" s="90" t="s">
        <v>1873</v>
      </c>
      <c r="F16" s="112">
        <v>234.85753880000001</v>
      </c>
      <c r="G16" s="112">
        <v>373.656811989</v>
      </c>
      <c r="H16" s="113">
        <f t="shared" si="0"/>
        <v>-0.37146191032932663</v>
      </c>
      <c r="I16" s="130">
        <v>267.44415172999999</v>
      </c>
      <c r="J16" s="130">
        <v>401.09528886999999</v>
      </c>
      <c r="K16" s="113">
        <f t="shared" si="1"/>
        <v>-0.33321542498425605</v>
      </c>
      <c r="L16" s="91">
        <f t="shared" si="2"/>
        <v>1.1387505510638518</v>
      </c>
      <c r="N16" s="47"/>
    </row>
    <row r="17" spans="1:14">
      <c r="A17" s="90" t="s">
        <v>308</v>
      </c>
      <c r="B17" s="90" t="s">
        <v>309</v>
      </c>
      <c r="C17" s="90" t="s">
        <v>1185</v>
      </c>
      <c r="D17" s="90" t="s">
        <v>400</v>
      </c>
      <c r="E17" s="90" t="s">
        <v>1873</v>
      </c>
      <c r="F17" s="112">
        <v>41.802666854000002</v>
      </c>
      <c r="G17" s="112">
        <v>20.394503572999998</v>
      </c>
      <c r="H17" s="113">
        <f t="shared" si="0"/>
        <v>1.0497025928761499</v>
      </c>
      <c r="I17" s="130">
        <v>261.82586807000001</v>
      </c>
      <c r="J17" s="130">
        <v>89.596658419999997</v>
      </c>
      <c r="K17" s="113">
        <f t="shared" si="1"/>
        <v>1.9222726906024272</v>
      </c>
      <c r="L17" s="91">
        <f t="shared" si="2"/>
        <v>6.2633771425266493</v>
      </c>
      <c r="N17" s="47"/>
    </row>
    <row r="18" spans="1:14">
      <c r="A18" s="90" t="s">
        <v>1905</v>
      </c>
      <c r="B18" s="90" t="s">
        <v>437</v>
      </c>
      <c r="C18" s="90" t="s">
        <v>1544</v>
      </c>
      <c r="D18" s="90" t="s">
        <v>400</v>
      </c>
      <c r="E18" s="90" t="s">
        <v>1873</v>
      </c>
      <c r="F18" s="112">
        <v>5.7989521500000007</v>
      </c>
      <c r="G18" s="112">
        <v>1.4369584799999999</v>
      </c>
      <c r="H18" s="113">
        <f t="shared" si="0"/>
        <v>3.0355739088578266</v>
      </c>
      <c r="I18" s="130">
        <v>252.68432013</v>
      </c>
      <c r="J18" s="130">
        <v>168.87009619</v>
      </c>
      <c r="K18" s="113">
        <f t="shared" si="1"/>
        <v>0.49632365842735426</v>
      </c>
      <c r="L18" s="91">
        <f t="shared" si="2"/>
        <v>43.574134359773943</v>
      </c>
      <c r="N18" s="47"/>
    </row>
    <row r="19" spans="1:14">
      <c r="A19" s="90" t="s">
        <v>656</v>
      </c>
      <c r="B19" s="90" t="s">
        <v>657</v>
      </c>
      <c r="C19" s="90" t="s">
        <v>1185</v>
      </c>
      <c r="D19" s="90" t="s">
        <v>400</v>
      </c>
      <c r="E19" s="90" t="s">
        <v>1873</v>
      </c>
      <c r="F19" s="112">
        <v>77.365147180000008</v>
      </c>
      <c r="G19" s="112">
        <v>114.35519247000001</v>
      </c>
      <c r="H19" s="113">
        <f t="shared" si="0"/>
        <v>-0.32346625011980967</v>
      </c>
      <c r="I19" s="130">
        <v>251.02456761989549</v>
      </c>
      <c r="J19" s="130">
        <v>302.52959171857702</v>
      </c>
      <c r="K19" s="113">
        <f t="shared" si="1"/>
        <v>-0.17024788816888103</v>
      </c>
      <c r="L19" s="91">
        <f t="shared" si="2"/>
        <v>3.244672527227983</v>
      </c>
      <c r="N19" s="47"/>
    </row>
    <row r="20" spans="1:14">
      <c r="A20" s="90" t="s">
        <v>966</v>
      </c>
      <c r="B20" s="90" t="s">
        <v>967</v>
      </c>
      <c r="C20" s="90" t="s">
        <v>1548</v>
      </c>
      <c r="D20" s="90" t="s">
        <v>401</v>
      </c>
      <c r="E20" s="90" t="s">
        <v>402</v>
      </c>
      <c r="F20" s="112">
        <v>227.524340013</v>
      </c>
      <c r="G20" s="112">
        <v>310.86064245</v>
      </c>
      <c r="H20" s="113">
        <f t="shared" si="0"/>
        <v>-0.26808251369551916</v>
      </c>
      <c r="I20" s="130">
        <v>236.82602833197251</v>
      </c>
      <c r="J20" s="130">
        <v>276.33934408527148</v>
      </c>
      <c r="K20" s="113">
        <f t="shared" si="1"/>
        <v>-0.14298838221569399</v>
      </c>
      <c r="L20" s="91">
        <f t="shared" si="2"/>
        <v>1.0408821681163476</v>
      </c>
      <c r="N20" s="47"/>
    </row>
    <row r="21" spans="1:14">
      <c r="A21" s="90" t="s">
        <v>1920</v>
      </c>
      <c r="B21" s="90" t="s">
        <v>554</v>
      </c>
      <c r="C21" s="90" t="s">
        <v>1544</v>
      </c>
      <c r="D21" s="90" t="s">
        <v>400</v>
      </c>
      <c r="E21" s="90" t="s">
        <v>1873</v>
      </c>
      <c r="F21" s="112">
        <v>17.22350277</v>
      </c>
      <c r="G21" s="112">
        <v>179.39236591</v>
      </c>
      <c r="H21" s="113">
        <f t="shared" si="0"/>
        <v>-0.90398976744283022</v>
      </c>
      <c r="I21" s="130">
        <v>235.59667535</v>
      </c>
      <c r="J21" s="130">
        <v>486.07407738000001</v>
      </c>
      <c r="K21" s="113">
        <f t="shared" si="1"/>
        <v>-0.51530705644724872</v>
      </c>
      <c r="L21" s="91">
        <f t="shared" si="2"/>
        <v>13.678789877768864</v>
      </c>
      <c r="N21" s="47"/>
    </row>
    <row r="22" spans="1:14">
      <c r="A22" s="90" t="s">
        <v>219</v>
      </c>
      <c r="B22" s="90" t="s">
        <v>986</v>
      </c>
      <c r="C22" s="90" t="s">
        <v>1549</v>
      </c>
      <c r="D22" s="90" t="s">
        <v>400</v>
      </c>
      <c r="E22" s="90" t="s">
        <v>402</v>
      </c>
      <c r="F22" s="112">
        <v>80.527125835999996</v>
      </c>
      <c r="G22" s="112">
        <v>35.107608906999999</v>
      </c>
      <c r="H22" s="113">
        <f t="shared" si="0"/>
        <v>1.2937228806813996</v>
      </c>
      <c r="I22" s="130">
        <v>223.84373237</v>
      </c>
      <c r="J22" s="130">
        <v>7.1923423399999997</v>
      </c>
      <c r="K22" s="113">
        <f t="shared" si="1"/>
        <v>30.122508049304006</v>
      </c>
      <c r="L22" s="91">
        <f t="shared" si="2"/>
        <v>2.779730805565765</v>
      </c>
      <c r="N22" s="47"/>
    </row>
    <row r="23" spans="1:14">
      <c r="A23" s="90" t="s">
        <v>1045</v>
      </c>
      <c r="B23" s="90" t="s">
        <v>556</v>
      </c>
      <c r="C23" s="90" t="s">
        <v>1544</v>
      </c>
      <c r="D23" s="90" t="s">
        <v>400</v>
      </c>
      <c r="E23" s="90" t="s">
        <v>1873</v>
      </c>
      <c r="F23" s="112">
        <v>5.5784342599999999</v>
      </c>
      <c r="G23" s="112">
        <v>6.1779604000000008</v>
      </c>
      <c r="H23" s="113">
        <f t="shared" si="0"/>
        <v>-9.7042729506650938E-2</v>
      </c>
      <c r="I23" s="130">
        <v>222.32137207</v>
      </c>
      <c r="J23" s="130">
        <v>223.93812136000003</v>
      </c>
      <c r="K23" s="113">
        <f t="shared" si="1"/>
        <v>-7.2196251365392872E-3</v>
      </c>
      <c r="L23" s="91">
        <f t="shared" si="2"/>
        <v>39.85372269494129</v>
      </c>
      <c r="N23" s="47"/>
    </row>
    <row r="24" spans="1:14">
      <c r="A24" s="90" t="s">
        <v>2076</v>
      </c>
      <c r="B24" s="90" t="s">
        <v>208</v>
      </c>
      <c r="C24" s="90" t="s">
        <v>1185</v>
      </c>
      <c r="D24" s="90" t="s">
        <v>400</v>
      </c>
      <c r="E24" s="90" t="s">
        <v>1873</v>
      </c>
      <c r="F24" s="112">
        <v>125.19965639599999</v>
      </c>
      <c r="G24" s="112">
        <v>74.701443128999998</v>
      </c>
      <c r="H24" s="113">
        <f t="shared" si="0"/>
        <v>0.67600050483356711</v>
      </c>
      <c r="I24" s="130">
        <v>208.86163904</v>
      </c>
      <c r="J24" s="130">
        <v>178.17722777</v>
      </c>
      <c r="K24" s="113">
        <f t="shared" si="1"/>
        <v>0.17221286723356677</v>
      </c>
      <c r="L24" s="91">
        <f t="shared" si="2"/>
        <v>1.668228532348216</v>
      </c>
      <c r="N24" s="47"/>
    </row>
    <row r="25" spans="1:14">
      <c r="A25" s="90" t="s">
        <v>1645</v>
      </c>
      <c r="B25" s="90" t="s">
        <v>1126</v>
      </c>
      <c r="C25" s="90" t="s">
        <v>1548</v>
      </c>
      <c r="D25" s="90" t="s">
        <v>401</v>
      </c>
      <c r="E25" s="90" t="s">
        <v>402</v>
      </c>
      <c r="F25" s="112">
        <v>93.257349992000002</v>
      </c>
      <c r="G25" s="112">
        <v>125.69045136300001</v>
      </c>
      <c r="H25" s="113">
        <f t="shared" si="0"/>
        <v>-0.25803950116569851</v>
      </c>
      <c r="I25" s="130">
        <v>202.51279905999999</v>
      </c>
      <c r="J25" s="130">
        <v>239.85559721999999</v>
      </c>
      <c r="K25" s="113">
        <f t="shared" si="1"/>
        <v>-0.15568866681792914</v>
      </c>
      <c r="L25" s="91">
        <f t="shared" si="2"/>
        <v>2.1715478627408173</v>
      </c>
      <c r="N25" s="47"/>
    </row>
    <row r="26" spans="1:14">
      <c r="A26" s="90" t="s">
        <v>2699</v>
      </c>
      <c r="B26" s="90" t="s">
        <v>1020</v>
      </c>
      <c r="C26" s="90" t="s">
        <v>1185</v>
      </c>
      <c r="D26" s="90" t="s">
        <v>400</v>
      </c>
      <c r="E26" s="90" t="s">
        <v>1873</v>
      </c>
      <c r="F26" s="112">
        <v>65.872697146999997</v>
      </c>
      <c r="G26" s="112">
        <v>63.054347636000003</v>
      </c>
      <c r="H26" s="113">
        <f t="shared" si="0"/>
        <v>4.4697148042348367E-2</v>
      </c>
      <c r="I26" s="130">
        <v>194.92239659000001</v>
      </c>
      <c r="J26" s="130">
        <v>266.30304165000001</v>
      </c>
      <c r="K26" s="113">
        <f t="shared" si="1"/>
        <v>-0.26804292064307333</v>
      </c>
      <c r="L26" s="91">
        <f t="shared" si="2"/>
        <v>2.9590772054621608</v>
      </c>
      <c r="N26" s="47"/>
    </row>
    <row r="27" spans="1:14">
      <c r="A27" s="90" t="s">
        <v>1719</v>
      </c>
      <c r="B27" s="90" t="s">
        <v>1720</v>
      </c>
      <c r="C27" s="90" t="s">
        <v>1548</v>
      </c>
      <c r="D27" s="90" t="s">
        <v>1446</v>
      </c>
      <c r="E27" s="90" t="s">
        <v>402</v>
      </c>
      <c r="F27" s="112">
        <v>87.97092267299999</v>
      </c>
      <c r="G27" s="112">
        <v>150.16698266699998</v>
      </c>
      <c r="H27" s="113">
        <f t="shared" si="0"/>
        <v>-0.41417932816777514</v>
      </c>
      <c r="I27" s="130">
        <v>190.71844467</v>
      </c>
      <c r="J27" s="130">
        <v>154.82114116999998</v>
      </c>
      <c r="K27" s="113">
        <f t="shared" si="1"/>
        <v>0.23186305971342325</v>
      </c>
      <c r="L27" s="91">
        <f t="shared" si="2"/>
        <v>2.1679714032206605</v>
      </c>
      <c r="N27" s="47"/>
    </row>
    <row r="28" spans="1:14">
      <c r="A28" s="90" t="s">
        <v>1644</v>
      </c>
      <c r="B28" s="90" t="s">
        <v>690</v>
      </c>
      <c r="C28" s="90" t="s">
        <v>1548</v>
      </c>
      <c r="D28" s="90" t="s">
        <v>1446</v>
      </c>
      <c r="E28" s="90" t="s">
        <v>402</v>
      </c>
      <c r="F28" s="112">
        <v>53.556897296999999</v>
      </c>
      <c r="G28" s="112">
        <v>39.904348716000001</v>
      </c>
      <c r="H28" s="113">
        <f t="shared" si="0"/>
        <v>0.34213184828965493</v>
      </c>
      <c r="I28" s="130">
        <v>183.63711250999998</v>
      </c>
      <c r="J28" s="130">
        <v>174.03939518999999</v>
      </c>
      <c r="K28" s="113">
        <f t="shared" si="1"/>
        <v>5.5146809200997904E-2</v>
      </c>
      <c r="L28" s="91">
        <f t="shared" si="2"/>
        <v>3.4288228366113072</v>
      </c>
      <c r="N28" s="47"/>
    </row>
    <row r="29" spans="1:14">
      <c r="A29" s="90" t="s">
        <v>314</v>
      </c>
      <c r="B29" s="90" t="s">
        <v>315</v>
      </c>
      <c r="C29" s="90" t="s">
        <v>1185</v>
      </c>
      <c r="D29" s="90" t="s">
        <v>400</v>
      </c>
      <c r="E29" s="90" t="s">
        <v>1873</v>
      </c>
      <c r="F29" s="112">
        <v>124.24983520900001</v>
      </c>
      <c r="G29" s="112">
        <v>186.634746498</v>
      </c>
      <c r="H29" s="113">
        <f t="shared" si="0"/>
        <v>-0.33426204101640056</v>
      </c>
      <c r="I29" s="130">
        <v>179.57155189164251</v>
      </c>
      <c r="J29" s="130">
        <v>286.71125246869497</v>
      </c>
      <c r="K29" s="113">
        <f t="shared" si="1"/>
        <v>-0.37368502161857309</v>
      </c>
      <c r="L29" s="91">
        <f t="shared" si="2"/>
        <v>1.4452457952124131</v>
      </c>
      <c r="N29" s="47"/>
    </row>
    <row r="30" spans="1:14">
      <c r="A30" s="90" t="s">
        <v>1622</v>
      </c>
      <c r="B30" s="90" t="s">
        <v>1110</v>
      </c>
      <c r="C30" s="90" t="s">
        <v>1548</v>
      </c>
      <c r="D30" s="90" t="s">
        <v>401</v>
      </c>
      <c r="E30" s="90" t="s">
        <v>402</v>
      </c>
      <c r="F30" s="112">
        <v>110.71474634900001</v>
      </c>
      <c r="G30" s="112">
        <v>182.76437355599998</v>
      </c>
      <c r="H30" s="113">
        <f t="shared" si="0"/>
        <v>-0.39422139996515015</v>
      </c>
      <c r="I30" s="130">
        <v>178.62292361000002</v>
      </c>
      <c r="J30" s="130">
        <v>438.18341255000001</v>
      </c>
      <c r="K30" s="113">
        <f t="shared" si="1"/>
        <v>-0.59235580696560985</v>
      </c>
      <c r="L30" s="91">
        <f t="shared" si="2"/>
        <v>1.6133616297772728</v>
      </c>
      <c r="N30" s="47"/>
    </row>
    <row r="31" spans="1:14">
      <c r="A31" s="90" t="s">
        <v>1909</v>
      </c>
      <c r="B31" s="90" t="s">
        <v>428</v>
      </c>
      <c r="C31" s="90" t="s">
        <v>1544</v>
      </c>
      <c r="D31" s="90" t="s">
        <v>400</v>
      </c>
      <c r="E31" s="90" t="s">
        <v>1873</v>
      </c>
      <c r="F31" s="112">
        <v>5.3138445800000005</v>
      </c>
      <c r="G31" s="112">
        <v>7.4678949400000008</v>
      </c>
      <c r="H31" s="113">
        <f t="shared" si="0"/>
        <v>-0.28844143862580907</v>
      </c>
      <c r="I31" s="130">
        <v>161.43688685000001</v>
      </c>
      <c r="J31" s="130">
        <v>297.10918656000001</v>
      </c>
      <c r="K31" s="113">
        <f t="shared" si="1"/>
        <v>-0.45664121423119153</v>
      </c>
      <c r="L31" s="91">
        <f t="shared" si="2"/>
        <v>30.380430669276368</v>
      </c>
      <c r="N31" s="47"/>
    </row>
    <row r="32" spans="1:14">
      <c r="A32" s="90" t="s">
        <v>1913</v>
      </c>
      <c r="B32" s="90" t="s">
        <v>443</v>
      </c>
      <c r="C32" s="90" t="s">
        <v>1544</v>
      </c>
      <c r="D32" s="90" t="s">
        <v>400</v>
      </c>
      <c r="E32" s="90" t="s">
        <v>1873</v>
      </c>
      <c r="F32" s="112">
        <v>13.556803800000001</v>
      </c>
      <c r="G32" s="112">
        <v>3.2780461400000003</v>
      </c>
      <c r="H32" s="113">
        <f t="shared" si="0"/>
        <v>3.1356354428861088</v>
      </c>
      <c r="I32" s="130">
        <v>157.85338213999998</v>
      </c>
      <c r="J32" s="130">
        <v>172.61803748</v>
      </c>
      <c r="K32" s="113">
        <f t="shared" si="1"/>
        <v>-8.5533676292147032E-2</v>
      </c>
      <c r="L32" s="91">
        <f t="shared" si="2"/>
        <v>11.643849425629364</v>
      </c>
      <c r="N32" s="47"/>
    </row>
    <row r="33" spans="1:14">
      <c r="A33" s="90" t="s">
        <v>1580</v>
      </c>
      <c r="B33" s="90" t="s">
        <v>179</v>
      </c>
      <c r="C33" s="90" t="s">
        <v>1185</v>
      </c>
      <c r="D33" s="90" t="s">
        <v>400</v>
      </c>
      <c r="E33" s="90" t="s">
        <v>402</v>
      </c>
      <c r="F33" s="112">
        <v>74.370999114999989</v>
      </c>
      <c r="G33" s="112">
        <v>98.441469349000002</v>
      </c>
      <c r="H33" s="113">
        <f t="shared" si="0"/>
        <v>-0.24451555216698451</v>
      </c>
      <c r="I33" s="130">
        <v>152.30089873</v>
      </c>
      <c r="J33" s="130">
        <v>537.34117808000008</v>
      </c>
      <c r="K33" s="113">
        <f t="shared" si="1"/>
        <v>-0.71656574083119073</v>
      </c>
      <c r="L33" s="91">
        <f t="shared" si="2"/>
        <v>2.0478533372194838</v>
      </c>
      <c r="N33" s="47"/>
    </row>
    <row r="34" spans="1:14">
      <c r="A34" s="90" t="s">
        <v>912</v>
      </c>
      <c r="B34" s="90" t="s">
        <v>1606</v>
      </c>
      <c r="C34" s="90" t="s">
        <v>1548</v>
      </c>
      <c r="D34" s="90" t="s">
        <v>400</v>
      </c>
      <c r="E34" s="90" t="s">
        <v>1873</v>
      </c>
      <c r="F34" s="112">
        <v>20.885277890000001</v>
      </c>
      <c r="G34" s="112">
        <v>14.526732221000001</v>
      </c>
      <c r="H34" s="113">
        <f t="shared" si="0"/>
        <v>0.43771342186703333</v>
      </c>
      <c r="I34" s="130">
        <v>152.14144413999998</v>
      </c>
      <c r="J34" s="130">
        <v>32.774960610000001</v>
      </c>
      <c r="K34" s="113">
        <f t="shared" si="1"/>
        <v>3.6420023489999238</v>
      </c>
      <c r="L34" s="91">
        <f t="shared" si="2"/>
        <v>7.2846262779604301</v>
      </c>
      <c r="N34" s="47"/>
    </row>
    <row r="35" spans="1:14">
      <c r="A35" s="90" t="s">
        <v>1580</v>
      </c>
      <c r="B35" s="90" t="s">
        <v>783</v>
      </c>
      <c r="C35" s="90" t="s">
        <v>1185</v>
      </c>
      <c r="D35" s="90" t="s">
        <v>400</v>
      </c>
      <c r="E35" s="90" t="s">
        <v>1873</v>
      </c>
      <c r="F35" s="112">
        <v>45.249855482000001</v>
      </c>
      <c r="G35" s="112">
        <v>53.332034305000001</v>
      </c>
      <c r="H35" s="113">
        <f t="shared" si="0"/>
        <v>-0.15154454406855955</v>
      </c>
      <c r="I35" s="130">
        <v>151.26345028</v>
      </c>
      <c r="J35" s="130">
        <v>151.20322849999999</v>
      </c>
      <c r="K35" s="113">
        <f t="shared" si="1"/>
        <v>3.9828369140937347E-4</v>
      </c>
      <c r="L35" s="91">
        <f t="shared" si="2"/>
        <v>3.3428493565061501</v>
      </c>
      <c r="N35" s="47"/>
    </row>
    <row r="36" spans="1:14">
      <c r="A36" s="90" t="s">
        <v>1023</v>
      </c>
      <c r="B36" s="90" t="s">
        <v>1024</v>
      </c>
      <c r="C36" s="90" t="s">
        <v>1185</v>
      </c>
      <c r="D36" s="90" t="s">
        <v>400</v>
      </c>
      <c r="E36" s="90" t="s">
        <v>1873</v>
      </c>
      <c r="F36" s="112">
        <v>47.585763219999997</v>
      </c>
      <c r="G36" s="112">
        <v>45.639590382000002</v>
      </c>
      <c r="H36" s="113">
        <f t="shared" si="0"/>
        <v>4.2642206507785829E-2</v>
      </c>
      <c r="I36" s="130">
        <v>150.98346849000001</v>
      </c>
      <c r="J36" s="130">
        <v>148.55130339999999</v>
      </c>
      <c r="K36" s="113">
        <f t="shared" si="1"/>
        <v>1.6372559744231907E-2</v>
      </c>
      <c r="L36" s="91">
        <f t="shared" si="2"/>
        <v>3.1728705871957645</v>
      </c>
      <c r="N36" s="47"/>
    </row>
    <row r="37" spans="1:14">
      <c r="A37" s="90" t="s">
        <v>2072</v>
      </c>
      <c r="B37" s="90" t="s">
        <v>178</v>
      </c>
      <c r="C37" s="90" t="s">
        <v>1185</v>
      </c>
      <c r="D37" s="90" t="s">
        <v>400</v>
      </c>
      <c r="E37" s="90" t="s">
        <v>1873</v>
      </c>
      <c r="F37" s="112">
        <v>44.120020329999996</v>
      </c>
      <c r="G37" s="112">
        <v>39.551191450000005</v>
      </c>
      <c r="H37" s="113">
        <f t="shared" si="0"/>
        <v>0.11551684570048493</v>
      </c>
      <c r="I37" s="130">
        <v>141.91788705000002</v>
      </c>
      <c r="J37" s="130">
        <v>141.10944726</v>
      </c>
      <c r="K37" s="113">
        <f t="shared" si="1"/>
        <v>5.729168427046849E-3</v>
      </c>
      <c r="L37" s="91">
        <f t="shared" si="2"/>
        <v>3.2166324038046978</v>
      </c>
      <c r="N37" s="47"/>
    </row>
    <row r="38" spans="1:14">
      <c r="A38" s="90" t="s">
        <v>1615</v>
      </c>
      <c r="B38" s="90" t="s">
        <v>1616</v>
      </c>
      <c r="C38" s="90" t="s">
        <v>1548</v>
      </c>
      <c r="D38" s="90" t="s">
        <v>401</v>
      </c>
      <c r="E38" s="90" t="s">
        <v>402</v>
      </c>
      <c r="F38" s="112">
        <v>66.712471610999998</v>
      </c>
      <c r="G38" s="112">
        <v>91.638564850999998</v>
      </c>
      <c r="H38" s="113">
        <f t="shared" si="0"/>
        <v>-0.27200440426504557</v>
      </c>
      <c r="I38" s="130">
        <v>136.45914625999998</v>
      </c>
      <c r="J38" s="130">
        <v>189.58964125999998</v>
      </c>
      <c r="K38" s="113">
        <f t="shared" si="1"/>
        <v>-0.28023944054589855</v>
      </c>
      <c r="L38" s="91">
        <f t="shared" si="2"/>
        <v>2.0454817962028509</v>
      </c>
      <c r="N38" s="47"/>
    </row>
    <row r="39" spans="1:14">
      <c r="A39" s="90" t="s">
        <v>1609</v>
      </c>
      <c r="B39" s="90" t="s">
        <v>1610</v>
      </c>
      <c r="C39" s="90" t="s">
        <v>1548</v>
      </c>
      <c r="D39" s="90" t="s">
        <v>401</v>
      </c>
      <c r="E39" s="90" t="s">
        <v>402</v>
      </c>
      <c r="F39" s="112">
        <v>49.449640002999999</v>
      </c>
      <c r="G39" s="112">
        <v>86.944411789</v>
      </c>
      <c r="H39" s="113">
        <f t="shared" si="0"/>
        <v>-0.43124993331364114</v>
      </c>
      <c r="I39" s="130">
        <v>135.69553381999998</v>
      </c>
      <c r="J39" s="130">
        <v>265.71314593</v>
      </c>
      <c r="K39" s="113">
        <f t="shared" si="1"/>
        <v>-0.48931569288729171</v>
      </c>
      <c r="L39" s="91">
        <f t="shared" si="2"/>
        <v>2.7441157066414972</v>
      </c>
      <c r="N39" s="47"/>
    </row>
    <row r="40" spans="1:14">
      <c r="A40" s="90" t="s">
        <v>1573</v>
      </c>
      <c r="B40" s="90" t="s">
        <v>1574</v>
      </c>
      <c r="C40" s="90" t="s">
        <v>1185</v>
      </c>
      <c r="D40" s="90" t="s">
        <v>400</v>
      </c>
      <c r="E40" s="90" t="s">
        <v>1873</v>
      </c>
      <c r="F40" s="112">
        <v>33.065042925999997</v>
      </c>
      <c r="G40" s="112">
        <v>42.124528968</v>
      </c>
      <c r="H40" s="113">
        <f t="shared" si="0"/>
        <v>-0.21506438799308747</v>
      </c>
      <c r="I40" s="130">
        <v>135.2100998076325</v>
      </c>
      <c r="J40" s="130">
        <v>114.98998497126649</v>
      </c>
      <c r="K40" s="113">
        <f t="shared" si="1"/>
        <v>0.1758423991569229</v>
      </c>
      <c r="L40" s="91">
        <f t="shared" si="2"/>
        <v>4.089215916345081</v>
      </c>
      <c r="N40" s="47"/>
    </row>
    <row r="41" spans="1:14">
      <c r="A41" s="90" t="s">
        <v>2086</v>
      </c>
      <c r="B41" s="90" t="s">
        <v>466</v>
      </c>
      <c r="C41" s="90" t="s">
        <v>1185</v>
      </c>
      <c r="D41" s="90" t="s">
        <v>400</v>
      </c>
      <c r="E41" s="90" t="s">
        <v>1873</v>
      </c>
      <c r="F41" s="112">
        <v>40.936390805000002</v>
      </c>
      <c r="G41" s="112">
        <v>36.369361398000002</v>
      </c>
      <c r="H41" s="113">
        <f t="shared" si="0"/>
        <v>0.12557353858985132</v>
      </c>
      <c r="I41" s="130">
        <v>129.56702226000002</v>
      </c>
      <c r="J41" s="130">
        <v>220.05885830000003</v>
      </c>
      <c r="K41" s="113">
        <f t="shared" si="1"/>
        <v>-0.41121651152363536</v>
      </c>
      <c r="L41" s="91">
        <f t="shared" si="2"/>
        <v>3.165081720984904</v>
      </c>
      <c r="N41" s="47"/>
    </row>
    <row r="42" spans="1:14">
      <c r="A42" s="90" t="s">
        <v>34</v>
      </c>
      <c r="B42" s="90" t="s">
        <v>257</v>
      </c>
      <c r="C42" s="90" t="s">
        <v>1185</v>
      </c>
      <c r="D42" s="90" t="s">
        <v>400</v>
      </c>
      <c r="E42" s="90" t="s">
        <v>1873</v>
      </c>
      <c r="F42" s="112">
        <v>12.346648784999999</v>
      </c>
      <c r="G42" s="112">
        <v>16.902941694999999</v>
      </c>
      <c r="H42" s="113">
        <f t="shared" si="0"/>
        <v>-0.26955621052327128</v>
      </c>
      <c r="I42" s="130">
        <v>126.94394476000001</v>
      </c>
      <c r="J42" s="130">
        <v>51.452695140000003</v>
      </c>
      <c r="K42" s="113">
        <f t="shared" si="1"/>
        <v>1.4671971879139156</v>
      </c>
      <c r="L42" s="91">
        <f t="shared" si="2"/>
        <v>10.281651885507976</v>
      </c>
      <c r="N42" s="47"/>
    </row>
    <row r="43" spans="1:14">
      <c r="A43" s="90" t="s">
        <v>1405</v>
      </c>
      <c r="B43" s="90" t="s">
        <v>1406</v>
      </c>
      <c r="C43" s="90" t="s">
        <v>1544</v>
      </c>
      <c r="D43" s="90" t="s">
        <v>400</v>
      </c>
      <c r="E43" s="90" t="s">
        <v>1873</v>
      </c>
      <c r="F43" s="112">
        <v>4.2621690499999998</v>
      </c>
      <c r="G43" s="112">
        <v>6.1726222399999999</v>
      </c>
      <c r="H43" s="113">
        <f t="shared" si="0"/>
        <v>-0.30950431044035509</v>
      </c>
      <c r="I43" s="130">
        <v>125.48912234999999</v>
      </c>
      <c r="J43" s="130">
        <v>50.288939909999996</v>
      </c>
      <c r="K43" s="113">
        <f t="shared" si="1"/>
        <v>1.4953622521091634</v>
      </c>
      <c r="L43" s="91">
        <f t="shared" si="2"/>
        <v>29.442549293064758</v>
      </c>
      <c r="N43" s="47"/>
    </row>
    <row r="44" spans="1:14">
      <c r="A44" s="90" t="s">
        <v>1649</v>
      </c>
      <c r="B44" s="90" t="s">
        <v>1107</v>
      </c>
      <c r="C44" s="90" t="s">
        <v>1548</v>
      </c>
      <c r="D44" s="90" t="s">
        <v>401</v>
      </c>
      <c r="E44" s="90" t="s">
        <v>402</v>
      </c>
      <c r="F44" s="112">
        <v>35.031543766999995</v>
      </c>
      <c r="G44" s="112">
        <v>26.341285710000001</v>
      </c>
      <c r="H44" s="113">
        <f t="shared" si="0"/>
        <v>0.32991017039463988</v>
      </c>
      <c r="I44" s="130">
        <v>124.46420309</v>
      </c>
      <c r="J44" s="130">
        <v>123.840901</v>
      </c>
      <c r="K44" s="113">
        <f t="shared" si="1"/>
        <v>5.0330874934445546E-3</v>
      </c>
      <c r="L44" s="91">
        <f t="shared" si="2"/>
        <v>3.5529180191952121</v>
      </c>
      <c r="N44" s="47"/>
    </row>
    <row r="45" spans="1:14">
      <c r="A45" s="90" t="s">
        <v>1048</v>
      </c>
      <c r="B45" s="90" t="s">
        <v>560</v>
      </c>
      <c r="C45" s="90" t="s">
        <v>1544</v>
      </c>
      <c r="D45" s="90" t="s">
        <v>400</v>
      </c>
      <c r="E45" s="90" t="s">
        <v>1873</v>
      </c>
      <c r="F45" s="112">
        <v>8.6782585799999996</v>
      </c>
      <c r="G45" s="112">
        <v>25.325889159999999</v>
      </c>
      <c r="H45" s="113">
        <f t="shared" si="0"/>
        <v>-0.65733646999819695</v>
      </c>
      <c r="I45" s="130">
        <v>124.37202369662251</v>
      </c>
      <c r="J45" s="130">
        <v>48.258853618149104</v>
      </c>
      <c r="K45" s="113">
        <f t="shared" si="1"/>
        <v>1.5771856223673097</v>
      </c>
      <c r="L45" s="91">
        <f t="shared" si="2"/>
        <v>14.33144939737697</v>
      </c>
      <c r="N45" s="47"/>
    </row>
    <row r="46" spans="1:14">
      <c r="A46" s="90" t="s">
        <v>780</v>
      </c>
      <c r="B46" s="90" t="s">
        <v>299</v>
      </c>
      <c r="C46" s="90" t="s">
        <v>1548</v>
      </c>
      <c r="D46" s="90" t="s">
        <v>1446</v>
      </c>
      <c r="E46" s="90" t="s">
        <v>402</v>
      </c>
      <c r="F46" s="112">
        <v>30.925064679999998</v>
      </c>
      <c r="G46" s="112">
        <v>59.453965400000001</v>
      </c>
      <c r="H46" s="113">
        <f t="shared" si="0"/>
        <v>-0.47984857743399567</v>
      </c>
      <c r="I46" s="130">
        <v>122.73584197</v>
      </c>
      <c r="J46" s="130">
        <v>196.65288347000001</v>
      </c>
      <c r="K46" s="113">
        <f t="shared" si="1"/>
        <v>-0.3758757064514453</v>
      </c>
      <c r="L46" s="91">
        <f t="shared" si="2"/>
        <v>3.9688143982889157</v>
      </c>
      <c r="N46" s="47"/>
    </row>
    <row r="47" spans="1:14">
      <c r="A47" s="90" t="s">
        <v>2790</v>
      </c>
      <c r="B47" s="90" t="s">
        <v>2791</v>
      </c>
      <c r="C47" s="90" t="s">
        <v>1542</v>
      </c>
      <c r="D47" s="90" t="s">
        <v>400</v>
      </c>
      <c r="E47" s="90" t="s">
        <v>402</v>
      </c>
      <c r="F47" s="112">
        <v>2.2303999300000004</v>
      </c>
      <c r="G47" s="112">
        <v>1.3481079499999999</v>
      </c>
      <c r="H47" s="113">
        <f t="shared" si="0"/>
        <v>0.65446686224200401</v>
      </c>
      <c r="I47" s="130">
        <v>121.10537936</v>
      </c>
      <c r="J47" s="130">
        <v>3.0356846000000002</v>
      </c>
      <c r="K47" s="113">
        <f t="shared" si="1"/>
        <v>38.893926846023462</v>
      </c>
      <c r="L47" s="91">
        <f t="shared" si="2"/>
        <v>54.297607227776403</v>
      </c>
      <c r="N47" s="47"/>
    </row>
    <row r="48" spans="1:14">
      <c r="A48" s="90" t="s">
        <v>345</v>
      </c>
      <c r="B48" s="90" t="s">
        <v>676</v>
      </c>
      <c r="C48" s="90" t="s">
        <v>1545</v>
      </c>
      <c r="D48" s="90" t="s">
        <v>400</v>
      </c>
      <c r="E48" s="90" t="s">
        <v>1873</v>
      </c>
      <c r="F48" s="112">
        <v>10.531287763</v>
      </c>
      <c r="G48" s="112">
        <v>22.951506537</v>
      </c>
      <c r="H48" s="113">
        <f t="shared" si="0"/>
        <v>-0.54115047977253394</v>
      </c>
      <c r="I48" s="130">
        <v>119.81281566</v>
      </c>
      <c r="J48" s="130">
        <v>117.01457782</v>
      </c>
      <c r="K48" s="113">
        <f t="shared" si="1"/>
        <v>2.3913583180246611E-2</v>
      </c>
      <c r="L48" s="91">
        <f t="shared" si="2"/>
        <v>11.376843777922698</v>
      </c>
      <c r="N48" s="47"/>
    </row>
    <row r="49" spans="1:14">
      <c r="A49" s="90" t="s">
        <v>1613</v>
      </c>
      <c r="B49" s="90" t="s">
        <v>1614</v>
      </c>
      <c r="C49" s="90" t="s">
        <v>1548</v>
      </c>
      <c r="D49" s="90" t="s">
        <v>401</v>
      </c>
      <c r="E49" s="90" t="s">
        <v>402</v>
      </c>
      <c r="F49" s="112">
        <v>56.428740380999997</v>
      </c>
      <c r="G49" s="112">
        <v>45.944174166000003</v>
      </c>
      <c r="H49" s="113">
        <f t="shared" si="0"/>
        <v>0.22820229997210117</v>
      </c>
      <c r="I49" s="130">
        <v>119.45457761</v>
      </c>
      <c r="J49" s="130">
        <v>213.03639081999998</v>
      </c>
      <c r="K49" s="113">
        <f t="shared" si="1"/>
        <v>-0.43927618586568007</v>
      </c>
      <c r="L49" s="91">
        <f t="shared" si="2"/>
        <v>2.116910227012994</v>
      </c>
      <c r="N49" s="47"/>
    </row>
    <row r="50" spans="1:14">
      <c r="A50" s="90" t="s">
        <v>1670</v>
      </c>
      <c r="B50" s="90" t="s">
        <v>681</v>
      </c>
      <c r="C50" s="90" t="s">
        <v>1546</v>
      </c>
      <c r="D50" s="90" t="s">
        <v>401</v>
      </c>
      <c r="E50" s="90" t="s">
        <v>402</v>
      </c>
      <c r="F50" s="112">
        <v>45.088551851000005</v>
      </c>
      <c r="G50" s="112">
        <v>71.768687704000001</v>
      </c>
      <c r="H50" s="113">
        <f t="shared" si="0"/>
        <v>-0.37175175841362063</v>
      </c>
      <c r="I50" s="130">
        <v>117.19294196999999</v>
      </c>
      <c r="J50" s="130">
        <v>87.647037400000002</v>
      </c>
      <c r="K50" s="113">
        <f t="shared" si="1"/>
        <v>0.33710100702160184</v>
      </c>
      <c r="L50" s="91">
        <f t="shared" si="2"/>
        <v>2.5991728977518891</v>
      </c>
      <c r="N50" s="47"/>
    </row>
    <row r="51" spans="1:14">
      <c r="A51" s="90" t="s">
        <v>220</v>
      </c>
      <c r="B51" s="90" t="s">
        <v>221</v>
      </c>
      <c r="C51" s="90" t="s">
        <v>1544</v>
      </c>
      <c r="D51" s="90" t="s">
        <v>400</v>
      </c>
      <c r="E51" s="90" t="s">
        <v>1873</v>
      </c>
      <c r="F51" s="112">
        <v>42.667624270000005</v>
      </c>
      <c r="G51" s="112">
        <v>32.344217520000001</v>
      </c>
      <c r="H51" s="113">
        <f t="shared" si="0"/>
        <v>0.31917317967629111</v>
      </c>
      <c r="I51" s="130">
        <v>114.32365272</v>
      </c>
      <c r="J51" s="130">
        <v>252.00098750000001</v>
      </c>
      <c r="K51" s="113">
        <f t="shared" si="1"/>
        <v>-0.54633648917744826</v>
      </c>
      <c r="L51" s="91">
        <f t="shared" si="2"/>
        <v>2.6794004746212692</v>
      </c>
      <c r="N51" s="47"/>
    </row>
    <row r="52" spans="1:14">
      <c r="A52" s="90" t="s">
        <v>1607</v>
      </c>
      <c r="B52" s="90" t="s">
        <v>1608</v>
      </c>
      <c r="C52" s="90" t="s">
        <v>1548</v>
      </c>
      <c r="D52" s="90" t="s">
        <v>401</v>
      </c>
      <c r="E52" s="90" t="s">
        <v>402</v>
      </c>
      <c r="F52" s="112">
        <v>48.495400371000002</v>
      </c>
      <c r="G52" s="112">
        <v>54.569617456000003</v>
      </c>
      <c r="H52" s="113">
        <f t="shared" si="0"/>
        <v>-0.11131133711717334</v>
      </c>
      <c r="I52" s="130">
        <v>113.61043366</v>
      </c>
      <c r="J52" s="130">
        <v>83.626530639999999</v>
      </c>
      <c r="K52" s="113">
        <f t="shared" si="1"/>
        <v>0.35854534189725418</v>
      </c>
      <c r="L52" s="91">
        <f t="shared" si="2"/>
        <v>2.3427053450606925</v>
      </c>
      <c r="N52" s="47"/>
    </row>
    <row r="53" spans="1:14">
      <c r="A53" s="90" t="s">
        <v>1917</v>
      </c>
      <c r="B53" s="90" t="s">
        <v>430</v>
      </c>
      <c r="C53" s="90" t="s">
        <v>1544</v>
      </c>
      <c r="D53" s="90" t="s">
        <v>400</v>
      </c>
      <c r="E53" s="90" t="s">
        <v>1873</v>
      </c>
      <c r="F53" s="112">
        <v>2.22332055</v>
      </c>
      <c r="G53" s="112">
        <v>1.3541088300000002</v>
      </c>
      <c r="H53" s="113">
        <f t="shared" si="0"/>
        <v>0.64190683993988862</v>
      </c>
      <c r="I53" s="130">
        <v>113.21544062999999</v>
      </c>
      <c r="J53" s="130">
        <v>85.548868580000004</v>
      </c>
      <c r="K53" s="113">
        <f t="shared" si="1"/>
        <v>0.32340079429721413</v>
      </c>
      <c r="L53" s="91">
        <f t="shared" si="2"/>
        <v>50.921780320880849</v>
      </c>
      <c r="N53" s="47"/>
    </row>
    <row r="54" spans="1:14">
      <c r="A54" s="90" t="s">
        <v>1170</v>
      </c>
      <c r="B54" s="90" t="s">
        <v>955</v>
      </c>
      <c r="C54" s="90" t="s">
        <v>1548</v>
      </c>
      <c r="D54" s="90" t="s">
        <v>1446</v>
      </c>
      <c r="E54" s="90" t="s">
        <v>402</v>
      </c>
      <c r="F54" s="112">
        <v>18.994656890999998</v>
      </c>
      <c r="G54" s="112">
        <v>38.385648605999997</v>
      </c>
      <c r="H54" s="113">
        <f t="shared" si="0"/>
        <v>-0.50516253910501918</v>
      </c>
      <c r="I54" s="130">
        <v>112.4797385293415</v>
      </c>
      <c r="J54" s="130">
        <v>39.992955960000003</v>
      </c>
      <c r="K54" s="113">
        <f t="shared" si="1"/>
        <v>1.8124887453140759</v>
      </c>
      <c r="L54" s="91">
        <f t="shared" si="2"/>
        <v>5.9216515030938188</v>
      </c>
      <c r="N54" s="47"/>
    </row>
    <row r="55" spans="1:14">
      <c r="A55" s="90" t="s">
        <v>2612</v>
      </c>
      <c r="B55" s="90" t="s">
        <v>2613</v>
      </c>
      <c r="C55" s="90" t="s">
        <v>300</v>
      </c>
      <c r="D55" s="90" t="s">
        <v>401</v>
      </c>
      <c r="E55" s="90" t="s">
        <v>402</v>
      </c>
      <c r="F55" s="112">
        <v>2.84119952</v>
      </c>
      <c r="G55" s="112">
        <v>3.0683575299999997</v>
      </c>
      <c r="H55" s="113">
        <f t="shared" si="0"/>
        <v>-7.4032444973907485E-2</v>
      </c>
      <c r="I55" s="130">
        <v>110.87011124722</v>
      </c>
      <c r="J55" s="130">
        <v>16.524652982386399</v>
      </c>
      <c r="K55" s="113">
        <f t="shared" si="1"/>
        <v>5.7093760677090319</v>
      </c>
      <c r="L55" s="91">
        <f t="shared" si="2"/>
        <v>39.022289869744874</v>
      </c>
      <c r="N55" s="47"/>
    </row>
    <row r="56" spans="1:14">
      <c r="A56" s="90" t="s">
        <v>65</v>
      </c>
      <c r="B56" s="90" t="s">
        <v>77</v>
      </c>
      <c r="C56" s="90" t="s">
        <v>1185</v>
      </c>
      <c r="D56" s="90" t="s">
        <v>400</v>
      </c>
      <c r="E56" s="90" t="s">
        <v>1873</v>
      </c>
      <c r="F56" s="112">
        <v>8.8611577399999994</v>
      </c>
      <c r="G56" s="112">
        <v>9.8265655399999989</v>
      </c>
      <c r="H56" s="113">
        <f t="shared" si="0"/>
        <v>-9.8244681325353467E-2</v>
      </c>
      <c r="I56" s="130">
        <v>107.06287456999999</v>
      </c>
      <c r="J56" s="130">
        <v>8.5158938000000006</v>
      </c>
      <c r="K56" s="113">
        <f t="shared" si="1"/>
        <v>11.572124204977754</v>
      </c>
      <c r="L56" s="91">
        <f t="shared" si="2"/>
        <v>12.082267093238766</v>
      </c>
      <c r="N56" s="47"/>
    </row>
    <row r="57" spans="1:14">
      <c r="A57" s="90" t="s">
        <v>961</v>
      </c>
      <c r="B57" s="90" t="s">
        <v>962</v>
      </c>
      <c r="C57" s="90" t="s">
        <v>1548</v>
      </c>
      <c r="D57" s="90" t="s">
        <v>1446</v>
      </c>
      <c r="E57" s="90" t="s">
        <v>402</v>
      </c>
      <c r="F57" s="112">
        <v>63.164835420999999</v>
      </c>
      <c r="G57" s="112">
        <v>94.71925069400001</v>
      </c>
      <c r="H57" s="113">
        <f t="shared" si="0"/>
        <v>-0.33313624254629814</v>
      </c>
      <c r="I57" s="130">
        <v>107.01568639</v>
      </c>
      <c r="J57" s="130">
        <v>180.6915678553375</v>
      </c>
      <c r="K57" s="113">
        <f t="shared" si="1"/>
        <v>-0.40774388279326212</v>
      </c>
      <c r="L57" s="91">
        <f t="shared" si="2"/>
        <v>1.694228848642281</v>
      </c>
      <c r="N57" s="47"/>
    </row>
    <row r="58" spans="1:14">
      <c r="A58" s="90" t="s">
        <v>2100</v>
      </c>
      <c r="B58" s="90" t="s">
        <v>666</v>
      </c>
      <c r="C58" s="90" t="s">
        <v>1185</v>
      </c>
      <c r="D58" s="90" t="s">
        <v>400</v>
      </c>
      <c r="E58" s="90" t="s">
        <v>1873</v>
      </c>
      <c r="F58" s="112">
        <v>169.464862348</v>
      </c>
      <c r="G58" s="112">
        <v>292.74615888700004</v>
      </c>
      <c r="H58" s="113">
        <f t="shared" si="0"/>
        <v>-0.42112011651222581</v>
      </c>
      <c r="I58" s="130">
        <v>106.35049298</v>
      </c>
      <c r="J58" s="130">
        <v>171.42596143</v>
      </c>
      <c r="K58" s="113">
        <f t="shared" si="1"/>
        <v>-0.37961267889153938</v>
      </c>
      <c r="L58" s="91">
        <f t="shared" si="2"/>
        <v>0.62756663243620858</v>
      </c>
      <c r="N58" s="47"/>
    </row>
    <row r="59" spans="1:14">
      <c r="A59" s="90" t="s">
        <v>915</v>
      </c>
      <c r="B59" s="90" t="s">
        <v>1053</v>
      </c>
      <c r="C59" s="90" t="s">
        <v>1549</v>
      </c>
      <c r="D59" s="90" t="s">
        <v>400</v>
      </c>
      <c r="E59" s="90" t="s">
        <v>402</v>
      </c>
      <c r="F59" s="112">
        <v>36.837616654999998</v>
      </c>
      <c r="G59" s="112">
        <v>31.879472545000002</v>
      </c>
      <c r="H59" s="113">
        <f t="shared" si="0"/>
        <v>0.15552779623317936</v>
      </c>
      <c r="I59" s="130">
        <v>103.44061736</v>
      </c>
      <c r="J59" s="130">
        <v>34.606467450000004</v>
      </c>
      <c r="K59" s="113">
        <f t="shared" si="1"/>
        <v>1.9890545028744331</v>
      </c>
      <c r="L59" s="91">
        <f t="shared" si="2"/>
        <v>2.8080160106112602</v>
      </c>
      <c r="N59" s="47"/>
    </row>
    <row r="60" spans="1:14">
      <c r="A60" s="90" t="s">
        <v>1685</v>
      </c>
      <c r="B60" s="90" t="s">
        <v>710</v>
      </c>
      <c r="C60" s="90" t="s">
        <v>1548</v>
      </c>
      <c r="D60" s="90" t="s">
        <v>401</v>
      </c>
      <c r="E60" s="90" t="s">
        <v>402</v>
      </c>
      <c r="F60" s="112">
        <v>35.635821073000002</v>
      </c>
      <c r="G60" s="112">
        <v>38.520840067000002</v>
      </c>
      <c r="H60" s="113">
        <f t="shared" si="0"/>
        <v>-7.4895017579627909E-2</v>
      </c>
      <c r="I60" s="130">
        <v>103.20488970000001</v>
      </c>
      <c r="J60" s="130">
        <v>62.690922729999997</v>
      </c>
      <c r="K60" s="113">
        <f t="shared" si="1"/>
        <v>0.646249332530761</v>
      </c>
      <c r="L60" s="91">
        <f t="shared" si="2"/>
        <v>2.89609967141166</v>
      </c>
      <c r="N60" s="47"/>
    </row>
    <row r="61" spans="1:14">
      <c r="A61" s="90" t="s">
        <v>895</v>
      </c>
      <c r="B61" s="90" t="s">
        <v>99</v>
      </c>
      <c r="C61" s="90" t="s">
        <v>1546</v>
      </c>
      <c r="D61" s="90" t="s">
        <v>401</v>
      </c>
      <c r="E61" s="90" t="s">
        <v>402</v>
      </c>
      <c r="F61" s="112">
        <v>20.72303097</v>
      </c>
      <c r="G61" s="112">
        <v>19.842045590000001</v>
      </c>
      <c r="H61" s="113">
        <f t="shared" si="0"/>
        <v>4.439992721536723E-2</v>
      </c>
      <c r="I61" s="130">
        <v>102.23470142000001</v>
      </c>
      <c r="J61" s="130">
        <v>61.364436359999999</v>
      </c>
      <c r="K61" s="113">
        <f t="shared" si="1"/>
        <v>0.66602526616933155</v>
      </c>
      <c r="L61" s="91">
        <f t="shared" si="2"/>
        <v>4.9333855442286207</v>
      </c>
      <c r="N61" s="47"/>
    </row>
    <row r="62" spans="1:14">
      <c r="A62" s="90" t="s">
        <v>998</v>
      </c>
      <c r="B62" s="90" t="s">
        <v>999</v>
      </c>
      <c r="C62" s="90" t="s">
        <v>1543</v>
      </c>
      <c r="D62" s="90" t="s">
        <v>400</v>
      </c>
      <c r="E62" s="90" t="s">
        <v>1873</v>
      </c>
      <c r="F62" s="112">
        <v>5.5027798070000005</v>
      </c>
      <c r="G62" s="112">
        <v>37.385266801</v>
      </c>
      <c r="H62" s="113">
        <f t="shared" si="0"/>
        <v>-0.85280886622286167</v>
      </c>
      <c r="I62" s="130">
        <v>97.901916995289511</v>
      </c>
      <c r="J62" s="130">
        <v>28.94002175</v>
      </c>
      <c r="K62" s="113">
        <f t="shared" si="1"/>
        <v>2.3829247897952777</v>
      </c>
      <c r="L62" s="91">
        <f t="shared" si="2"/>
        <v>17.791356446927061</v>
      </c>
      <c r="N62" s="47"/>
    </row>
    <row r="63" spans="1:14">
      <c r="A63" s="90" t="s">
        <v>1676</v>
      </c>
      <c r="B63" s="90" t="s">
        <v>53</v>
      </c>
      <c r="C63" s="90" t="s">
        <v>1548</v>
      </c>
      <c r="D63" s="90" t="s">
        <v>1446</v>
      </c>
      <c r="E63" s="90" t="s">
        <v>402</v>
      </c>
      <c r="F63" s="112">
        <v>24.968494938999999</v>
      </c>
      <c r="G63" s="112">
        <v>9.1609679370000006</v>
      </c>
      <c r="H63" s="113">
        <f t="shared" si="0"/>
        <v>1.7255302180630259</v>
      </c>
      <c r="I63" s="130">
        <v>97.705772449999998</v>
      </c>
      <c r="J63" s="130">
        <v>7.59933193</v>
      </c>
      <c r="K63" s="113">
        <f t="shared" si="1"/>
        <v>11.857152885280009</v>
      </c>
      <c r="L63" s="91">
        <f t="shared" si="2"/>
        <v>3.9131622746466257</v>
      </c>
      <c r="N63" s="47"/>
    </row>
    <row r="64" spans="1:14">
      <c r="A64" s="90" t="s">
        <v>1911</v>
      </c>
      <c r="B64" s="90" t="s">
        <v>440</v>
      </c>
      <c r="C64" s="90" t="s">
        <v>1544</v>
      </c>
      <c r="D64" s="90" t="s">
        <v>400</v>
      </c>
      <c r="E64" s="90" t="s">
        <v>1873</v>
      </c>
      <c r="F64" s="112">
        <v>0.19200394000000001</v>
      </c>
      <c r="G64" s="112">
        <v>12.80587957</v>
      </c>
      <c r="H64" s="113">
        <f t="shared" si="0"/>
        <v>-0.98500657928645508</v>
      </c>
      <c r="I64" s="130">
        <v>95.561083940000003</v>
      </c>
      <c r="J64" s="130">
        <v>144.34203547999999</v>
      </c>
      <c r="K64" s="113">
        <f t="shared" si="1"/>
        <v>-0.33795388417367211</v>
      </c>
      <c r="L64" s="91" t="str">
        <f t="shared" si="2"/>
        <v/>
      </c>
      <c r="N64" s="47"/>
    </row>
    <row r="65" spans="1:14">
      <c r="A65" s="90" t="s">
        <v>1021</v>
      </c>
      <c r="B65" s="90" t="s">
        <v>1022</v>
      </c>
      <c r="C65" s="90" t="s">
        <v>1185</v>
      </c>
      <c r="D65" s="90" t="s">
        <v>400</v>
      </c>
      <c r="E65" s="90" t="s">
        <v>1873</v>
      </c>
      <c r="F65" s="112">
        <v>13.37545459</v>
      </c>
      <c r="G65" s="112">
        <v>10.661525894999999</v>
      </c>
      <c r="H65" s="113">
        <f t="shared" si="0"/>
        <v>0.25455349653774872</v>
      </c>
      <c r="I65" s="130">
        <v>95.150016180000009</v>
      </c>
      <c r="J65" s="130">
        <v>28.303204179999998</v>
      </c>
      <c r="K65" s="113">
        <f t="shared" si="1"/>
        <v>2.361810753823987</v>
      </c>
      <c r="L65" s="91">
        <f t="shared" si="2"/>
        <v>7.1137781179518029</v>
      </c>
      <c r="N65" s="47"/>
    </row>
    <row r="66" spans="1:14">
      <c r="A66" s="90" t="s">
        <v>1714</v>
      </c>
      <c r="B66" s="90" t="s">
        <v>1715</v>
      </c>
      <c r="C66" s="90" t="s">
        <v>1548</v>
      </c>
      <c r="D66" s="90" t="s">
        <v>401</v>
      </c>
      <c r="E66" s="90" t="s">
        <v>1873</v>
      </c>
      <c r="F66" s="112">
        <v>110.310759726</v>
      </c>
      <c r="G66" s="112">
        <v>115.98142104199999</v>
      </c>
      <c r="H66" s="113">
        <f t="shared" si="0"/>
        <v>-4.8892842190185748E-2</v>
      </c>
      <c r="I66" s="130">
        <v>92.04882984000001</v>
      </c>
      <c r="J66" s="130">
        <v>68.196871720000004</v>
      </c>
      <c r="K66" s="113">
        <f t="shared" si="1"/>
        <v>0.34975149912932113</v>
      </c>
      <c r="L66" s="91">
        <f t="shared" si="2"/>
        <v>0.83445014854978206</v>
      </c>
      <c r="N66" s="47"/>
    </row>
    <row r="67" spans="1:14">
      <c r="A67" s="90" t="s">
        <v>1903</v>
      </c>
      <c r="B67" s="90" t="s">
        <v>444</v>
      </c>
      <c r="C67" s="90" t="s">
        <v>1544</v>
      </c>
      <c r="D67" s="90" t="s">
        <v>400</v>
      </c>
      <c r="E67" s="90" t="s">
        <v>1873</v>
      </c>
      <c r="F67" s="112">
        <v>3.2782299700000004</v>
      </c>
      <c r="G67" s="112">
        <v>4.7600968799999999</v>
      </c>
      <c r="H67" s="113">
        <f t="shared" si="0"/>
        <v>-0.31131024165205634</v>
      </c>
      <c r="I67" s="130">
        <v>91.645596909999995</v>
      </c>
      <c r="J67" s="130">
        <v>54.059333549999998</v>
      </c>
      <c r="K67" s="113">
        <f t="shared" si="1"/>
        <v>0.69527796389195395</v>
      </c>
      <c r="L67" s="91">
        <f t="shared" si="2"/>
        <v>27.955816934343989</v>
      </c>
      <c r="N67" s="47"/>
    </row>
    <row r="68" spans="1:14">
      <c r="A68" s="90" t="s">
        <v>312</v>
      </c>
      <c r="B68" s="90" t="s">
        <v>313</v>
      </c>
      <c r="C68" s="90" t="s">
        <v>1185</v>
      </c>
      <c r="D68" s="90" t="s">
        <v>400</v>
      </c>
      <c r="E68" s="90" t="s">
        <v>1873</v>
      </c>
      <c r="F68" s="112">
        <v>8.7492910800000008</v>
      </c>
      <c r="G68" s="112">
        <v>27.035570153000002</v>
      </c>
      <c r="H68" s="113">
        <f t="shared" si="0"/>
        <v>-0.67637852538393251</v>
      </c>
      <c r="I68" s="130">
        <v>91.060371790000005</v>
      </c>
      <c r="J68" s="130">
        <v>81.630921271047001</v>
      </c>
      <c r="K68" s="113">
        <f t="shared" si="1"/>
        <v>0.11551321940424386</v>
      </c>
      <c r="L68" s="91">
        <f t="shared" si="2"/>
        <v>10.407742862522296</v>
      </c>
      <c r="N68" s="47"/>
    </row>
    <row r="69" spans="1:14">
      <c r="A69" s="90" t="s">
        <v>761</v>
      </c>
      <c r="B69" s="90" t="s">
        <v>254</v>
      </c>
      <c r="C69" s="90" t="s">
        <v>1185</v>
      </c>
      <c r="D69" s="90" t="s">
        <v>400</v>
      </c>
      <c r="E69" s="90" t="s">
        <v>1873</v>
      </c>
      <c r="F69" s="112">
        <v>16.373824317</v>
      </c>
      <c r="G69" s="112">
        <v>40.320200415999999</v>
      </c>
      <c r="H69" s="113">
        <f t="shared" si="0"/>
        <v>-0.59390518529013847</v>
      </c>
      <c r="I69" s="130">
        <v>85.342694340000008</v>
      </c>
      <c r="J69" s="130">
        <v>98.702952180000011</v>
      </c>
      <c r="K69" s="113">
        <f t="shared" si="1"/>
        <v>-0.1353582394945545</v>
      </c>
      <c r="L69" s="91">
        <f t="shared" si="2"/>
        <v>5.2121418116959761</v>
      </c>
      <c r="N69" s="47"/>
    </row>
    <row r="70" spans="1:14">
      <c r="A70" s="90" t="s">
        <v>712</v>
      </c>
      <c r="B70" s="90" t="s">
        <v>964</v>
      </c>
      <c r="C70" s="90" t="s">
        <v>1548</v>
      </c>
      <c r="D70" s="90" t="s">
        <v>401</v>
      </c>
      <c r="E70" s="90" t="s">
        <v>402</v>
      </c>
      <c r="F70" s="112">
        <v>39.454830522000002</v>
      </c>
      <c r="G70" s="112">
        <v>33.884180027999996</v>
      </c>
      <c r="H70" s="113">
        <f t="shared" si="0"/>
        <v>0.16440269439593136</v>
      </c>
      <c r="I70" s="130">
        <v>84.418415672441498</v>
      </c>
      <c r="J70" s="130">
        <v>21.853452010294003</v>
      </c>
      <c r="K70" s="113">
        <f t="shared" si="1"/>
        <v>2.8629327592124327</v>
      </c>
      <c r="L70" s="91">
        <f t="shared" si="2"/>
        <v>2.1396218043661297</v>
      </c>
      <c r="N70" s="47"/>
    </row>
    <row r="71" spans="1:14">
      <c r="A71" s="90" t="s">
        <v>1726</v>
      </c>
      <c r="B71" s="90" t="s">
        <v>1727</v>
      </c>
      <c r="C71" s="90" t="s">
        <v>1548</v>
      </c>
      <c r="D71" s="90" t="s">
        <v>1446</v>
      </c>
      <c r="E71" s="90" t="s">
        <v>402</v>
      </c>
      <c r="F71" s="112">
        <v>56.861305380999994</v>
      </c>
      <c r="G71" s="112">
        <v>47.475522405</v>
      </c>
      <c r="H71" s="113">
        <f t="shared" ref="H71:H134" si="3">IF(ISERROR(F71/G71-1),"",IF((F71/G71-1)&gt;10000%,"",F71/G71-1))</f>
        <v>0.19769730801343455</v>
      </c>
      <c r="I71" s="130">
        <v>82.716864170824493</v>
      </c>
      <c r="J71" s="130">
        <v>49.761155250000002</v>
      </c>
      <c r="K71" s="113">
        <f t="shared" ref="K71:K134" si="4">IF(ISERROR(I71/J71-1),"",IF((I71/J71-1)&gt;10000%,"",I71/J71-1))</f>
        <v>0.66227780997557306</v>
      </c>
      <c r="L71" s="91">
        <f t="shared" ref="L71:L134" si="5">IF(ISERROR(I71/F71),"",IF(I71/F71&gt;10000%,"",I71/F71))</f>
        <v>1.4547127192486868</v>
      </c>
      <c r="N71" s="47"/>
    </row>
    <row r="72" spans="1:14">
      <c r="A72" s="90" t="s">
        <v>54</v>
      </c>
      <c r="B72" s="90" t="s">
        <v>55</v>
      </c>
      <c r="C72" s="90" t="s">
        <v>1548</v>
      </c>
      <c r="D72" s="90" t="s">
        <v>1446</v>
      </c>
      <c r="E72" s="90" t="s">
        <v>402</v>
      </c>
      <c r="F72" s="112">
        <v>16.42353567</v>
      </c>
      <c r="G72" s="112">
        <v>10.981950980000001</v>
      </c>
      <c r="H72" s="113">
        <f t="shared" si="3"/>
        <v>0.49550254776314784</v>
      </c>
      <c r="I72" s="130">
        <v>80.105305069646491</v>
      </c>
      <c r="J72" s="130">
        <v>90.2365820239865</v>
      </c>
      <c r="K72" s="113">
        <f t="shared" si="4"/>
        <v>-0.11227460889029395</v>
      </c>
      <c r="L72" s="91">
        <f t="shared" si="5"/>
        <v>4.8774701549782975</v>
      </c>
      <c r="N72" s="47"/>
    </row>
    <row r="73" spans="1:14">
      <c r="A73" s="90" t="s">
        <v>1680</v>
      </c>
      <c r="B73" s="90" t="s">
        <v>48</v>
      </c>
      <c r="C73" s="90" t="s">
        <v>1548</v>
      </c>
      <c r="D73" s="90" t="s">
        <v>401</v>
      </c>
      <c r="E73" s="90" t="s">
        <v>402</v>
      </c>
      <c r="F73" s="112">
        <v>23.871557690000003</v>
      </c>
      <c r="G73" s="112">
        <v>21.220789140000001</v>
      </c>
      <c r="H73" s="113">
        <f t="shared" si="3"/>
        <v>0.12491375945126615</v>
      </c>
      <c r="I73" s="130">
        <v>79.905461069999987</v>
      </c>
      <c r="J73" s="130">
        <v>46.512601305256901</v>
      </c>
      <c r="K73" s="113">
        <f t="shared" si="4"/>
        <v>0.71793146002713448</v>
      </c>
      <c r="L73" s="91">
        <f t="shared" si="5"/>
        <v>3.347308211205382</v>
      </c>
      <c r="N73" s="47"/>
    </row>
    <row r="74" spans="1:14">
      <c r="A74" s="90" t="s">
        <v>1916</v>
      </c>
      <c r="B74" s="90" t="s">
        <v>441</v>
      </c>
      <c r="C74" s="90" t="s">
        <v>1544</v>
      </c>
      <c r="D74" s="90" t="s">
        <v>400</v>
      </c>
      <c r="E74" s="90" t="s">
        <v>1873</v>
      </c>
      <c r="F74" s="112">
        <v>0.78719531999999992</v>
      </c>
      <c r="G74" s="112">
        <v>3.36595792</v>
      </c>
      <c r="H74" s="113">
        <f t="shared" si="3"/>
        <v>-0.76613037396498407</v>
      </c>
      <c r="I74" s="130">
        <v>78.275919029999997</v>
      </c>
      <c r="J74" s="130">
        <v>72.753652430000002</v>
      </c>
      <c r="K74" s="113">
        <f t="shared" si="4"/>
        <v>7.5903633914644386E-2</v>
      </c>
      <c r="L74" s="91">
        <f t="shared" si="5"/>
        <v>99.436463913428767</v>
      </c>
      <c r="N74" s="47"/>
    </row>
    <row r="75" spans="1:14">
      <c r="A75" s="90" t="s">
        <v>2078</v>
      </c>
      <c r="B75" s="90" t="s">
        <v>244</v>
      </c>
      <c r="C75" s="90" t="s">
        <v>1185</v>
      </c>
      <c r="D75" s="90" t="s">
        <v>400</v>
      </c>
      <c r="E75" s="90" t="s">
        <v>1873</v>
      </c>
      <c r="F75" s="112">
        <v>0.29886284000000002</v>
      </c>
      <c r="G75" s="112">
        <v>4.3075622000000005</v>
      </c>
      <c r="H75" s="113">
        <f t="shared" si="3"/>
        <v>-0.93061903087551467</v>
      </c>
      <c r="I75" s="130">
        <v>74.206663345967499</v>
      </c>
      <c r="J75" s="130">
        <v>1.394097620651505</v>
      </c>
      <c r="K75" s="113">
        <f t="shared" si="4"/>
        <v>52.22917294076467</v>
      </c>
      <c r="L75" s="91" t="str">
        <f t="shared" si="5"/>
        <v/>
      </c>
      <c r="N75" s="47"/>
    </row>
    <row r="76" spans="1:14">
      <c r="A76" s="90" t="s">
        <v>2135</v>
      </c>
      <c r="B76" s="90" t="s">
        <v>1556</v>
      </c>
      <c r="C76" s="90" t="s">
        <v>1543</v>
      </c>
      <c r="D76" s="90" t="s">
        <v>400</v>
      </c>
      <c r="E76" s="90" t="s">
        <v>1873</v>
      </c>
      <c r="F76" s="112">
        <v>14.799338182</v>
      </c>
      <c r="G76" s="112">
        <v>29.696193822999998</v>
      </c>
      <c r="H76" s="113">
        <f t="shared" si="3"/>
        <v>-0.50164191848257111</v>
      </c>
      <c r="I76" s="130">
        <v>73.612845051090488</v>
      </c>
      <c r="J76" s="130">
        <v>16.744935909999999</v>
      </c>
      <c r="K76" s="113">
        <f t="shared" si="4"/>
        <v>3.3961258165896728</v>
      </c>
      <c r="L76" s="91">
        <f t="shared" si="5"/>
        <v>4.974063309170381</v>
      </c>
      <c r="N76" s="47"/>
    </row>
    <row r="77" spans="1:14">
      <c r="A77" s="90" t="s">
        <v>1884</v>
      </c>
      <c r="B77" s="90" t="s">
        <v>555</v>
      </c>
      <c r="C77" s="90" t="s">
        <v>1544</v>
      </c>
      <c r="D77" s="90" t="s">
        <v>400</v>
      </c>
      <c r="E77" s="90" t="s">
        <v>1873</v>
      </c>
      <c r="F77" s="112">
        <v>5.7526577400000001</v>
      </c>
      <c r="G77" s="112">
        <v>12.893140240000001</v>
      </c>
      <c r="H77" s="113">
        <f t="shared" si="3"/>
        <v>-0.55382027706851344</v>
      </c>
      <c r="I77" s="130">
        <v>71.921208120000003</v>
      </c>
      <c r="J77" s="130">
        <v>80.124195999999998</v>
      </c>
      <c r="K77" s="113">
        <f t="shared" si="4"/>
        <v>-0.1023784111356324</v>
      </c>
      <c r="L77" s="91">
        <f t="shared" si="5"/>
        <v>12.502257455699077</v>
      </c>
      <c r="N77" s="47"/>
    </row>
    <row r="78" spans="1:14">
      <c r="A78" s="90" t="s">
        <v>1626</v>
      </c>
      <c r="B78" s="90" t="s">
        <v>786</v>
      </c>
      <c r="C78" s="90" t="s">
        <v>1548</v>
      </c>
      <c r="D78" s="90" t="s">
        <v>401</v>
      </c>
      <c r="E78" s="90" t="s">
        <v>402</v>
      </c>
      <c r="F78" s="112">
        <v>46.255622020000004</v>
      </c>
      <c r="G78" s="112">
        <v>99.218221480000011</v>
      </c>
      <c r="H78" s="113">
        <f t="shared" si="3"/>
        <v>-0.53379912147161379</v>
      </c>
      <c r="I78" s="130">
        <v>71.474279969999998</v>
      </c>
      <c r="J78" s="130">
        <v>263.29308682999999</v>
      </c>
      <c r="K78" s="113">
        <f t="shared" si="4"/>
        <v>-0.72853719468848532</v>
      </c>
      <c r="L78" s="91">
        <f t="shared" si="5"/>
        <v>1.5452020067765158</v>
      </c>
      <c r="N78" s="47"/>
    </row>
    <row r="79" spans="1:14">
      <c r="A79" s="90" t="s">
        <v>2142</v>
      </c>
      <c r="B79" s="90" t="s">
        <v>454</v>
      </c>
      <c r="C79" s="90" t="s">
        <v>1548</v>
      </c>
      <c r="D79" s="90" t="s">
        <v>401</v>
      </c>
      <c r="E79" s="90" t="s">
        <v>402</v>
      </c>
      <c r="F79" s="112">
        <v>39.241755363999999</v>
      </c>
      <c r="G79" s="112">
        <v>24.823248568999997</v>
      </c>
      <c r="H79" s="113">
        <f t="shared" si="3"/>
        <v>0.58084689257820421</v>
      </c>
      <c r="I79" s="130">
        <v>70.203530260000008</v>
      </c>
      <c r="J79" s="130">
        <v>95.27474101</v>
      </c>
      <c r="K79" s="113">
        <f t="shared" si="4"/>
        <v>-0.26314645922121715</v>
      </c>
      <c r="L79" s="91">
        <f t="shared" si="5"/>
        <v>1.7890007622952575</v>
      </c>
      <c r="N79" s="47"/>
    </row>
    <row r="80" spans="1:14">
      <c r="A80" s="90" t="s">
        <v>1876</v>
      </c>
      <c r="B80" s="90" t="s">
        <v>180</v>
      </c>
      <c r="C80" s="90" t="s">
        <v>1185</v>
      </c>
      <c r="D80" s="90" t="s">
        <v>400</v>
      </c>
      <c r="E80" s="90" t="s">
        <v>1873</v>
      </c>
      <c r="F80" s="112">
        <v>31.704048133000001</v>
      </c>
      <c r="G80" s="112">
        <v>50.826378333999997</v>
      </c>
      <c r="H80" s="113">
        <f t="shared" si="3"/>
        <v>-0.37622846301067703</v>
      </c>
      <c r="I80" s="130">
        <v>67.457665459999987</v>
      </c>
      <c r="J80" s="130">
        <v>113.82736276999999</v>
      </c>
      <c r="K80" s="113">
        <f t="shared" si="4"/>
        <v>-0.40736863423335912</v>
      </c>
      <c r="L80" s="91">
        <f t="shared" si="5"/>
        <v>2.1277303509322167</v>
      </c>
      <c r="N80" s="47"/>
    </row>
    <row r="81" spans="1:14">
      <c r="A81" s="90" t="s">
        <v>757</v>
      </c>
      <c r="B81" s="90" t="s">
        <v>758</v>
      </c>
      <c r="C81" s="90" t="s">
        <v>1543</v>
      </c>
      <c r="D81" s="90" t="s">
        <v>400</v>
      </c>
      <c r="E81" s="90" t="s">
        <v>1873</v>
      </c>
      <c r="F81" s="112">
        <v>3.6679489999999995E-2</v>
      </c>
      <c r="G81" s="112">
        <v>0.63702215000000006</v>
      </c>
      <c r="H81" s="113">
        <f t="shared" si="3"/>
        <v>-0.94242038522522331</v>
      </c>
      <c r="I81" s="130">
        <v>66.741846929999994</v>
      </c>
      <c r="J81" s="130">
        <v>23.5952403</v>
      </c>
      <c r="K81" s="113">
        <f t="shared" si="4"/>
        <v>1.8286148427146975</v>
      </c>
      <c r="L81" s="91" t="str">
        <f t="shared" si="5"/>
        <v/>
      </c>
      <c r="N81" s="47"/>
    </row>
    <row r="82" spans="1:14">
      <c r="A82" s="90" t="s">
        <v>422</v>
      </c>
      <c r="B82" s="90" t="s">
        <v>423</v>
      </c>
      <c r="C82" s="90" t="s">
        <v>1549</v>
      </c>
      <c r="D82" s="90" t="s">
        <v>400</v>
      </c>
      <c r="E82" s="90" t="s">
        <v>1873</v>
      </c>
      <c r="F82" s="112">
        <v>27.388034098999999</v>
      </c>
      <c r="G82" s="112">
        <v>19.963525252</v>
      </c>
      <c r="H82" s="113">
        <f t="shared" si="3"/>
        <v>0.37190369703147441</v>
      </c>
      <c r="I82" s="130">
        <v>64.550245529999998</v>
      </c>
      <c r="J82" s="130">
        <v>32.315987530000001</v>
      </c>
      <c r="K82" s="113">
        <f t="shared" si="4"/>
        <v>0.99747092580958174</v>
      </c>
      <c r="L82" s="91">
        <f t="shared" si="5"/>
        <v>2.3568776530899997</v>
      </c>
      <c r="N82" s="47"/>
    </row>
    <row r="83" spans="1:14">
      <c r="A83" s="90" t="s">
        <v>66</v>
      </c>
      <c r="B83" s="90" t="s">
        <v>78</v>
      </c>
      <c r="C83" s="90" t="s">
        <v>1548</v>
      </c>
      <c r="D83" s="90" t="s">
        <v>1446</v>
      </c>
      <c r="E83" s="90" t="s">
        <v>402</v>
      </c>
      <c r="F83" s="112">
        <v>18.894992828000003</v>
      </c>
      <c r="G83" s="112">
        <v>18.021308331</v>
      </c>
      <c r="H83" s="113">
        <f t="shared" si="3"/>
        <v>4.8480636419560241E-2</v>
      </c>
      <c r="I83" s="130">
        <v>62.080151280985497</v>
      </c>
      <c r="J83" s="130">
        <v>66.87474186</v>
      </c>
      <c r="K83" s="113">
        <f t="shared" si="4"/>
        <v>-7.1695089142202795E-2</v>
      </c>
      <c r="L83" s="91">
        <f t="shared" si="5"/>
        <v>3.2855345247334795</v>
      </c>
      <c r="N83" s="47"/>
    </row>
    <row r="84" spans="1:14">
      <c r="A84" s="90" t="s">
        <v>650</v>
      </c>
      <c r="B84" s="90" t="s">
        <v>651</v>
      </c>
      <c r="C84" s="90" t="s">
        <v>1185</v>
      </c>
      <c r="D84" s="90" t="s">
        <v>400</v>
      </c>
      <c r="E84" s="90" t="s">
        <v>402</v>
      </c>
      <c r="F84" s="112">
        <v>8.548282919</v>
      </c>
      <c r="G84" s="112">
        <v>14.526130857</v>
      </c>
      <c r="H84" s="113">
        <f t="shared" si="3"/>
        <v>-0.41152375652180873</v>
      </c>
      <c r="I84" s="130">
        <v>60.030015820000003</v>
      </c>
      <c r="J84" s="130">
        <v>29.77124388</v>
      </c>
      <c r="K84" s="113">
        <f t="shared" si="4"/>
        <v>1.0163758041808766</v>
      </c>
      <c r="L84" s="91">
        <f t="shared" si="5"/>
        <v>7.0224647907444862</v>
      </c>
      <c r="N84" s="47"/>
    </row>
    <row r="85" spans="1:14">
      <c r="A85" s="90" t="s">
        <v>763</v>
      </c>
      <c r="B85" s="90" t="s">
        <v>251</v>
      </c>
      <c r="C85" s="90" t="s">
        <v>1185</v>
      </c>
      <c r="D85" s="90" t="s">
        <v>400</v>
      </c>
      <c r="E85" s="90" t="s">
        <v>1873</v>
      </c>
      <c r="F85" s="112">
        <v>11.009942532</v>
      </c>
      <c r="G85" s="112">
        <v>24.896450502999997</v>
      </c>
      <c r="H85" s="113">
        <f t="shared" si="3"/>
        <v>-0.55777059341558299</v>
      </c>
      <c r="I85" s="130">
        <v>59.312744280000004</v>
      </c>
      <c r="J85" s="130">
        <v>112.28039915000001</v>
      </c>
      <c r="K85" s="113">
        <f t="shared" si="4"/>
        <v>-0.47174444757039324</v>
      </c>
      <c r="L85" s="91">
        <f t="shared" si="5"/>
        <v>5.3871983534527681</v>
      </c>
      <c r="N85" s="47"/>
    </row>
    <row r="86" spans="1:14">
      <c r="A86" s="90" t="s">
        <v>1004</v>
      </c>
      <c r="B86" s="90" t="s">
        <v>1005</v>
      </c>
      <c r="C86" s="90" t="s">
        <v>1543</v>
      </c>
      <c r="D86" s="90" t="s">
        <v>400</v>
      </c>
      <c r="E86" s="90" t="s">
        <v>1873</v>
      </c>
      <c r="F86" s="112">
        <v>0.33203702099999999</v>
      </c>
      <c r="G86" s="112">
        <v>0.15184262299999998</v>
      </c>
      <c r="H86" s="113">
        <f t="shared" si="3"/>
        <v>1.1867181588400251</v>
      </c>
      <c r="I86" s="130">
        <v>58.763333720992996</v>
      </c>
      <c r="J86" s="130">
        <v>0.95656030000000003</v>
      </c>
      <c r="K86" s="113">
        <f t="shared" si="4"/>
        <v>60.431917800679159</v>
      </c>
      <c r="L86" s="91" t="str">
        <f t="shared" si="5"/>
        <v/>
      </c>
      <c r="N86" s="47"/>
    </row>
    <row r="87" spans="1:14">
      <c r="A87" s="90" t="s">
        <v>1686</v>
      </c>
      <c r="B87" s="90" t="s">
        <v>711</v>
      </c>
      <c r="C87" s="90" t="s">
        <v>1548</v>
      </c>
      <c r="D87" s="90" t="s">
        <v>401</v>
      </c>
      <c r="E87" s="90" t="s">
        <v>402</v>
      </c>
      <c r="F87" s="112">
        <v>26.085434089000003</v>
      </c>
      <c r="G87" s="112">
        <v>37.525249023000001</v>
      </c>
      <c r="H87" s="113">
        <f t="shared" si="3"/>
        <v>-0.30485646949306844</v>
      </c>
      <c r="I87" s="130">
        <v>57.819194509999996</v>
      </c>
      <c r="J87" s="130">
        <v>108.65591601999999</v>
      </c>
      <c r="K87" s="113">
        <f t="shared" si="4"/>
        <v>-0.4678688779416541</v>
      </c>
      <c r="L87" s="91">
        <f t="shared" si="5"/>
        <v>2.2165318128396354</v>
      </c>
      <c r="N87" s="47"/>
    </row>
    <row r="88" spans="1:14">
      <c r="A88" s="90" t="s">
        <v>764</v>
      </c>
      <c r="B88" s="90" t="s">
        <v>252</v>
      </c>
      <c r="C88" s="90" t="s">
        <v>1185</v>
      </c>
      <c r="D88" s="90" t="s">
        <v>400</v>
      </c>
      <c r="E88" s="90" t="s">
        <v>1873</v>
      </c>
      <c r="F88" s="112">
        <v>11.491078290999999</v>
      </c>
      <c r="G88" s="112">
        <v>7.0580927520000003</v>
      </c>
      <c r="H88" s="113">
        <f t="shared" si="3"/>
        <v>0.62807130690424207</v>
      </c>
      <c r="I88" s="130">
        <v>55.738033180000002</v>
      </c>
      <c r="J88" s="130">
        <v>16.656987740000002</v>
      </c>
      <c r="K88" s="113">
        <f t="shared" si="4"/>
        <v>2.346225262935806</v>
      </c>
      <c r="L88" s="91">
        <f t="shared" si="5"/>
        <v>4.8505485532767576</v>
      </c>
      <c r="N88" s="47"/>
    </row>
    <row r="89" spans="1:14">
      <c r="A89" s="90" t="s">
        <v>781</v>
      </c>
      <c r="B89" s="90" t="s">
        <v>1705</v>
      </c>
      <c r="C89" s="90" t="s">
        <v>1548</v>
      </c>
      <c r="D89" s="90" t="s">
        <v>401</v>
      </c>
      <c r="E89" s="90" t="s">
        <v>402</v>
      </c>
      <c r="F89" s="112">
        <v>26.503637932999997</v>
      </c>
      <c r="G89" s="112">
        <v>18.809377081999997</v>
      </c>
      <c r="H89" s="113">
        <f t="shared" si="3"/>
        <v>0.4090651602898201</v>
      </c>
      <c r="I89" s="130">
        <v>54.954140748954494</v>
      </c>
      <c r="J89" s="130">
        <v>7.1009584100000005</v>
      </c>
      <c r="K89" s="113">
        <f t="shared" si="4"/>
        <v>6.7389751602494581</v>
      </c>
      <c r="L89" s="91">
        <f t="shared" si="5"/>
        <v>2.0734565152103301</v>
      </c>
      <c r="N89" s="47"/>
    </row>
    <row r="90" spans="1:14">
      <c r="A90" s="90" t="s">
        <v>1887</v>
      </c>
      <c r="B90" s="90" t="s">
        <v>79</v>
      </c>
      <c r="C90" s="90" t="s">
        <v>1548</v>
      </c>
      <c r="D90" s="90" t="s">
        <v>401</v>
      </c>
      <c r="E90" s="90" t="s">
        <v>402</v>
      </c>
      <c r="F90" s="112">
        <v>9.7626968579999982</v>
      </c>
      <c r="G90" s="112">
        <v>6.1504610259999994</v>
      </c>
      <c r="H90" s="113">
        <f t="shared" si="3"/>
        <v>0.58731139287443712</v>
      </c>
      <c r="I90" s="130">
        <v>54.268323090000003</v>
      </c>
      <c r="J90" s="130">
        <v>21.006444680000001</v>
      </c>
      <c r="K90" s="113">
        <f t="shared" si="4"/>
        <v>1.5834130390312198</v>
      </c>
      <c r="L90" s="91">
        <f t="shared" si="5"/>
        <v>5.5587430276020573</v>
      </c>
      <c r="N90" s="47"/>
    </row>
    <row r="91" spans="1:14">
      <c r="A91" s="90" t="s">
        <v>896</v>
      </c>
      <c r="B91" s="90" t="s">
        <v>100</v>
      </c>
      <c r="C91" s="90" t="s">
        <v>1546</v>
      </c>
      <c r="D91" s="90" t="s">
        <v>401</v>
      </c>
      <c r="E91" s="90" t="s">
        <v>402</v>
      </c>
      <c r="F91" s="112">
        <v>8.0912892200000002</v>
      </c>
      <c r="G91" s="112">
        <v>5.37847922</v>
      </c>
      <c r="H91" s="113">
        <f t="shared" si="3"/>
        <v>0.50438235215492755</v>
      </c>
      <c r="I91" s="130">
        <v>52.863805360000001</v>
      </c>
      <c r="J91" s="130">
        <v>15.6681235</v>
      </c>
      <c r="K91" s="113">
        <f t="shared" si="4"/>
        <v>2.3739717050353861</v>
      </c>
      <c r="L91" s="91">
        <f t="shared" si="5"/>
        <v>6.5334217975216564</v>
      </c>
      <c r="N91" s="47"/>
    </row>
    <row r="92" spans="1:14">
      <c r="A92" s="90" t="s">
        <v>1906</v>
      </c>
      <c r="B92" s="90" t="s">
        <v>436</v>
      </c>
      <c r="C92" s="90" t="s">
        <v>1544</v>
      </c>
      <c r="D92" s="90" t="s">
        <v>400</v>
      </c>
      <c r="E92" s="90" t="s">
        <v>1873</v>
      </c>
      <c r="F92" s="112">
        <v>0.70224743999999995</v>
      </c>
      <c r="G92" s="112">
        <v>1.2655670400000001</v>
      </c>
      <c r="H92" s="113">
        <f t="shared" si="3"/>
        <v>-0.44511241379990441</v>
      </c>
      <c r="I92" s="130">
        <v>50.850729579999999</v>
      </c>
      <c r="J92" s="130">
        <v>31.62308436</v>
      </c>
      <c r="K92" s="113">
        <f t="shared" si="4"/>
        <v>0.60802561195836491</v>
      </c>
      <c r="L92" s="91">
        <f t="shared" si="5"/>
        <v>72.411413247729328</v>
      </c>
      <c r="N92" s="47"/>
    </row>
    <row r="93" spans="1:14">
      <c r="A93" s="90" t="s">
        <v>310</v>
      </c>
      <c r="B93" s="90" t="s">
        <v>311</v>
      </c>
      <c r="C93" s="90" t="s">
        <v>1185</v>
      </c>
      <c r="D93" s="90" t="s">
        <v>400</v>
      </c>
      <c r="E93" s="90" t="s">
        <v>1873</v>
      </c>
      <c r="F93" s="112">
        <v>9.1150725390000016</v>
      </c>
      <c r="G93" s="112">
        <v>11.773764026</v>
      </c>
      <c r="H93" s="113">
        <f t="shared" si="3"/>
        <v>-0.22581491196263237</v>
      </c>
      <c r="I93" s="130">
        <v>50.785967790000001</v>
      </c>
      <c r="J93" s="130">
        <v>69.280589219999996</v>
      </c>
      <c r="K93" s="113">
        <f t="shared" si="4"/>
        <v>-0.26695242690951226</v>
      </c>
      <c r="L93" s="91">
        <f t="shared" si="5"/>
        <v>5.5716471342060911</v>
      </c>
      <c r="N93" s="47"/>
    </row>
    <row r="94" spans="1:14">
      <c r="A94" s="90" t="s">
        <v>2620</v>
      </c>
      <c r="B94" s="90" t="s">
        <v>2621</v>
      </c>
      <c r="C94" s="90" t="s">
        <v>1544</v>
      </c>
      <c r="D94" s="90" t="s">
        <v>400</v>
      </c>
      <c r="E94" s="90" t="s">
        <v>1873</v>
      </c>
      <c r="F94" s="112">
        <v>2.3044799999999998E-3</v>
      </c>
      <c r="G94" s="112">
        <v>1.432742E-2</v>
      </c>
      <c r="H94" s="113">
        <f t="shared" si="3"/>
        <v>-0.83915596806682569</v>
      </c>
      <c r="I94" s="130">
        <v>50.493798689999998</v>
      </c>
      <c r="J94" s="130"/>
      <c r="K94" s="113" t="str">
        <f t="shared" si="4"/>
        <v/>
      </c>
      <c r="L94" s="91" t="str">
        <f t="shared" si="5"/>
        <v/>
      </c>
      <c r="N94" s="47"/>
    </row>
    <row r="95" spans="1:14">
      <c r="A95" s="90" t="s">
        <v>1621</v>
      </c>
      <c r="B95" s="90" t="s">
        <v>1125</v>
      </c>
      <c r="C95" s="90" t="s">
        <v>1548</v>
      </c>
      <c r="D95" s="90" t="s">
        <v>401</v>
      </c>
      <c r="E95" s="90" t="s">
        <v>402</v>
      </c>
      <c r="F95" s="112">
        <v>43.623633674999994</v>
      </c>
      <c r="G95" s="112">
        <v>78.068314849999993</v>
      </c>
      <c r="H95" s="113">
        <f t="shared" si="3"/>
        <v>-0.44121204923126378</v>
      </c>
      <c r="I95" s="130">
        <v>49.33889112</v>
      </c>
      <c r="J95" s="130">
        <v>81.950467099999997</v>
      </c>
      <c r="K95" s="113">
        <f t="shared" si="4"/>
        <v>-0.39794252716346012</v>
      </c>
      <c r="L95" s="91">
        <f t="shared" si="5"/>
        <v>1.1310128699406197</v>
      </c>
      <c r="N95" s="47"/>
    </row>
    <row r="96" spans="1:14">
      <c r="A96" s="90" t="s">
        <v>2868</v>
      </c>
      <c r="B96" s="90" t="s">
        <v>2869</v>
      </c>
      <c r="C96" s="90" t="s">
        <v>1185</v>
      </c>
      <c r="D96" s="90" t="s">
        <v>400</v>
      </c>
      <c r="E96" s="90" t="s">
        <v>1873</v>
      </c>
      <c r="F96" s="112">
        <v>16.142892880000002</v>
      </c>
      <c r="G96" s="112">
        <v>3.4726836749999999</v>
      </c>
      <c r="H96" s="113">
        <f t="shared" si="3"/>
        <v>3.6485353665274456</v>
      </c>
      <c r="I96" s="130">
        <v>48.971481869999998</v>
      </c>
      <c r="J96" s="130">
        <v>15.70848211</v>
      </c>
      <c r="K96" s="113">
        <f t="shared" si="4"/>
        <v>2.1175183908332436</v>
      </c>
      <c r="L96" s="91">
        <f t="shared" si="5"/>
        <v>3.0336249044105652</v>
      </c>
      <c r="N96" s="47"/>
    </row>
    <row r="97" spans="1:14">
      <c r="A97" s="90" t="s">
        <v>1802</v>
      </c>
      <c r="B97" s="90" t="s">
        <v>1803</v>
      </c>
      <c r="C97" s="90" t="s">
        <v>1185</v>
      </c>
      <c r="D97" s="90" t="s">
        <v>400</v>
      </c>
      <c r="E97" s="90" t="s">
        <v>1873</v>
      </c>
      <c r="F97" s="112">
        <v>0.46298432</v>
      </c>
      <c r="G97" s="112">
        <v>1.3780251729999999</v>
      </c>
      <c r="H97" s="113">
        <f t="shared" si="3"/>
        <v>-0.66402332187294522</v>
      </c>
      <c r="I97" s="130">
        <v>47.72163896</v>
      </c>
      <c r="J97" s="130">
        <v>5.5621223099999995</v>
      </c>
      <c r="K97" s="113">
        <f t="shared" si="4"/>
        <v>7.5797536084746771</v>
      </c>
      <c r="L97" s="91" t="str">
        <f t="shared" si="5"/>
        <v/>
      </c>
      <c r="N97" s="47"/>
    </row>
    <row r="98" spans="1:14">
      <c r="A98" s="90" t="s">
        <v>37</v>
      </c>
      <c r="B98" s="90" t="s">
        <v>697</v>
      </c>
      <c r="C98" s="90" t="s">
        <v>1546</v>
      </c>
      <c r="D98" s="90" t="s">
        <v>401</v>
      </c>
      <c r="E98" s="90" t="s">
        <v>402</v>
      </c>
      <c r="F98" s="112">
        <v>20.840566439</v>
      </c>
      <c r="G98" s="112">
        <v>34.493095873999998</v>
      </c>
      <c r="H98" s="113">
        <f t="shared" si="3"/>
        <v>-0.39580469914534178</v>
      </c>
      <c r="I98" s="130">
        <v>47.502675969999999</v>
      </c>
      <c r="J98" s="130">
        <v>11.934695550000001</v>
      </c>
      <c r="K98" s="113">
        <f t="shared" si="4"/>
        <v>2.9802168200260453</v>
      </c>
      <c r="L98" s="91">
        <f t="shared" si="5"/>
        <v>2.2793370856324642</v>
      </c>
      <c r="N98" s="47"/>
    </row>
    <row r="99" spans="1:14">
      <c r="A99" s="90" t="s">
        <v>578</v>
      </c>
      <c r="B99" s="90" t="s">
        <v>579</v>
      </c>
      <c r="C99" s="90" t="s">
        <v>1185</v>
      </c>
      <c r="D99" s="90" t="s">
        <v>400</v>
      </c>
      <c r="E99" s="90" t="s">
        <v>1873</v>
      </c>
      <c r="F99" s="112">
        <v>64.719908438000004</v>
      </c>
      <c r="G99" s="112">
        <v>50.223416494999995</v>
      </c>
      <c r="H99" s="113">
        <f t="shared" si="3"/>
        <v>0.28864009967229554</v>
      </c>
      <c r="I99" s="130">
        <v>46.621258520383051</v>
      </c>
      <c r="J99" s="130">
        <v>73.795887661446997</v>
      </c>
      <c r="K99" s="113">
        <f t="shared" si="4"/>
        <v>-0.36824042642772792</v>
      </c>
      <c r="L99" s="91">
        <f t="shared" si="5"/>
        <v>0.72035421009665068</v>
      </c>
      <c r="N99" s="47"/>
    </row>
    <row r="100" spans="1:14">
      <c r="A100" s="90" t="s">
        <v>1721</v>
      </c>
      <c r="B100" s="90" t="s">
        <v>1722</v>
      </c>
      <c r="C100" s="90" t="s">
        <v>1548</v>
      </c>
      <c r="D100" s="90" t="s">
        <v>1446</v>
      </c>
      <c r="E100" s="90" t="s">
        <v>402</v>
      </c>
      <c r="F100" s="112">
        <v>15.814942222999999</v>
      </c>
      <c r="G100" s="112">
        <v>26.362095197999999</v>
      </c>
      <c r="H100" s="113">
        <f t="shared" si="3"/>
        <v>-0.40008781152570061</v>
      </c>
      <c r="I100" s="130">
        <v>46.498925929999999</v>
      </c>
      <c r="J100" s="130">
        <v>22.414092249999999</v>
      </c>
      <c r="K100" s="113">
        <f t="shared" si="4"/>
        <v>1.0745397766443117</v>
      </c>
      <c r="L100" s="91">
        <f t="shared" si="5"/>
        <v>2.9401894280951368</v>
      </c>
      <c r="N100" s="47"/>
    </row>
    <row r="101" spans="1:14">
      <c r="A101" s="90" t="s">
        <v>63</v>
      </c>
      <c r="B101" s="90" t="s">
        <v>74</v>
      </c>
      <c r="C101" s="90" t="s">
        <v>1546</v>
      </c>
      <c r="D101" s="90" t="s">
        <v>401</v>
      </c>
      <c r="E101" s="90" t="s">
        <v>402</v>
      </c>
      <c r="F101" s="112">
        <v>0.35193310999999999</v>
      </c>
      <c r="G101" s="112">
        <v>0.14220588100000001</v>
      </c>
      <c r="H101" s="113">
        <f t="shared" si="3"/>
        <v>1.474814033886545</v>
      </c>
      <c r="I101" s="130">
        <v>45.940436490000003</v>
      </c>
      <c r="J101" s="130"/>
      <c r="K101" s="113" t="str">
        <f t="shared" si="4"/>
        <v/>
      </c>
      <c r="L101" s="91" t="str">
        <f t="shared" si="5"/>
        <v/>
      </c>
      <c r="N101" s="47"/>
    </row>
    <row r="102" spans="1:14">
      <c r="A102" s="90" t="s">
        <v>2138</v>
      </c>
      <c r="B102" s="90" t="s">
        <v>1050</v>
      </c>
      <c r="C102" s="90" t="s">
        <v>1547</v>
      </c>
      <c r="D102" s="90" t="s">
        <v>400</v>
      </c>
      <c r="E102" s="90" t="s">
        <v>1873</v>
      </c>
      <c r="F102" s="112">
        <v>102.787686347</v>
      </c>
      <c r="G102" s="112">
        <v>61.428750620999999</v>
      </c>
      <c r="H102" s="113">
        <f t="shared" si="3"/>
        <v>0.67328303616614771</v>
      </c>
      <c r="I102" s="130">
        <v>45.16611949</v>
      </c>
      <c r="J102" s="130">
        <v>25.538444329999997</v>
      </c>
      <c r="K102" s="113">
        <f t="shared" si="4"/>
        <v>0.76855406329286002</v>
      </c>
      <c r="L102" s="91">
        <f t="shared" si="5"/>
        <v>0.43941177289976263</v>
      </c>
      <c r="N102" s="47"/>
    </row>
    <row r="103" spans="1:14">
      <c r="A103" s="90" t="s">
        <v>2130</v>
      </c>
      <c r="B103" s="90" t="s">
        <v>2129</v>
      </c>
      <c r="C103" s="90" t="s">
        <v>1543</v>
      </c>
      <c r="D103" s="90" t="s">
        <v>400</v>
      </c>
      <c r="E103" s="90" t="s">
        <v>1873</v>
      </c>
      <c r="F103" s="112">
        <v>0.39440544999999999</v>
      </c>
      <c r="G103" s="112">
        <v>0.79982089000000001</v>
      </c>
      <c r="H103" s="113">
        <f t="shared" si="3"/>
        <v>-0.50688278471946391</v>
      </c>
      <c r="I103" s="130">
        <v>44.873196</v>
      </c>
      <c r="J103" s="130">
        <v>0.53580518999999993</v>
      </c>
      <c r="K103" s="113">
        <f t="shared" si="4"/>
        <v>82.749087984758049</v>
      </c>
      <c r="L103" s="91" t="str">
        <f t="shared" si="5"/>
        <v/>
      </c>
      <c r="N103" s="47"/>
    </row>
    <row r="104" spans="1:14">
      <c r="A104" s="90" t="s">
        <v>40</v>
      </c>
      <c r="B104" s="90" t="s">
        <v>105</v>
      </c>
      <c r="C104" s="90" t="s">
        <v>1549</v>
      </c>
      <c r="D104" s="90" t="s">
        <v>400</v>
      </c>
      <c r="E104" s="90" t="s">
        <v>402</v>
      </c>
      <c r="F104" s="112">
        <v>9.8950755649999991</v>
      </c>
      <c r="G104" s="112">
        <v>4.3213437099999998</v>
      </c>
      <c r="H104" s="113">
        <f t="shared" si="3"/>
        <v>1.2898145181328333</v>
      </c>
      <c r="I104" s="130">
        <v>44.864789090000002</v>
      </c>
      <c r="J104" s="130">
        <v>12.15878393</v>
      </c>
      <c r="K104" s="113">
        <f t="shared" si="4"/>
        <v>2.6899075884803558</v>
      </c>
      <c r="L104" s="91">
        <f t="shared" si="5"/>
        <v>4.5340521954872006</v>
      </c>
      <c r="N104" s="47"/>
    </row>
    <row r="105" spans="1:14">
      <c r="A105" s="90" t="s">
        <v>38</v>
      </c>
      <c r="B105" s="90" t="s">
        <v>1103</v>
      </c>
      <c r="C105" s="90" t="s">
        <v>1548</v>
      </c>
      <c r="D105" s="90" t="s">
        <v>401</v>
      </c>
      <c r="E105" s="90" t="s">
        <v>402</v>
      </c>
      <c r="F105" s="112">
        <v>11.903479307</v>
      </c>
      <c r="G105" s="112">
        <v>4.5640812309999994</v>
      </c>
      <c r="H105" s="113">
        <f t="shared" si="3"/>
        <v>1.6080778812939585</v>
      </c>
      <c r="I105" s="130">
        <v>44.185701794024602</v>
      </c>
      <c r="J105" s="130">
        <v>5.0178508200000005</v>
      </c>
      <c r="K105" s="113">
        <f t="shared" si="4"/>
        <v>7.8057025565428422</v>
      </c>
      <c r="L105" s="91">
        <f t="shared" si="5"/>
        <v>3.7119988748197859</v>
      </c>
      <c r="N105" s="47"/>
    </row>
    <row r="106" spans="1:14">
      <c r="A106" s="90" t="s">
        <v>1921</v>
      </c>
      <c r="B106" s="90" t="s">
        <v>562</v>
      </c>
      <c r="C106" s="90" t="s">
        <v>1544</v>
      </c>
      <c r="D106" s="90" t="s">
        <v>400</v>
      </c>
      <c r="E106" s="90" t="s">
        <v>1873</v>
      </c>
      <c r="F106" s="112">
        <v>3.8734499999999998E-2</v>
      </c>
      <c r="G106" s="112">
        <v>0</v>
      </c>
      <c r="H106" s="113" t="str">
        <f t="shared" si="3"/>
        <v/>
      </c>
      <c r="I106" s="130">
        <v>43.980393909999997</v>
      </c>
      <c r="J106" s="130">
        <v>77.49082426999999</v>
      </c>
      <c r="K106" s="113">
        <f t="shared" si="4"/>
        <v>-0.43244384965167182</v>
      </c>
      <c r="L106" s="91" t="str">
        <f t="shared" si="5"/>
        <v/>
      </c>
      <c r="N106" s="47"/>
    </row>
    <row r="107" spans="1:14">
      <c r="A107" s="90" t="s">
        <v>893</v>
      </c>
      <c r="B107" s="90" t="s">
        <v>98</v>
      </c>
      <c r="C107" s="90" t="s">
        <v>1546</v>
      </c>
      <c r="D107" s="90" t="s">
        <v>401</v>
      </c>
      <c r="E107" s="90" t="s">
        <v>402</v>
      </c>
      <c r="F107" s="112">
        <v>34.018589343999999</v>
      </c>
      <c r="G107" s="112">
        <v>30.819416647999997</v>
      </c>
      <c r="H107" s="113">
        <f t="shared" si="3"/>
        <v>0.10380380435291614</v>
      </c>
      <c r="I107" s="130">
        <v>43.642190649999996</v>
      </c>
      <c r="J107" s="130">
        <v>122.16798023</v>
      </c>
      <c r="K107" s="113">
        <f t="shared" si="4"/>
        <v>-0.64276899259661269</v>
      </c>
      <c r="L107" s="91">
        <f t="shared" si="5"/>
        <v>1.2828924270987547</v>
      </c>
      <c r="N107" s="47"/>
    </row>
    <row r="108" spans="1:14">
      <c r="A108" s="90" t="s">
        <v>1120</v>
      </c>
      <c r="B108" s="90" t="s">
        <v>1121</v>
      </c>
      <c r="C108" s="90" t="s">
        <v>1548</v>
      </c>
      <c r="D108" s="90" t="s">
        <v>401</v>
      </c>
      <c r="E108" s="90" t="s">
        <v>402</v>
      </c>
      <c r="F108" s="112">
        <v>13.150321424000001</v>
      </c>
      <c r="G108" s="112">
        <v>5.8087708619999994</v>
      </c>
      <c r="H108" s="113">
        <f t="shared" si="3"/>
        <v>1.2638733281815591</v>
      </c>
      <c r="I108" s="130">
        <v>42.994292813077898</v>
      </c>
      <c r="J108" s="130">
        <v>11.39058253412575</v>
      </c>
      <c r="K108" s="113">
        <f t="shared" si="4"/>
        <v>2.7745473231301947</v>
      </c>
      <c r="L108" s="91">
        <f t="shared" si="5"/>
        <v>3.2694480558179468</v>
      </c>
      <c r="N108" s="47"/>
    </row>
    <row r="109" spans="1:14">
      <c r="A109" s="90" t="s">
        <v>2137</v>
      </c>
      <c r="B109" s="90" t="s">
        <v>1168</v>
      </c>
      <c r="C109" s="90" t="s">
        <v>1185</v>
      </c>
      <c r="D109" s="90" t="s">
        <v>400</v>
      </c>
      <c r="E109" s="90" t="s">
        <v>1873</v>
      </c>
      <c r="F109" s="112">
        <v>12.909705782</v>
      </c>
      <c r="G109" s="112">
        <v>3.6556926949999999</v>
      </c>
      <c r="H109" s="113">
        <f t="shared" si="3"/>
        <v>2.5313979754526383</v>
      </c>
      <c r="I109" s="130">
        <v>42.628340850000001</v>
      </c>
      <c r="J109" s="130">
        <v>12.88777726</v>
      </c>
      <c r="K109" s="113">
        <f t="shared" si="4"/>
        <v>2.3076565485272829</v>
      </c>
      <c r="L109" s="91">
        <f t="shared" si="5"/>
        <v>3.3020381385791682</v>
      </c>
      <c r="N109" s="47"/>
    </row>
    <row r="110" spans="1:14">
      <c r="A110" s="90" t="s">
        <v>1665</v>
      </c>
      <c r="B110" s="90" t="s">
        <v>1076</v>
      </c>
      <c r="C110" s="90" t="s">
        <v>1549</v>
      </c>
      <c r="D110" s="90" t="s">
        <v>400</v>
      </c>
      <c r="E110" s="90" t="s">
        <v>1873</v>
      </c>
      <c r="F110" s="112">
        <v>41.148492883000003</v>
      </c>
      <c r="G110" s="112">
        <v>26.913370741999998</v>
      </c>
      <c r="H110" s="113">
        <f t="shared" si="3"/>
        <v>0.52892379321276195</v>
      </c>
      <c r="I110" s="130">
        <v>41.563543590000002</v>
      </c>
      <c r="J110" s="130">
        <v>51.079517170000003</v>
      </c>
      <c r="K110" s="113">
        <f t="shared" si="4"/>
        <v>-0.18629724999806607</v>
      </c>
      <c r="L110" s="91">
        <f t="shared" si="5"/>
        <v>1.0100866563492408</v>
      </c>
      <c r="N110" s="47"/>
    </row>
    <row r="111" spans="1:14">
      <c r="A111" s="90" t="s">
        <v>2695</v>
      </c>
      <c r="B111" s="90" t="s">
        <v>182</v>
      </c>
      <c r="C111" s="90" t="s">
        <v>1185</v>
      </c>
      <c r="D111" s="90" t="s">
        <v>400</v>
      </c>
      <c r="E111" s="90" t="s">
        <v>1873</v>
      </c>
      <c r="F111" s="112">
        <v>10.810052426</v>
      </c>
      <c r="G111" s="112">
        <v>71.123852213999996</v>
      </c>
      <c r="H111" s="113">
        <f t="shared" si="3"/>
        <v>-0.84801086991921748</v>
      </c>
      <c r="I111" s="130">
        <v>40.73698229</v>
      </c>
      <c r="J111" s="130">
        <v>154.74515490000002</v>
      </c>
      <c r="K111" s="113">
        <f t="shared" si="4"/>
        <v>-0.73674793038705988</v>
      </c>
      <c r="L111" s="91">
        <f t="shared" si="5"/>
        <v>3.7684352197978876</v>
      </c>
      <c r="N111" s="47"/>
    </row>
    <row r="112" spans="1:14">
      <c r="A112" s="90" t="s">
        <v>1562</v>
      </c>
      <c r="B112" s="90" t="s">
        <v>1563</v>
      </c>
      <c r="C112" s="90" t="s">
        <v>1185</v>
      </c>
      <c r="D112" s="90" t="s">
        <v>400</v>
      </c>
      <c r="E112" s="90" t="s">
        <v>1873</v>
      </c>
      <c r="F112" s="112">
        <v>0.54524990000000007</v>
      </c>
      <c r="G112" s="112">
        <v>4.7281423700000005</v>
      </c>
      <c r="H112" s="113">
        <f t="shared" si="3"/>
        <v>-0.88467988962015964</v>
      </c>
      <c r="I112" s="130">
        <v>40.562080259999995</v>
      </c>
      <c r="J112" s="130">
        <v>64.024496709999994</v>
      </c>
      <c r="K112" s="113">
        <f t="shared" si="4"/>
        <v>-0.36645999040450716</v>
      </c>
      <c r="L112" s="91">
        <f t="shared" si="5"/>
        <v>74.391724345112195</v>
      </c>
      <c r="N112" s="47"/>
    </row>
    <row r="113" spans="1:14">
      <c r="A113" s="90" t="s">
        <v>477</v>
      </c>
      <c r="B113" s="90" t="s">
        <v>807</v>
      </c>
      <c r="C113" s="90" t="s">
        <v>1543</v>
      </c>
      <c r="D113" s="90" t="s">
        <v>400</v>
      </c>
      <c r="E113" s="90" t="s">
        <v>1873</v>
      </c>
      <c r="F113" s="112">
        <v>0.94181737399999998</v>
      </c>
      <c r="G113" s="112">
        <v>0.21484787700000002</v>
      </c>
      <c r="H113" s="113">
        <f t="shared" si="3"/>
        <v>3.3836475703225117</v>
      </c>
      <c r="I113" s="130">
        <v>40.535157069999997</v>
      </c>
      <c r="J113" s="130">
        <v>2.0087999999999998E-3</v>
      </c>
      <c r="K113" s="113" t="str">
        <f t="shared" si="4"/>
        <v/>
      </c>
      <c r="L113" s="91">
        <f t="shared" si="5"/>
        <v>43.039296353010364</v>
      </c>
      <c r="N113" s="47"/>
    </row>
    <row r="114" spans="1:14">
      <c r="A114" s="90" t="s">
        <v>2293</v>
      </c>
      <c r="B114" s="90" t="s">
        <v>2294</v>
      </c>
      <c r="C114" s="90" t="s">
        <v>1544</v>
      </c>
      <c r="D114" s="90" t="s">
        <v>400</v>
      </c>
      <c r="E114" s="90" t="s">
        <v>1873</v>
      </c>
      <c r="F114" s="112">
        <v>4.4320480899999994</v>
      </c>
      <c r="G114" s="112">
        <v>10.02571249</v>
      </c>
      <c r="H114" s="113">
        <f t="shared" si="3"/>
        <v>-0.55793185826736202</v>
      </c>
      <c r="I114" s="130">
        <v>39.798603847416352</v>
      </c>
      <c r="J114" s="130">
        <v>13.123364779999999</v>
      </c>
      <c r="K114" s="113">
        <f t="shared" si="4"/>
        <v>2.0326524115270654</v>
      </c>
      <c r="L114" s="91">
        <f t="shared" si="5"/>
        <v>8.9797319521901571</v>
      </c>
      <c r="N114" s="47"/>
    </row>
    <row r="115" spans="1:14">
      <c r="A115" s="90" t="s">
        <v>1047</v>
      </c>
      <c r="B115" s="90" t="s">
        <v>563</v>
      </c>
      <c r="C115" s="90" t="s">
        <v>1544</v>
      </c>
      <c r="D115" s="90" t="s">
        <v>400</v>
      </c>
      <c r="E115" s="90" t="s">
        <v>1873</v>
      </c>
      <c r="F115" s="112">
        <v>15.091861189999999</v>
      </c>
      <c r="G115" s="112">
        <v>14.198094320000001</v>
      </c>
      <c r="H115" s="113">
        <f t="shared" si="3"/>
        <v>6.2949776910623978E-2</v>
      </c>
      <c r="I115" s="130">
        <v>39.679574419964553</v>
      </c>
      <c r="J115" s="130">
        <v>66.057199658633493</v>
      </c>
      <c r="K115" s="113">
        <f t="shared" si="4"/>
        <v>-0.39931491760143756</v>
      </c>
      <c r="L115" s="91">
        <f t="shared" si="5"/>
        <v>2.6292035104494991</v>
      </c>
      <c r="N115" s="47"/>
    </row>
    <row r="116" spans="1:14">
      <c r="A116" s="90" t="s">
        <v>1915</v>
      </c>
      <c r="B116" s="90" t="s">
        <v>431</v>
      </c>
      <c r="C116" s="90" t="s">
        <v>1544</v>
      </c>
      <c r="D116" s="90" t="s">
        <v>400</v>
      </c>
      <c r="E116" s="90" t="s">
        <v>1873</v>
      </c>
      <c r="F116" s="112">
        <v>1.03760275</v>
      </c>
      <c r="G116" s="112">
        <v>0.45654984999999998</v>
      </c>
      <c r="H116" s="113">
        <f t="shared" si="3"/>
        <v>1.272704174582469</v>
      </c>
      <c r="I116" s="130">
        <v>39.559223329999995</v>
      </c>
      <c r="J116" s="130">
        <v>61.830525439999995</v>
      </c>
      <c r="K116" s="113">
        <f t="shared" si="4"/>
        <v>-0.36019914033581923</v>
      </c>
      <c r="L116" s="91">
        <f t="shared" si="5"/>
        <v>38.125596072292595</v>
      </c>
      <c r="N116" s="47"/>
    </row>
    <row r="117" spans="1:14">
      <c r="A117" s="90" t="s">
        <v>1912</v>
      </c>
      <c r="B117" s="90" t="s">
        <v>433</v>
      </c>
      <c r="C117" s="90" t="s">
        <v>1544</v>
      </c>
      <c r="D117" s="90" t="s">
        <v>400</v>
      </c>
      <c r="E117" s="90" t="s">
        <v>1873</v>
      </c>
      <c r="F117" s="112">
        <v>1.0288694599999999</v>
      </c>
      <c r="G117" s="112">
        <v>1.0640063100000001</v>
      </c>
      <c r="H117" s="113">
        <f t="shared" si="3"/>
        <v>-3.3023159420925041E-2</v>
      </c>
      <c r="I117" s="130">
        <v>38.521378049999996</v>
      </c>
      <c r="J117" s="130">
        <v>41.496160630000006</v>
      </c>
      <c r="K117" s="113">
        <f t="shared" si="4"/>
        <v>-7.1688140175777293E-2</v>
      </c>
      <c r="L117" s="91">
        <f t="shared" si="5"/>
        <v>37.440491284482292</v>
      </c>
      <c r="N117" s="47"/>
    </row>
    <row r="118" spans="1:14">
      <c r="A118" s="90" t="s">
        <v>741</v>
      </c>
      <c r="B118" s="90" t="s">
        <v>742</v>
      </c>
      <c r="C118" s="90" t="s">
        <v>1543</v>
      </c>
      <c r="D118" s="90" t="s">
        <v>400</v>
      </c>
      <c r="E118" s="90" t="s">
        <v>1873</v>
      </c>
      <c r="F118" s="112">
        <v>2.2395282669999999</v>
      </c>
      <c r="G118" s="112">
        <v>1.2484734240000002</v>
      </c>
      <c r="H118" s="113">
        <f t="shared" si="3"/>
        <v>0.79381332749939215</v>
      </c>
      <c r="I118" s="130">
        <v>38.159651090000004</v>
      </c>
      <c r="J118" s="130">
        <v>2.75302034</v>
      </c>
      <c r="K118" s="113">
        <f t="shared" si="4"/>
        <v>12.861013133669767</v>
      </c>
      <c r="L118" s="91">
        <f t="shared" si="5"/>
        <v>17.039146882980607</v>
      </c>
      <c r="N118" s="47"/>
    </row>
    <row r="119" spans="1:14">
      <c r="A119" s="90" t="s">
        <v>2084</v>
      </c>
      <c r="B119" s="90" t="s">
        <v>350</v>
      </c>
      <c r="C119" s="90" t="s">
        <v>1185</v>
      </c>
      <c r="D119" s="90" t="s">
        <v>400</v>
      </c>
      <c r="E119" s="90" t="s">
        <v>1873</v>
      </c>
      <c r="F119" s="112">
        <v>4.2446985549999994</v>
      </c>
      <c r="G119" s="112">
        <v>7.0563555650000005</v>
      </c>
      <c r="H119" s="113">
        <f t="shared" si="3"/>
        <v>-0.39845738839267253</v>
      </c>
      <c r="I119" s="130">
        <v>37.815296229999994</v>
      </c>
      <c r="J119" s="130">
        <v>40.20860785</v>
      </c>
      <c r="K119" s="113">
        <f t="shared" si="4"/>
        <v>-5.9522369660953256E-2</v>
      </c>
      <c r="L119" s="91">
        <f t="shared" si="5"/>
        <v>8.9088296235914921</v>
      </c>
      <c r="N119" s="47"/>
    </row>
    <row r="120" spans="1:14">
      <c r="A120" s="90" t="s">
        <v>1627</v>
      </c>
      <c r="B120" s="90" t="s">
        <v>792</v>
      </c>
      <c r="C120" s="90" t="s">
        <v>1548</v>
      </c>
      <c r="D120" s="90" t="s">
        <v>401</v>
      </c>
      <c r="E120" s="90" t="s">
        <v>402</v>
      </c>
      <c r="F120" s="112">
        <v>18.091492454999997</v>
      </c>
      <c r="G120" s="112">
        <v>17.208960195</v>
      </c>
      <c r="H120" s="113">
        <f t="shared" si="3"/>
        <v>5.1283299513727343E-2</v>
      </c>
      <c r="I120" s="130">
        <v>37.801300679999997</v>
      </c>
      <c r="J120" s="130">
        <v>77.985351969999996</v>
      </c>
      <c r="K120" s="113">
        <f t="shared" si="4"/>
        <v>-0.51527691130327025</v>
      </c>
      <c r="L120" s="91">
        <f t="shared" si="5"/>
        <v>2.0894517560685131</v>
      </c>
      <c r="N120" s="47"/>
    </row>
    <row r="121" spans="1:14">
      <c r="A121" s="90" t="s">
        <v>2886</v>
      </c>
      <c r="B121" s="90" t="s">
        <v>2872</v>
      </c>
      <c r="C121" s="90" t="s">
        <v>1548</v>
      </c>
      <c r="D121" s="90" t="s">
        <v>1446</v>
      </c>
      <c r="E121" s="90" t="s">
        <v>402</v>
      </c>
      <c r="F121" s="112">
        <v>1.9278048999999999</v>
      </c>
      <c r="G121" s="112">
        <v>4.2281787699999995</v>
      </c>
      <c r="H121" s="113">
        <f t="shared" si="3"/>
        <v>-0.54405785448849409</v>
      </c>
      <c r="I121" s="130">
        <v>37.571898150798901</v>
      </c>
      <c r="J121" s="130">
        <v>7.9843321300000003</v>
      </c>
      <c r="K121" s="113">
        <f t="shared" si="4"/>
        <v>3.7057033123193612</v>
      </c>
      <c r="L121" s="91">
        <f t="shared" si="5"/>
        <v>19.489471237882476</v>
      </c>
      <c r="N121" s="47"/>
    </row>
    <row r="122" spans="1:14">
      <c r="A122" s="90" t="s">
        <v>1637</v>
      </c>
      <c r="B122" s="90" t="s">
        <v>794</v>
      </c>
      <c r="C122" s="90" t="s">
        <v>1548</v>
      </c>
      <c r="D122" s="90" t="s">
        <v>401</v>
      </c>
      <c r="E122" s="90" t="s">
        <v>402</v>
      </c>
      <c r="F122" s="112">
        <v>13.16516352</v>
      </c>
      <c r="G122" s="112">
        <v>20.208223440000001</v>
      </c>
      <c r="H122" s="113">
        <f t="shared" si="3"/>
        <v>-0.3485244480254025</v>
      </c>
      <c r="I122" s="130">
        <v>37.379118069999997</v>
      </c>
      <c r="J122" s="130">
        <v>76.663304659999994</v>
      </c>
      <c r="K122" s="113">
        <f t="shared" si="4"/>
        <v>-0.5124249047732089</v>
      </c>
      <c r="L122" s="91">
        <f t="shared" si="5"/>
        <v>2.8392444965241115</v>
      </c>
      <c r="N122" s="47"/>
    </row>
    <row r="123" spans="1:14">
      <c r="A123" s="90" t="s">
        <v>1617</v>
      </c>
      <c r="B123" s="90" t="s">
        <v>1618</v>
      </c>
      <c r="C123" s="90" t="s">
        <v>1548</v>
      </c>
      <c r="D123" s="90" t="s">
        <v>401</v>
      </c>
      <c r="E123" s="90" t="s">
        <v>402</v>
      </c>
      <c r="F123" s="112">
        <v>38.277079352999998</v>
      </c>
      <c r="G123" s="112">
        <v>50.488196134000006</v>
      </c>
      <c r="H123" s="113">
        <f t="shared" si="3"/>
        <v>-0.24186082522319985</v>
      </c>
      <c r="I123" s="130">
        <v>36.31837608</v>
      </c>
      <c r="J123" s="130">
        <v>393.82735845999997</v>
      </c>
      <c r="K123" s="113">
        <f t="shared" si="4"/>
        <v>-0.90778097229705601</v>
      </c>
      <c r="L123" s="91">
        <f t="shared" si="5"/>
        <v>0.94882829865527651</v>
      </c>
      <c r="N123" s="47"/>
    </row>
    <row r="124" spans="1:14">
      <c r="A124" s="90" t="s">
        <v>669</v>
      </c>
      <c r="B124" s="90" t="s">
        <v>670</v>
      </c>
      <c r="C124" s="90" t="s">
        <v>1185</v>
      </c>
      <c r="D124" s="90" t="s">
        <v>400</v>
      </c>
      <c r="E124" s="90" t="s">
        <v>402</v>
      </c>
      <c r="F124" s="112">
        <v>12.0838255</v>
      </c>
      <c r="G124" s="112">
        <v>8.4583232830000004</v>
      </c>
      <c r="H124" s="113">
        <f t="shared" si="3"/>
        <v>0.42863131328720105</v>
      </c>
      <c r="I124" s="130">
        <v>35.462892310000001</v>
      </c>
      <c r="J124" s="130">
        <v>22.016301859999999</v>
      </c>
      <c r="K124" s="113">
        <f t="shared" si="4"/>
        <v>0.61075609044179435</v>
      </c>
      <c r="L124" s="91">
        <f t="shared" si="5"/>
        <v>2.9347405182241335</v>
      </c>
      <c r="N124" s="47"/>
    </row>
    <row r="125" spans="1:14">
      <c r="A125" s="90" t="s">
        <v>720</v>
      </c>
      <c r="B125" s="90" t="s">
        <v>1694</v>
      </c>
      <c r="C125" s="90" t="s">
        <v>1548</v>
      </c>
      <c r="D125" s="90" t="s">
        <v>401</v>
      </c>
      <c r="E125" s="90" t="s">
        <v>402</v>
      </c>
      <c r="F125" s="112">
        <v>24.278624081999997</v>
      </c>
      <c r="G125" s="112">
        <v>15.879448121999999</v>
      </c>
      <c r="H125" s="113">
        <f t="shared" si="3"/>
        <v>0.52893374476682564</v>
      </c>
      <c r="I125" s="130">
        <v>34.993520671074151</v>
      </c>
      <c r="J125" s="130">
        <v>19.551644769999999</v>
      </c>
      <c r="K125" s="113">
        <f t="shared" si="4"/>
        <v>0.7897993280221689</v>
      </c>
      <c r="L125" s="91">
        <f t="shared" si="5"/>
        <v>1.4413304704947469</v>
      </c>
      <c r="N125" s="47"/>
    </row>
    <row r="126" spans="1:14">
      <c r="A126" s="90" t="s">
        <v>883</v>
      </c>
      <c r="B126" s="90" t="s">
        <v>109</v>
      </c>
      <c r="C126" s="90" t="s">
        <v>890</v>
      </c>
      <c r="D126" s="90" t="s">
        <v>400</v>
      </c>
      <c r="E126" s="90" t="s">
        <v>1873</v>
      </c>
      <c r="F126" s="112">
        <v>25.293482121</v>
      </c>
      <c r="G126" s="112">
        <v>48.316745752999999</v>
      </c>
      <c r="H126" s="113">
        <f t="shared" si="3"/>
        <v>-0.47650691852669902</v>
      </c>
      <c r="I126" s="130">
        <v>34.953840700000001</v>
      </c>
      <c r="J126" s="130">
        <v>85.549892989999989</v>
      </c>
      <c r="K126" s="113">
        <f t="shared" si="4"/>
        <v>-0.59142157309202259</v>
      </c>
      <c r="L126" s="91">
        <f t="shared" si="5"/>
        <v>1.3819307493047568</v>
      </c>
      <c r="N126" s="47"/>
    </row>
    <row r="127" spans="1:14">
      <c r="A127" s="90" t="s">
        <v>860</v>
      </c>
      <c r="B127" s="90" t="s">
        <v>861</v>
      </c>
      <c r="C127" s="90" t="s">
        <v>1543</v>
      </c>
      <c r="D127" s="90" t="s">
        <v>400</v>
      </c>
      <c r="E127" s="90" t="s">
        <v>1873</v>
      </c>
      <c r="F127" s="112">
        <v>0.69677542400000003</v>
      </c>
      <c r="G127" s="112">
        <v>3.6173620660000001</v>
      </c>
      <c r="H127" s="113">
        <f t="shared" si="3"/>
        <v>-0.80738023695524652</v>
      </c>
      <c r="I127" s="130">
        <v>34.765218150552201</v>
      </c>
      <c r="J127" s="130">
        <v>0.41736203999999999</v>
      </c>
      <c r="K127" s="113">
        <f t="shared" si="4"/>
        <v>82.297508682275463</v>
      </c>
      <c r="L127" s="91">
        <f t="shared" si="5"/>
        <v>49.894437939522099</v>
      </c>
      <c r="N127" s="47"/>
    </row>
    <row r="128" spans="1:14">
      <c r="A128" s="90" t="s">
        <v>306</v>
      </c>
      <c r="B128" s="90" t="s">
        <v>307</v>
      </c>
      <c r="C128" s="90" t="s">
        <v>1185</v>
      </c>
      <c r="D128" s="90" t="s">
        <v>400</v>
      </c>
      <c r="E128" s="90" t="s">
        <v>1873</v>
      </c>
      <c r="F128" s="112">
        <v>17.291713411</v>
      </c>
      <c r="G128" s="112">
        <v>25.077618256000001</v>
      </c>
      <c r="H128" s="113">
        <f t="shared" si="3"/>
        <v>-0.31047226118202698</v>
      </c>
      <c r="I128" s="130">
        <v>33.863041270000004</v>
      </c>
      <c r="J128" s="130">
        <v>20.071970950000001</v>
      </c>
      <c r="K128" s="113">
        <f t="shared" si="4"/>
        <v>0.68708102230488732</v>
      </c>
      <c r="L128" s="91">
        <f t="shared" si="5"/>
        <v>1.9583392614209227</v>
      </c>
      <c r="N128" s="47"/>
    </row>
    <row r="129" spans="1:14">
      <c r="A129" s="90" t="s">
        <v>1635</v>
      </c>
      <c r="B129" s="90" t="s">
        <v>791</v>
      </c>
      <c r="C129" s="90" t="s">
        <v>1548</v>
      </c>
      <c r="D129" s="90" t="s">
        <v>401</v>
      </c>
      <c r="E129" s="90" t="s">
        <v>402</v>
      </c>
      <c r="F129" s="112">
        <v>12.255592778</v>
      </c>
      <c r="G129" s="112">
        <v>10.126598876000001</v>
      </c>
      <c r="H129" s="113">
        <f t="shared" si="3"/>
        <v>0.21023780324168917</v>
      </c>
      <c r="I129" s="130">
        <v>33.782404540000002</v>
      </c>
      <c r="J129" s="130">
        <v>42.12126087</v>
      </c>
      <c r="K129" s="113">
        <f t="shared" si="4"/>
        <v>-0.19797261899961727</v>
      </c>
      <c r="L129" s="91">
        <f t="shared" si="5"/>
        <v>2.756488825301274</v>
      </c>
      <c r="N129" s="47"/>
    </row>
    <row r="130" spans="1:14">
      <c r="A130" s="90" t="s">
        <v>902</v>
      </c>
      <c r="B130" s="90" t="s">
        <v>688</v>
      </c>
      <c r="C130" s="90" t="s">
        <v>1548</v>
      </c>
      <c r="D130" s="90" t="s">
        <v>401</v>
      </c>
      <c r="E130" s="90" t="s">
        <v>402</v>
      </c>
      <c r="F130" s="112">
        <v>9.5418509399999998</v>
      </c>
      <c r="G130" s="112">
        <v>16.396351674000002</v>
      </c>
      <c r="H130" s="113">
        <f t="shared" si="3"/>
        <v>-0.41805036085370817</v>
      </c>
      <c r="I130" s="130">
        <v>33.63907269545755</v>
      </c>
      <c r="J130" s="130">
        <v>22.175982980000001</v>
      </c>
      <c r="K130" s="113">
        <f t="shared" si="4"/>
        <v>0.51691461550073514</v>
      </c>
      <c r="L130" s="91">
        <f t="shared" si="5"/>
        <v>3.5254242501777702</v>
      </c>
      <c r="N130" s="47"/>
    </row>
    <row r="131" spans="1:14">
      <c r="A131" s="90" t="s">
        <v>1919</v>
      </c>
      <c r="B131" s="90" t="s">
        <v>439</v>
      </c>
      <c r="C131" s="90" t="s">
        <v>1544</v>
      </c>
      <c r="D131" s="90" t="s">
        <v>400</v>
      </c>
      <c r="E131" s="90" t="s">
        <v>1873</v>
      </c>
      <c r="F131" s="112">
        <v>0.10126476</v>
      </c>
      <c r="G131" s="112">
        <v>3.013171329</v>
      </c>
      <c r="H131" s="113">
        <f t="shared" si="3"/>
        <v>-0.9663926312369342</v>
      </c>
      <c r="I131" s="130">
        <v>33.200957670000001</v>
      </c>
      <c r="J131" s="130">
        <v>43.839841440000001</v>
      </c>
      <c r="K131" s="113">
        <f t="shared" si="4"/>
        <v>-0.24267614618452871</v>
      </c>
      <c r="L131" s="91" t="str">
        <f t="shared" si="5"/>
        <v/>
      </c>
      <c r="N131" s="47"/>
    </row>
    <row r="132" spans="1:14">
      <c r="A132" s="90" t="s">
        <v>1650</v>
      </c>
      <c r="B132" s="90" t="s">
        <v>1115</v>
      </c>
      <c r="C132" s="90" t="s">
        <v>1548</v>
      </c>
      <c r="D132" s="90" t="s">
        <v>401</v>
      </c>
      <c r="E132" s="90" t="s">
        <v>402</v>
      </c>
      <c r="F132" s="112">
        <v>21.462264855999997</v>
      </c>
      <c r="G132" s="112">
        <v>8.3781791349999999</v>
      </c>
      <c r="H132" s="113">
        <f t="shared" si="3"/>
        <v>1.5616860788212303</v>
      </c>
      <c r="I132" s="130">
        <v>32.868421159999997</v>
      </c>
      <c r="J132" s="130">
        <v>13.959494679999999</v>
      </c>
      <c r="K132" s="113">
        <f t="shared" si="4"/>
        <v>1.3545566593532308</v>
      </c>
      <c r="L132" s="91">
        <f t="shared" si="5"/>
        <v>1.5314516608815072</v>
      </c>
      <c r="N132" s="47"/>
    </row>
    <row r="133" spans="1:14">
      <c r="A133" s="90" t="s">
        <v>237</v>
      </c>
      <c r="B133" s="90" t="s">
        <v>362</v>
      </c>
      <c r="C133" s="90" t="s">
        <v>1561</v>
      </c>
      <c r="D133" s="90" t="s">
        <v>401</v>
      </c>
      <c r="E133" s="90" t="s">
        <v>1873</v>
      </c>
      <c r="F133" s="112">
        <v>6.0699713300000004</v>
      </c>
      <c r="G133" s="112">
        <v>8.7325229100000001</v>
      </c>
      <c r="H133" s="113">
        <f t="shared" si="3"/>
        <v>-0.30490061205004038</v>
      </c>
      <c r="I133" s="130">
        <v>32.30851457647465</v>
      </c>
      <c r="J133" s="130">
        <v>10.98034337</v>
      </c>
      <c r="K133" s="113">
        <f t="shared" si="4"/>
        <v>1.9423956508269606</v>
      </c>
      <c r="L133" s="91">
        <f t="shared" si="5"/>
        <v>5.3226799304296959</v>
      </c>
      <c r="N133" s="47"/>
    </row>
    <row r="134" spans="1:14">
      <c r="A134" s="90" t="s">
        <v>574</v>
      </c>
      <c r="B134" s="90" t="s">
        <v>575</v>
      </c>
      <c r="C134" s="90" t="s">
        <v>1185</v>
      </c>
      <c r="D134" s="90" t="s">
        <v>400</v>
      </c>
      <c r="E134" s="90" t="s">
        <v>1873</v>
      </c>
      <c r="F134" s="112">
        <v>6.2226773030000002</v>
      </c>
      <c r="G134" s="112">
        <v>4.8916808150000008</v>
      </c>
      <c r="H134" s="113">
        <f t="shared" si="3"/>
        <v>0.27209389539861029</v>
      </c>
      <c r="I134" s="130">
        <v>31.910683930000001</v>
      </c>
      <c r="J134" s="130">
        <v>22.254412579999997</v>
      </c>
      <c r="K134" s="113">
        <f t="shared" si="4"/>
        <v>0.43390367259920759</v>
      </c>
      <c r="L134" s="91">
        <f t="shared" si="5"/>
        <v>5.1281277135511454</v>
      </c>
      <c r="N134" s="47"/>
    </row>
    <row r="135" spans="1:14">
      <c r="A135" s="90" t="s">
        <v>215</v>
      </c>
      <c r="B135" s="90" t="s">
        <v>27</v>
      </c>
      <c r="C135" s="90" t="s">
        <v>1561</v>
      </c>
      <c r="D135" s="90" t="s">
        <v>1446</v>
      </c>
      <c r="E135" s="90" t="s">
        <v>1873</v>
      </c>
      <c r="F135" s="112">
        <v>5.9623565300000001</v>
      </c>
      <c r="G135" s="112">
        <v>4.7998696500000007</v>
      </c>
      <c r="H135" s="113">
        <f t="shared" ref="H135:H198" si="6">IF(ISERROR(F135/G135-1),"",IF((F135/G135-1)&gt;10000%,"",F135/G135-1))</f>
        <v>0.24219134367534312</v>
      </c>
      <c r="I135" s="130">
        <v>31.83972348</v>
      </c>
      <c r="J135" s="130">
        <v>9.2055554600000011</v>
      </c>
      <c r="K135" s="113">
        <f t="shared" ref="K135:K198" si="7">IF(ISERROR(I135/J135-1),"",IF((I135/J135-1)&gt;10000%,"",I135/J135-1))</f>
        <v>2.4587509269103895</v>
      </c>
      <c r="L135" s="91">
        <f t="shared" ref="L135:L198" si="8">IF(ISERROR(I135/F135),"",IF(I135/F135&gt;10000%,"",I135/F135))</f>
        <v>5.3401240465571416</v>
      </c>
      <c r="N135" s="47"/>
    </row>
    <row r="136" spans="1:14">
      <c r="A136" s="90" t="s">
        <v>958</v>
      </c>
      <c r="B136" s="90" t="s">
        <v>959</v>
      </c>
      <c r="C136" s="90" t="s">
        <v>1548</v>
      </c>
      <c r="D136" s="90" t="s">
        <v>401</v>
      </c>
      <c r="E136" s="90" t="s">
        <v>402</v>
      </c>
      <c r="F136" s="112">
        <v>15.707707305</v>
      </c>
      <c r="G136" s="112">
        <v>10.689527993</v>
      </c>
      <c r="H136" s="113">
        <f t="shared" si="6"/>
        <v>0.46944816602623951</v>
      </c>
      <c r="I136" s="130">
        <v>30.962890959999999</v>
      </c>
      <c r="J136" s="130">
        <v>14.595795380889149</v>
      </c>
      <c r="K136" s="113">
        <f t="shared" si="7"/>
        <v>1.1213568806631078</v>
      </c>
      <c r="L136" s="91">
        <f t="shared" si="8"/>
        <v>1.9711909802485335</v>
      </c>
      <c r="N136" s="47"/>
    </row>
    <row r="137" spans="1:14">
      <c r="A137" s="90" t="s">
        <v>2079</v>
      </c>
      <c r="B137" s="90" t="s">
        <v>348</v>
      </c>
      <c r="C137" s="90" t="s">
        <v>1185</v>
      </c>
      <c r="D137" s="90" t="s">
        <v>400</v>
      </c>
      <c r="E137" s="90" t="s">
        <v>402</v>
      </c>
      <c r="F137" s="112">
        <v>0.62842479000000007</v>
      </c>
      <c r="G137" s="112">
        <v>4.2803327400000004</v>
      </c>
      <c r="H137" s="113">
        <f t="shared" si="6"/>
        <v>-0.85318319201511428</v>
      </c>
      <c r="I137" s="130">
        <v>30.67754867</v>
      </c>
      <c r="J137" s="130">
        <v>46.534611409999997</v>
      </c>
      <c r="K137" s="113">
        <f t="shared" si="7"/>
        <v>-0.34075846471111637</v>
      </c>
      <c r="L137" s="91">
        <f t="shared" si="8"/>
        <v>48.816579419153719</v>
      </c>
      <c r="N137" s="47"/>
    </row>
    <row r="138" spans="1:14">
      <c r="A138" s="90" t="s">
        <v>679</v>
      </c>
      <c r="B138" s="90" t="s">
        <v>680</v>
      </c>
      <c r="C138" s="90" t="s">
        <v>1546</v>
      </c>
      <c r="D138" s="90" t="s">
        <v>401</v>
      </c>
      <c r="E138" s="90" t="s">
        <v>1873</v>
      </c>
      <c r="F138" s="112">
        <v>154.211860489</v>
      </c>
      <c r="G138" s="112">
        <v>226.75355307499999</v>
      </c>
      <c r="H138" s="113">
        <f t="shared" si="6"/>
        <v>-0.31991424876154606</v>
      </c>
      <c r="I138" s="130">
        <v>30.21985604</v>
      </c>
      <c r="J138" s="130">
        <v>54.077036450000001</v>
      </c>
      <c r="K138" s="113">
        <f t="shared" si="7"/>
        <v>-0.44117026331608455</v>
      </c>
      <c r="L138" s="91">
        <f t="shared" si="8"/>
        <v>0.1959632413756891</v>
      </c>
      <c r="N138" s="47"/>
    </row>
    <row r="139" spans="1:14">
      <c r="A139" s="90" t="s">
        <v>473</v>
      </c>
      <c r="B139" s="90" t="s">
        <v>858</v>
      </c>
      <c r="C139" s="90" t="s">
        <v>1543</v>
      </c>
      <c r="D139" s="90" t="s">
        <v>400</v>
      </c>
      <c r="E139" s="90" t="s">
        <v>1873</v>
      </c>
      <c r="F139" s="112">
        <v>3.6734495269999998</v>
      </c>
      <c r="G139" s="112">
        <v>3.3917440910000001</v>
      </c>
      <c r="H139" s="113">
        <f t="shared" si="6"/>
        <v>8.3056217816522615E-2</v>
      </c>
      <c r="I139" s="130">
        <v>29.784538795365901</v>
      </c>
      <c r="J139" s="130">
        <v>2.7832841400000001</v>
      </c>
      <c r="K139" s="113">
        <f t="shared" si="7"/>
        <v>9.7012210385986322</v>
      </c>
      <c r="L139" s="91">
        <f t="shared" si="8"/>
        <v>8.1080571752649266</v>
      </c>
      <c r="N139" s="47"/>
    </row>
    <row r="140" spans="1:14">
      <c r="A140" s="90" t="s">
        <v>2128</v>
      </c>
      <c r="B140" s="90" t="s">
        <v>864</v>
      </c>
      <c r="C140" s="90" t="s">
        <v>1543</v>
      </c>
      <c r="D140" s="90" t="s">
        <v>400</v>
      </c>
      <c r="E140" s="90" t="s">
        <v>1873</v>
      </c>
      <c r="F140" s="112">
        <v>2.15666987</v>
      </c>
      <c r="G140" s="112">
        <v>5.6937762200000002</v>
      </c>
      <c r="H140" s="113">
        <f t="shared" si="6"/>
        <v>-0.62122328193642984</v>
      </c>
      <c r="I140" s="130">
        <v>29.6969423562734</v>
      </c>
      <c r="J140" s="130">
        <v>0.60987350945627006</v>
      </c>
      <c r="K140" s="113">
        <f t="shared" si="7"/>
        <v>47.69360924161073</v>
      </c>
      <c r="L140" s="91">
        <f t="shared" si="8"/>
        <v>13.769813715751219</v>
      </c>
      <c r="N140" s="47"/>
    </row>
    <row r="141" spans="1:14">
      <c r="A141" s="90" t="s">
        <v>762</v>
      </c>
      <c r="B141" s="90" t="s">
        <v>248</v>
      </c>
      <c r="C141" s="90" t="s">
        <v>1185</v>
      </c>
      <c r="D141" s="90" t="s">
        <v>400</v>
      </c>
      <c r="E141" s="90" t="s">
        <v>1873</v>
      </c>
      <c r="F141" s="112">
        <v>8.795521561000001</v>
      </c>
      <c r="G141" s="112">
        <v>9.0237942059999998</v>
      </c>
      <c r="H141" s="113">
        <f t="shared" si="6"/>
        <v>-2.529674766388379E-2</v>
      </c>
      <c r="I141" s="130">
        <v>29.659880820000001</v>
      </c>
      <c r="J141" s="130">
        <v>52.437599210000002</v>
      </c>
      <c r="K141" s="113">
        <f t="shared" si="7"/>
        <v>-0.4343775980052158</v>
      </c>
      <c r="L141" s="91">
        <f t="shared" si="8"/>
        <v>3.3721571386413429</v>
      </c>
      <c r="N141" s="47"/>
    </row>
    <row r="142" spans="1:14">
      <c r="A142" s="90" t="s">
        <v>1631</v>
      </c>
      <c r="B142" s="90" t="s">
        <v>787</v>
      </c>
      <c r="C142" s="90" t="s">
        <v>1548</v>
      </c>
      <c r="D142" s="90" t="s">
        <v>401</v>
      </c>
      <c r="E142" s="90" t="s">
        <v>402</v>
      </c>
      <c r="F142" s="112">
        <v>32.930880885999997</v>
      </c>
      <c r="G142" s="112">
        <v>29.046444375999997</v>
      </c>
      <c r="H142" s="113">
        <f t="shared" si="6"/>
        <v>0.13373191085686087</v>
      </c>
      <c r="I142" s="130">
        <v>29.335899379999997</v>
      </c>
      <c r="J142" s="130">
        <v>21.989722960000002</v>
      </c>
      <c r="K142" s="113">
        <f t="shared" si="7"/>
        <v>0.33407316833244893</v>
      </c>
      <c r="L142" s="91">
        <f t="shared" si="8"/>
        <v>0.89083251315246947</v>
      </c>
      <c r="N142" s="47"/>
    </row>
    <row r="143" spans="1:14">
      <c r="A143" s="90" t="s">
        <v>1897</v>
      </c>
      <c r="B143" s="90" t="s">
        <v>324</v>
      </c>
      <c r="C143" s="90" t="s">
        <v>1549</v>
      </c>
      <c r="D143" s="90" t="s">
        <v>400</v>
      </c>
      <c r="E143" s="90" t="s">
        <v>402</v>
      </c>
      <c r="F143" s="112">
        <v>43.236757909999994</v>
      </c>
      <c r="G143" s="112">
        <v>32.714840764000002</v>
      </c>
      <c r="H143" s="113">
        <f t="shared" si="6"/>
        <v>0.32162519823659053</v>
      </c>
      <c r="I143" s="130">
        <v>29.283802680000001</v>
      </c>
      <c r="J143" s="130">
        <v>7.3335431299999998</v>
      </c>
      <c r="K143" s="113">
        <f t="shared" si="7"/>
        <v>2.9931315819506201</v>
      </c>
      <c r="L143" s="91">
        <f t="shared" si="8"/>
        <v>0.67728951233938628</v>
      </c>
      <c r="N143" s="47"/>
    </row>
    <row r="144" spans="1:14">
      <c r="A144" s="90" t="s">
        <v>62</v>
      </c>
      <c r="B144" s="90" t="s">
        <v>73</v>
      </c>
      <c r="C144" s="90" t="s">
        <v>1546</v>
      </c>
      <c r="D144" s="90" t="s">
        <v>401</v>
      </c>
      <c r="E144" s="90" t="s">
        <v>402</v>
      </c>
      <c r="F144" s="112">
        <v>1.18584168</v>
      </c>
      <c r="G144" s="112">
        <v>1.3728515400000001</v>
      </c>
      <c r="H144" s="113">
        <f t="shared" si="6"/>
        <v>-0.13622001691457486</v>
      </c>
      <c r="I144" s="130">
        <v>29.076121579999999</v>
      </c>
      <c r="J144" s="130">
        <v>0.62844160999999998</v>
      </c>
      <c r="K144" s="113">
        <f t="shared" si="7"/>
        <v>45.267021656952345</v>
      </c>
      <c r="L144" s="91">
        <f t="shared" si="8"/>
        <v>24.519395860668347</v>
      </c>
      <c r="N144" s="47"/>
    </row>
    <row r="145" spans="1:14">
      <c r="A145" s="90" t="s">
        <v>450</v>
      </c>
      <c r="B145" s="90" t="s">
        <v>451</v>
      </c>
      <c r="C145" s="90" t="s">
        <v>1549</v>
      </c>
      <c r="D145" s="90" t="s">
        <v>400</v>
      </c>
      <c r="E145" s="90" t="s">
        <v>402</v>
      </c>
      <c r="F145" s="112">
        <v>15.339530218</v>
      </c>
      <c r="G145" s="112">
        <v>24.170619836</v>
      </c>
      <c r="H145" s="113">
        <f t="shared" si="6"/>
        <v>-0.36536463185138812</v>
      </c>
      <c r="I145" s="130">
        <v>28.602047160000001</v>
      </c>
      <c r="J145" s="130">
        <v>6.9119547400000005</v>
      </c>
      <c r="K145" s="113">
        <f t="shared" si="7"/>
        <v>3.1380547523666218</v>
      </c>
      <c r="L145" s="91">
        <f t="shared" si="8"/>
        <v>1.8645973346978546</v>
      </c>
      <c r="N145" s="47"/>
    </row>
    <row r="146" spans="1:14">
      <c r="A146" s="90" t="s">
        <v>35</v>
      </c>
      <c r="B146" s="90" t="s">
        <v>259</v>
      </c>
      <c r="C146" s="90" t="s">
        <v>1185</v>
      </c>
      <c r="D146" s="90" t="s">
        <v>400</v>
      </c>
      <c r="E146" s="90" t="s">
        <v>1873</v>
      </c>
      <c r="F146" s="112">
        <v>6.8325578199999999</v>
      </c>
      <c r="G146" s="112">
        <v>2.1990826400000003</v>
      </c>
      <c r="H146" s="113">
        <f t="shared" si="6"/>
        <v>2.1070036640369274</v>
      </c>
      <c r="I146" s="130">
        <v>28.266037899999997</v>
      </c>
      <c r="J146" s="130">
        <v>51.44229283</v>
      </c>
      <c r="K146" s="113">
        <f t="shared" si="7"/>
        <v>-0.45052919796148994</v>
      </c>
      <c r="L146" s="91">
        <f t="shared" si="8"/>
        <v>4.1369628541248114</v>
      </c>
      <c r="N146" s="47"/>
    </row>
    <row r="147" spans="1:14">
      <c r="A147" s="90" t="s">
        <v>2071</v>
      </c>
      <c r="B147" s="90" t="s">
        <v>76</v>
      </c>
      <c r="C147" s="90" t="s">
        <v>1185</v>
      </c>
      <c r="D147" s="90" t="s">
        <v>400</v>
      </c>
      <c r="E147" s="90" t="s">
        <v>1873</v>
      </c>
      <c r="F147" s="112">
        <v>13.767016426000001</v>
      </c>
      <c r="G147" s="112">
        <v>9.5999685110000001</v>
      </c>
      <c r="H147" s="113">
        <f t="shared" si="6"/>
        <v>0.43406891493708999</v>
      </c>
      <c r="I147" s="130">
        <v>28.204016030000002</v>
      </c>
      <c r="J147" s="130">
        <v>27.83521622</v>
      </c>
      <c r="K147" s="113">
        <f t="shared" si="7"/>
        <v>1.3249396271440395E-2</v>
      </c>
      <c r="L147" s="91">
        <f t="shared" si="8"/>
        <v>2.0486658225187186</v>
      </c>
      <c r="N147" s="47"/>
    </row>
    <row r="148" spans="1:14">
      <c r="A148" s="90" t="s">
        <v>2139</v>
      </c>
      <c r="B148" s="90" t="s">
        <v>1051</v>
      </c>
      <c r="C148" s="90" t="s">
        <v>1547</v>
      </c>
      <c r="D148" s="90" t="s">
        <v>400</v>
      </c>
      <c r="E148" s="90" t="s">
        <v>1873</v>
      </c>
      <c r="F148" s="112">
        <v>53.123514551</v>
      </c>
      <c r="G148" s="112">
        <v>104.166570749</v>
      </c>
      <c r="H148" s="113">
        <f t="shared" si="6"/>
        <v>-0.49001379071020268</v>
      </c>
      <c r="I148" s="130">
        <v>27.961642569999999</v>
      </c>
      <c r="J148" s="130">
        <v>74.164328510000004</v>
      </c>
      <c r="K148" s="113">
        <f t="shared" si="7"/>
        <v>-0.62297720303326454</v>
      </c>
      <c r="L148" s="91">
        <f t="shared" si="8"/>
        <v>0.52635151883929043</v>
      </c>
      <c r="N148" s="47"/>
    </row>
    <row r="149" spans="1:14">
      <c r="A149" s="90" t="s">
        <v>900</v>
      </c>
      <c r="B149" s="90" t="s">
        <v>686</v>
      </c>
      <c r="C149" s="90" t="s">
        <v>1548</v>
      </c>
      <c r="D149" s="90" t="s">
        <v>1446</v>
      </c>
      <c r="E149" s="90" t="s">
        <v>402</v>
      </c>
      <c r="F149" s="112">
        <v>17.081019975</v>
      </c>
      <c r="G149" s="112">
        <v>14.263031472</v>
      </c>
      <c r="H149" s="113">
        <f t="shared" si="6"/>
        <v>0.19757290086136603</v>
      </c>
      <c r="I149" s="130">
        <v>27.637228620000002</v>
      </c>
      <c r="J149" s="130">
        <v>29.382700700000001</v>
      </c>
      <c r="K149" s="113">
        <f t="shared" si="7"/>
        <v>-5.9404753083163619E-2</v>
      </c>
      <c r="L149" s="91">
        <f t="shared" si="8"/>
        <v>1.6180080967325257</v>
      </c>
      <c r="N149" s="47"/>
    </row>
    <row r="150" spans="1:14">
      <c r="A150" s="90" t="s">
        <v>590</v>
      </c>
      <c r="B150" s="90" t="s">
        <v>591</v>
      </c>
      <c r="C150" s="90" t="s">
        <v>1561</v>
      </c>
      <c r="D150" s="90" t="s">
        <v>400</v>
      </c>
      <c r="E150" s="90" t="s">
        <v>1873</v>
      </c>
      <c r="F150" s="112">
        <v>5.95845994</v>
      </c>
      <c r="G150" s="112">
        <v>0.47571644000000002</v>
      </c>
      <c r="H150" s="113">
        <f t="shared" si="6"/>
        <v>11.525234444283658</v>
      </c>
      <c r="I150" s="130">
        <v>27.321937360560998</v>
      </c>
      <c r="J150" s="130">
        <v>1.0441960799999999</v>
      </c>
      <c r="K150" s="113">
        <f t="shared" si="7"/>
        <v>25.165523778408556</v>
      </c>
      <c r="L150" s="91">
        <f t="shared" si="8"/>
        <v>4.5854025428861069</v>
      </c>
      <c r="N150" s="47"/>
    </row>
    <row r="151" spans="1:14">
      <c r="A151" s="90" t="s">
        <v>1648</v>
      </c>
      <c r="B151" s="90" t="s">
        <v>1603</v>
      </c>
      <c r="C151" s="90" t="s">
        <v>1548</v>
      </c>
      <c r="D151" s="90" t="s">
        <v>401</v>
      </c>
      <c r="E151" s="90" t="s">
        <v>402</v>
      </c>
      <c r="F151" s="112">
        <v>15.140174005999999</v>
      </c>
      <c r="G151" s="112">
        <v>4.1280062519999996</v>
      </c>
      <c r="H151" s="113">
        <f t="shared" si="6"/>
        <v>2.6676722567134328</v>
      </c>
      <c r="I151" s="130">
        <v>26.713346430000001</v>
      </c>
      <c r="J151" s="130">
        <v>13.37846824</v>
      </c>
      <c r="K151" s="113">
        <f t="shared" si="7"/>
        <v>0.99674177572364608</v>
      </c>
      <c r="L151" s="91">
        <f t="shared" si="8"/>
        <v>1.7644015464692542</v>
      </c>
      <c r="N151" s="47"/>
    </row>
    <row r="152" spans="1:14">
      <c r="A152" s="90" t="s">
        <v>322</v>
      </c>
      <c r="B152" s="90" t="s">
        <v>323</v>
      </c>
      <c r="C152" s="90" t="s">
        <v>1549</v>
      </c>
      <c r="D152" s="90" t="s">
        <v>400</v>
      </c>
      <c r="E152" s="90" t="s">
        <v>1873</v>
      </c>
      <c r="F152" s="112">
        <v>146.83048603500001</v>
      </c>
      <c r="G152" s="112">
        <v>142.39439881999999</v>
      </c>
      <c r="H152" s="113">
        <f t="shared" si="6"/>
        <v>3.1153523254855431E-2</v>
      </c>
      <c r="I152" s="130">
        <v>26.250966940000001</v>
      </c>
      <c r="J152" s="130">
        <v>33.068328659999999</v>
      </c>
      <c r="K152" s="113">
        <f t="shared" si="7"/>
        <v>-0.20615985132161796</v>
      </c>
      <c r="L152" s="91">
        <f t="shared" si="8"/>
        <v>0.17878417247588865</v>
      </c>
      <c r="N152" s="47"/>
    </row>
    <row r="153" spans="1:14">
      <c r="A153" s="90" t="s">
        <v>654</v>
      </c>
      <c r="B153" s="90" t="s">
        <v>655</v>
      </c>
      <c r="C153" s="90" t="s">
        <v>1185</v>
      </c>
      <c r="D153" s="90" t="s">
        <v>400</v>
      </c>
      <c r="E153" s="90" t="s">
        <v>1873</v>
      </c>
      <c r="F153" s="112">
        <v>28.282838852000001</v>
      </c>
      <c r="G153" s="112">
        <v>44.706778619000005</v>
      </c>
      <c r="H153" s="113">
        <f t="shared" si="6"/>
        <v>-0.36737023499205934</v>
      </c>
      <c r="I153" s="130">
        <v>25.92148398051415</v>
      </c>
      <c r="J153" s="130">
        <v>77.580883852212509</v>
      </c>
      <c r="K153" s="113">
        <f t="shared" si="7"/>
        <v>-0.66587794965196312</v>
      </c>
      <c r="L153" s="91">
        <f t="shared" si="8"/>
        <v>0.91650926967259261</v>
      </c>
      <c r="N153" s="47"/>
    </row>
    <row r="154" spans="1:14">
      <c r="A154" s="90" t="s">
        <v>2083</v>
      </c>
      <c r="B154" s="90" t="s">
        <v>538</v>
      </c>
      <c r="C154" s="90" t="s">
        <v>1185</v>
      </c>
      <c r="D154" s="90" t="s">
        <v>400</v>
      </c>
      <c r="E154" s="90" t="s">
        <v>1873</v>
      </c>
      <c r="F154" s="112">
        <v>0.94144590000000006</v>
      </c>
      <c r="G154" s="112">
        <v>2.7754335800000001</v>
      </c>
      <c r="H154" s="113">
        <f t="shared" si="6"/>
        <v>-0.66079321559552506</v>
      </c>
      <c r="I154" s="130">
        <v>25.8062486</v>
      </c>
      <c r="J154" s="130">
        <v>4.7004475100000001</v>
      </c>
      <c r="K154" s="113">
        <f t="shared" si="7"/>
        <v>4.4901684456848665</v>
      </c>
      <c r="L154" s="91">
        <f t="shared" si="8"/>
        <v>27.411292141162864</v>
      </c>
      <c r="N154" s="47"/>
    </row>
    <row r="155" spans="1:14">
      <c r="A155" s="90" t="s">
        <v>485</v>
      </c>
      <c r="B155" s="90" t="s">
        <v>812</v>
      </c>
      <c r="C155" s="90" t="s">
        <v>1543</v>
      </c>
      <c r="D155" s="90" t="s">
        <v>400</v>
      </c>
      <c r="E155" s="90" t="s">
        <v>1873</v>
      </c>
      <c r="F155" s="112">
        <v>1.0660181610000001</v>
      </c>
      <c r="G155" s="112">
        <v>0.97710872999999998</v>
      </c>
      <c r="H155" s="113">
        <f t="shared" si="6"/>
        <v>9.0992361720072079E-2</v>
      </c>
      <c r="I155" s="130">
        <v>25.656748199999999</v>
      </c>
      <c r="J155" s="130">
        <v>0.72492948999999995</v>
      </c>
      <c r="K155" s="113">
        <f t="shared" si="7"/>
        <v>34.392060267819978</v>
      </c>
      <c r="L155" s="91">
        <f t="shared" si="8"/>
        <v>24.067834056346808</v>
      </c>
      <c r="N155" s="47"/>
    </row>
    <row r="156" spans="1:14">
      <c r="A156" s="90" t="s">
        <v>478</v>
      </c>
      <c r="B156" s="90" t="s">
        <v>1747</v>
      </c>
      <c r="C156" s="90" t="s">
        <v>1543</v>
      </c>
      <c r="D156" s="90" t="s">
        <v>400</v>
      </c>
      <c r="E156" s="90" t="s">
        <v>1873</v>
      </c>
      <c r="F156" s="112">
        <v>0.29065328000000001</v>
      </c>
      <c r="G156" s="112">
        <v>0.52725697999999999</v>
      </c>
      <c r="H156" s="113">
        <f t="shared" si="6"/>
        <v>-0.44874455716072259</v>
      </c>
      <c r="I156" s="130">
        <v>25.262497719999999</v>
      </c>
      <c r="J156" s="130">
        <v>9.4675529999999994E-2</v>
      </c>
      <c r="K156" s="113" t="str">
        <f t="shared" si="7"/>
        <v/>
      </c>
      <c r="L156" s="91">
        <f t="shared" si="8"/>
        <v>86.916265730770348</v>
      </c>
      <c r="N156" s="47"/>
    </row>
    <row r="157" spans="1:14">
      <c r="A157" s="90" t="s">
        <v>1699</v>
      </c>
      <c r="B157" s="90" t="s">
        <v>1700</v>
      </c>
      <c r="C157" s="90" t="s">
        <v>1548</v>
      </c>
      <c r="D157" s="90" t="s">
        <v>401</v>
      </c>
      <c r="E157" s="90" t="s">
        <v>402</v>
      </c>
      <c r="F157" s="112">
        <v>11.871993460000001</v>
      </c>
      <c r="G157" s="112">
        <v>12.203664264</v>
      </c>
      <c r="H157" s="113">
        <f t="shared" si="6"/>
        <v>-2.7177968585911261E-2</v>
      </c>
      <c r="I157" s="130">
        <v>25.068585559999999</v>
      </c>
      <c r="J157" s="130">
        <v>60.307788070000001</v>
      </c>
      <c r="K157" s="113">
        <f t="shared" si="7"/>
        <v>-0.58432258316450647</v>
      </c>
      <c r="L157" s="91">
        <f t="shared" si="8"/>
        <v>2.1115733970426227</v>
      </c>
      <c r="N157" s="47"/>
    </row>
    <row r="158" spans="1:14">
      <c r="A158" s="90" t="s">
        <v>739</v>
      </c>
      <c r="B158" s="90" t="s">
        <v>740</v>
      </c>
      <c r="C158" s="90" t="s">
        <v>1543</v>
      </c>
      <c r="D158" s="90" t="s">
        <v>400</v>
      </c>
      <c r="E158" s="90" t="s">
        <v>1873</v>
      </c>
      <c r="F158" s="112">
        <v>6.9211273000000004E-2</v>
      </c>
      <c r="G158" s="112">
        <v>0.18825689700000001</v>
      </c>
      <c r="H158" s="113">
        <f t="shared" si="6"/>
        <v>-0.63235730481630115</v>
      </c>
      <c r="I158" s="130">
        <v>25.039919609999998</v>
      </c>
      <c r="J158" s="130">
        <v>2.447419E-2</v>
      </c>
      <c r="K158" s="113" t="str">
        <f t="shared" si="7"/>
        <v/>
      </c>
      <c r="L158" s="91" t="str">
        <f t="shared" si="8"/>
        <v/>
      </c>
      <c r="N158" s="47"/>
    </row>
    <row r="159" spans="1:14">
      <c r="A159" s="90" t="s">
        <v>1591</v>
      </c>
      <c r="B159" s="90" t="s">
        <v>1592</v>
      </c>
      <c r="C159" s="90" t="s">
        <v>1549</v>
      </c>
      <c r="D159" s="90" t="s">
        <v>400</v>
      </c>
      <c r="E159" s="90" t="s">
        <v>402</v>
      </c>
      <c r="F159" s="112">
        <v>36.265473200999999</v>
      </c>
      <c r="G159" s="112">
        <v>37.900156981999999</v>
      </c>
      <c r="H159" s="113">
        <f t="shared" si="6"/>
        <v>-4.313131952926641E-2</v>
      </c>
      <c r="I159" s="130">
        <v>25.03944255</v>
      </c>
      <c r="J159" s="130">
        <v>48.541959759999997</v>
      </c>
      <c r="K159" s="113">
        <f t="shared" si="7"/>
        <v>-0.48416910495992715</v>
      </c>
      <c r="L159" s="91">
        <f t="shared" si="8"/>
        <v>0.69044852692862568</v>
      </c>
      <c r="N159" s="47"/>
    </row>
    <row r="160" spans="1:14">
      <c r="A160" s="90" t="s">
        <v>1167</v>
      </c>
      <c r="B160" s="90" t="s">
        <v>1173</v>
      </c>
      <c r="C160" s="90" t="s">
        <v>1549</v>
      </c>
      <c r="D160" s="90" t="s">
        <v>400</v>
      </c>
      <c r="E160" s="90" t="s">
        <v>402</v>
      </c>
      <c r="F160" s="112">
        <v>1.82121712</v>
      </c>
      <c r="G160" s="112">
        <v>3.35611156</v>
      </c>
      <c r="H160" s="113">
        <f t="shared" si="6"/>
        <v>-0.45734309261161743</v>
      </c>
      <c r="I160" s="130">
        <v>24.69108473</v>
      </c>
      <c r="J160" s="130">
        <v>2.8382489100000003</v>
      </c>
      <c r="K160" s="113">
        <f t="shared" si="7"/>
        <v>7.6994078084575026</v>
      </c>
      <c r="L160" s="91">
        <f t="shared" si="8"/>
        <v>13.557463554921997</v>
      </c>
      <c r="N160" s="47"/>
    </row>
    <row r="161" spans="1:14">
      <c r="A161" s="90" t="s">
        <v>1918</v>
      </c>
      <c r="B161" s="90" t="s">
        <v>46</v>
      </c>
      <c r="C161" s="90" t="s">
        <v>1544</v>
      </c>
      <c r="D161" s="90" t="s">
        <v>400</v>
      </c>
      <c r="E161" s="90" t="s">
        <v>1873</v>
      </c>
      <c r="F161" s="112">
        <v>1.42382981</v>
      </c>
      <c r="G161" s="112">
        <v>1.2273036100000001</v>
      </c>
      <c r="H161" s="113">
        <f t="shared" si="6"/>
        <v>0.16012842983489617</v>
      </c>
      <c r="I161" s="130">
        <v>24.574423410000001</v>
      </c>
      <c r="J161" s="130">
        <v>40.393277679999997</v>
      </c>
      <c r="K161" s="113">
        <f t="shared" si="7"/>
        <v>-0.39162096216401909</v>
      </c>
      <c r="L161" s="91">
        <f t="shared" si="8"/>
        <v>17.259382573258527</v>
      </c>
      <c r="N161" s="47"/>
    </row>
    <row r="162" spans="1:14">
      <c r="A162" s="90" t="s">
        <v>2080</v>
      </c>
      <c r="B162" s="90" t="s">
        <v>245</v>
      </c>
      <c r="C162" s="90" t="s">
        <v>1185</v>
      </c>
      <c r="D162" s="90" t="s">
        <v>400</v>
      </c>
      <c r="E162" s="90" t="s">
        <v>1873</v>
      </c>
      <c r="F162" s="112">
        <v>13.338758457000001</v>
      </c>
      <c r="G162" s="112">
        <v>11.290408425000001</v>
      </c>
      <c r="H162" s="113">
        <f t="shared" si="6"/>
        <v>0.18142390911779605</v>
      </c>
      <c r="I162" s="130">
        <v>24.463735</v>
      </c>
      <c r="J162" s="130">
        <v>35.002415720000002</v>
      </c>
      <c r="K162" s="113">
        <f t="shared" si="7"/>
        <v>-0.30108438241244917</v>
      </c>
      <c r="L162" s="91">
        <f t="shared" si="8"/>
        <v>1.8340338854521923</v>
      </c>
      <c r="N162" s="47"/>
    </row>
    <row r="163" spans="1:14">
      <c r="A163" s="90" t="s">
        <v>1588</v>
      </c>
      <c r="B163" s="90" t="s">
        <v>159</v>
      </c>
      <c r="C163" s="90" t="s">
        <v>1772</v>
      </c>
      <c r="D163" s="90" t="s">
        <v>401</v>
      </c>
      <c r="E163" s="90" t="s">
        <v>402</v>
      </c>
      <c r="F163" s="112">
        <v>1.5357390900000001</v>
      </c>
      <c r="G163" s="112">
        <v>15.545264019999999</v>
      </c>
      <c r="H163" s="113">
        <f t="shared" si="6"/>
        <v>-0.90120855535009436</v>
      </c>
      <c r="I163" s="130">
        <v>24.162869539999999</v>
      </c>
      <c r="J163" s="130">
        <v>68.987742549999993</v>
      </c>
      <c r="K163" s="113">
        <f t="shared" si="7"/>
        <v>-0.64975126527023885</v>
      </c>
      <c r="L163" s="91">
        <f t="shared" si="8"/>
        <v>15.733707435942129</v>
      </c>
      <c r="N163" s="47"/>
    </row>
    <row r="164" spans="1:14">
      <c r="A164" s="90" t="s">
        <v>493</v>
      </c>
      <c r="B164" s="90" t="s">
        <v>808</v>
      </c>
      <c r="C164" s="90" t="s">
        <v>1543</v>
      </c>
      <c r="D164" s="90" t="s">
        <v>400</v>
      </c>
      <c r="E164" s="90" t="s">
        <v>1873</v>
      </c>
      <c r="F164" s="112">
        <v>1.728786098</v>
      </c>
      <c r="G164" s="112">
        <v>5.1164346929999995</v>
      </c>
      <c r="H164" s="113">
        <f t="shared" si="6"/>
        <v>-0.66211117668222719</v>
      </c>
      <c r="I164" s="130">
        <v>23.94861246</v>
      </c>
      <c r="J164" s="130">
        <v>2.7385411</v>
      </c>
      <c r="K164" s="113">
        <f t="shared" si="7"/>
        <v>7.7450257584229796</v>
      </c>
      <c r="L164" s="91">
        <f t="shared" si="8"/>
        <v>13.852848821323642</v>
      </c>
      <c r="N164" s="47"/>
    </row>
    <row r="165" spans="1:14">
      <c r="A165" s="90" t="s">
        <v>2523</v>
      </c>
      <c r="B165" s="90" t="s">
        <v>2524</v>
      </c>
      <c r="C165" s="90" t="s">
        <v>1772</v>
      </c>
      <c r="D165" s="90" t="s">
        <v>401</v>
      </c>
      <c r="E165" s="90" t="s">
        <v>402</v>
      </c>
      <c r="F165" s="112">
        <v>0.52284952000000007</v>
      </c>
      <c r="G165" s="112">
        <v>0.45122582</v>
      </c>
      <c r="H165" s="113">
        <f t="shared" si="6"/>
        <v>0.15873138642642415</v>
      </c>
      <c r="I165" s="130">
        <v>23.782319999999999</v>
      </c>
      <c r="J165" s="130"/>
      <c r="K165" s="113" t="str">
        <f t="shared" si="7"/>
        <v/>
      </c>
      <c r="L165" s="91">
        <f t="shared" si="8"/>
        <v>45.485974626121866</v>
      </c>
      <c r="N165" s="47"/>
    </row>
    <row r="166" spans="1:14">
      <c r="A166" s="90" t="s">
        <v>903</v>
      </c>
      <c r="B166" s="90" t="s">
        <v>689</v>
      </c>
      <c r="C166" s="90" t="s">
        <v>1548</v>
      </c>
      <c r="D166" s="90" t="s">
        <v>401</v>
      </c>
      <c r="E166" s="90" t="s">
        <v>402</v>
      </c>
      <c r="F166" s="112">
        <v>13.902821715</v>
      </c>
      <c r="G166" s="112">
        <v>46.637358024999997</v>
      </c>
      <c r="H166" s="113">
        <f t="shared" si="6"/>
        <v>-0.70189516937157159</v>
      </c>
      <c r="I166" s="130">
        <v>23.550233538632952</v>
      </c>
      <c r="J166" s="130">
        <v>26.257968290000001</v>
      </c>
      <c r="K166" s="113">
        <f t="shared" si="7"/>
        <v>-0.10312049742242446</v>
      </c>
      <c r="L166" s="91">
        <f t="shared" si="8"/>
        <v>1.6939175385687488</v>
      </c>
      <c r="N166" s="47"/>
    </row>
    <row r="167" spans="1:14">
      <c r="A167" s="90" t="s">
        <v>2134</v>
      </c>
      <c r="B167" s="90" t="s">
        <v>859</v>
      </c>
      <c r="C167" s="90" t="s">
        <v>1543</v>
      </c>
      <c r="D167" s="90" t="s">
        <v>400</v>
      </c>
      <c r="E167" s="90" t="s">
        <v>1873</v>
      </c>
      <c r="F167" s="112">
        <v>7.9545635209999999</v>
      </c>
      <c r="G167" s="112">
        <v>9.548372109999999</v>
      </c>
      <c r="H167" s="113">
        <f t="shared" si="6"/>
        <v>-0.16691940475704814</v>
      </c>
      <c r="I167" s="130">
        <v>23.446750724024401</v>
      </c>
      <c r="J167" s="130">
        <v>8.2211574400000007</v>
      </c>
      <c r="K167" s="113">
        <f t="shared" si="7"/>
        <v>1.8520011805082763</v>
      </c>
      <c r="L167" s="91">
        <f t="shared" si="8"/>
        <v>2.9475848250032977</v>
      </c>
      <c r="N167" s="47"/>
    </row>
    <row r="168" spans="1:14">
      <c r="A168" s="90" t="s">
        <v>1101</v>
      </c>
      <c r="B168" s="90" t="s">
        <v>1102</v>
      </c>
      <c r="C168" s="90" t="s">
        <v>1548</v>
      </c>
      <c r="D168" s="90" t="s">
        <v>401</v>
      </c>
      <c r="E168" s="90" t="s">
        <v>402</v>
      </c>
      <c r="F168" s="112">
        <v>45.347197917000003</v>
      </c>
      <c r="G168" s="112">
        <v>31.280029667000001</v>
      </c>
      <c r="H168" s="113">
        <f t="shared" si="6"/>
        <v>0.4497172285242641</v>
      </c>
      <c r="I168" s="130">
        <v>23.369692199999999</v>
      </c>
      <c r="J168" s="130">
        <v>25.436908620000001</v>
      </c>
      <c r="K168" s="113">
        <f t="shared" si="7"/>
        <v>-8.1268382525643612E-2</v>
      </c>
      <c r="L168" s="91">
        <f t="shared" si="8"/>
        <v>0.51535030329269904</v>
      </c>
      <c r="N168" s="47"/>
    </row>
    <row r="169" spans="1:14">
      <c r="A169" s="90" t="s">
        <v>1181</v>
      </c>
      <c r="B169" s="90" t="s">
        <v>207</v>
      </c>
      <c r="C169" s="90" t="s">
        <v>1185</v>
      </c>
      <c r="D169" s="90" t="s">
        <v>400</v>
      </c>
      <c r="E169" s="90" t="s">
        <v>1873</v>
      </c>
      <c r="F169" s="112">
        <v>23.057091969999998</v>
      </c>
      <c r="G169" s="112">
        <v>10.015437321</v>
      </c>
      <c r="H169" s="113">
        <f t="shared" si="6"/>
        <v>1.302155285985839</v>
      </c>
      <c r="I169" s="130">
        <v>23.22297262</v>
      </c>
      <c r="J169" s="130">
        <v>8.8689989800000006</v>
      </c>
      <c r="K169" s="113">
        <f t="shared" si="7"/>
        <v>1.6184434875197153</v>
      </c>
      <c r="L169" s="91">
        <f t="shared" si="8"/>
        <v>1.0071943439448405</v>
      </c>
      <c r="N169" s="47"/>
    </row>
    <row r="170" spans="1:14">
      <c r="A170" s="90" t="s">
        <v>2697</v>
      </c>
      <c r="B170" s="90" t="s">
        <v>184</v>
      </c>
      <c r="C170" s="90" t="s">
        <v>1185</v>
      </c>
      <c r="D170" s="90" t="s">
        <v>400</v>
      </c>
      <c r="E170" s="90" t="s">
        <v>1873</v>
      </c>
      <c r="F170" s="112">
        <v>15.737530599999999</v>
      </c>
      <c r="G170" s="112">
        <v>37.820257806999997</v>
      </c>
      <c r="H170" s="113">
        <f t="shared" si="6"/>
        <v>-0.58388621568076138</v>
      </c>
      <c r="I170" s="130">
        <v>22.894707780000001</v>
      </c>
      <c r="J170" s="130">
        <v>25.295998140000002</v>
      </c>
      <c r="K170" s="113">
        <f t="shared" si="7"/>
        <v>-9.4927677757964957E-2</v>
      </c>
      <c r="L170" s="91">
        <f t="shared" si="8"/>
        <v>1.4547840040419049</v>
      </c>
      <c r="N170" s="47"/>
    </row>
    <row r="171" spans="1:14">
      <c r="A171" s="90" t="s">
        <v>2715</v>
      </c>
      <c r="B171" s="90" t="s">
        <v>1117</v>
      </c>
      <c r="C171" s="90" t="s">
        <v>1548</v>
      </c>
      <c r="D171" s="90" t="s">
        <v>401</v>
      </c>
      <c r="E171" s="90" t="s">
        <v>402</v>
      </c>
      <c r="F171" s="112">
        <v>8.7330051089999987</v>
      </c>
      <c r="G171" s="112">
        <v>2.85312337</v>
      </c>
      <c r="H171" s="113">
        <f t="shared" si="6"/>
        <v>2.0608578657431131</v>
      </c>
      <c r="I171" s="130">
        <v>22.888302210000003</v>
      </c>
      <c r="J171" s="130">
        <v>1.0941465100000001</v>
      </c>
      <c r="K171" s="113">
        <f t="shared" si="7"/>
        <v>19.918864156501311</v>
      </c>
      <c r="L171" s="91">
        <f t="shared" si="8"/>
        <v>2.6208964639688506</v>
      </c>
      <c r="N171" s="47"/>
    </row>
    <row r="172" spans="1:14">
      <c r="A172" s="90" t="s">
        <v>2144</v>
      </c>
      <c r="B172" s="90" t="s">
        <v>2143</v>
      </c>
      <c r="C172" s="90" t="s">
        <v>300</v>
      </c>
      <c r="D172" s="90" t="s">
        <v>1446</v>
      </c>
      <c r="E172" s="90" t="s">
        <v>402</v>
      </c>
      <c r="F172" s="112">
        <v>1.08734511</v>
      </c>
      <c r="G172" s="112">
        <v>1.33865232</v>
      </c>
      <c r="H172" s="113">
        <f t="shared" si="6"/>
        <v>-0.18773150148501594</v>
      </c>
      <c r="I172" s="130">
        <v>22.8557352064113</v>
      </c>
      <c r="J172" s="130">
        <v>4.5396881593226901</v>
      </c>
      <c r="K172" s="113">
        <f t="shared" si="7"/>
        <v>4.0346487257004275</v>
      </c>
      <c r="L172" s="91">
        <f t="shared" si="8"/>
        <v>21.01976179983124</v>
      </c>
      <c r="N172" s="47"/>
    </row>
    <row r="173" spans="1:14">
      <c r="A173" s="90" t="s">
        <v>264</v>
      </c>
      <c r="B173" s="90" t="s">
        <v>272</v>
      </c>
      <c r="C173" s="90" t="s">
        <v>1772</v>
      </c>
      <c r="D173" s="90" t="s">
        <v>1446</v>
      </c>
      <c r="E173" s="90" t="s">
        <v>402</v>
      </c>
      <c r="F173" s="112">
        <v>0.54084396999999995</v>
      </c>
      <c r="G173" s="112">
        <v>0.15516181000000001</v>
      </c>
      <c r="H173" s="113">
        <f t="shared" si="6"/>
        <v>2.4856771134598126</v>
      </c>
      <c r="I173" s="130">
        <v>22.6022955</v>
      </c>
      <c r="J173" s="130"/>
      <c r="K173" s="113" t="str">
        <f t="shared" si="7"/>
        <v/>
      </c>
      <c r="L173" s="91">
        <f t="shared" si="8"/>
        <v>41.790787646204137</v>
      </c>
      <c r="N173" s="47"/>
    </row>
    <row r="174" spans="1:14">
      <c r="A174" s="90" t="s">
        <v>488</v>
      </c>
      <c r="B174" s="90" t="s">
        <v>846</v>
      </c>
      <c r="C174" s="90" t="s">
        <v>1543</v>
      </c>
      <c r="D174" s="90" t="s">
        <v>400</v>
      </c>
      <c r="E174" s="90" t="s">
        <v>1873</v>
      </c>
      <c r="F174" s="112">
        <v>1.587222141</v>
      </c>
      <c r="G174" s="112">
        <v>1.144112043</v>
      </c>
      <c r="H174" s="113">
        <f t="shared" si="6"/>
        <v>0.38729607009302325</v>
      </c>
      <c r="I174" s="130">
        <v>22.471442379999999</v>
      </c>
      <c r="J174" s="130">
        <v>0.10906517</v>
      </c>
      <c r="K174" s="113" t="str">
        <f t="shared" si="7"/>
        <v/>
      </c>
      <c r="L174" s="91">
        <f t="shared" si="8"/>
        <v>14.157717309715879</v>
      </c>
      <c r="N174" s="47"/>
    </row>
    <row r="175" spans="1:14">
      <c r="A175" s="90" t="s">
        <v>2905</v>
      </c>
      <c r="B175" s="90" t="s">
        <v>2906</v>
      </c>
      <c r="C175" s="90" t="s">
        <v>1185</v>
      </c>
      <c r="D175" s="90" t="s">
        <v>400</v>
      </c>
      <c r="E175" s="90" t="s">
        <v>1873</v>
      </c>
      <c r="F175" s="112">
        <v>3.4741652099999998</v>
      </c>
      <c r="G175" s="112">
        <v>0.69709831999999994</v>
      </c>
      <c r="H175" s="113">
        <f t="shared" si="6"/>
        <v>3.9837520910967053</v>
      </c>
      <c r="I175" s="130">
        <v>22.35871182</v>
      </c>
      <c r="J175" s="130">
        <v>55.449772600000003</v>
      </c>
      <c r="K175" s="113">
        <f t="shared" si="7"/>
        <v>-0.59677541004018475</v>
      </c>
      <c r="L175" s="91">
        <f t="shared" si="8"/>
        <v>6.4357077077517566</v>
      </c>
      <c r="N175" s="47"/>
    </row>
    <row r="176" spans="1:14">
      <c r="A176" s="90" t="s">
        <v>898</v>
      </c>
      <c r="B176" s="90" t="s">
        <v>103</v>
      </c>
      <c r="C176" s="90" t="s">
        <v>1546</v>
      </c>
      <c r="D176" s="90" t="s">
        <v>401</v>
      </c>
      <c r="E176" s="90" t="s">
        <v>402</v>
      </c>
      <c r="F176" s="112">
        <v>17.247674823000001</v>
      </c>
      <c r="G176" s="112">
        <v>14.336004867</v>
      </c>
      <c r="H176" s="113">
        <f t="shared" si="6"/>
        <v>0.20310190900551128</v>
      </c>
      <c r="I176" s="130">
        <v>22.177821659999999</v>
      </c>
      <c r="J176" s="130">
        <v>30.753979860000001</v>
      </c>
      <c r="K176" s="113">
        <f t="shared" si="7"/>
        <v>-0.27886336139390322</v>
      </c>
      <c r="L176" s="91">
        <f t="shared" si="8"/>
        <v>1.28584414349148</v>
      </c>
      <c r="N176" s="47"/>
    </row>
    <row r="177" spans="1:14">
      <c r="A177" s="90" t="s">
        <v>489</v>
      </c>
      <c r="B177" s="90" t="s">
        <v>847</v>
      </c>
      <c r="C177" s="90" t="s">
        <v>1543</v>
      </c>
      <c r="D177" s="90" t="s">
        <v>400</v>
      </c>
      <c r="E177" s="90" t="s">
        <v>1873</v>
      </c>
      <c r="F177" s="112">
        <v>0.97826497400000001</v>
      </c>
      <c r="G177" s="112">
        <v>1.782123702</v>
      </c>
      <c r="H177" s="113">
        <f t="shared" si="6"/>
        <v>-0.45106786195473647</v>
      </c>
      <c r="I177" s="130">
        <v>22.157458930000001</v>
      </c>
      <c r="J177" s="130">
        <v>3.7321399999999997E-3</v>
      </c>
      <c r="K177" s="113" t="str">
        <f t="shared" si="7"/>
        <v/>
      </c>
      <c r="L177" s="91">
        <f t="shared" si="8"/>
        <v>22.649751875916596</v>
      </c>
      <c r="N177" s="47"/>
    </row>
    <row r="178" spans="1:14">
      <c r="A178" s="90" t="s">
        <v>2700</v>
      </c>
      <c r="B178" s="90" t="s">
        <v>185</v>
      </c>
      <c r="C178" s="90" t="s">
        <v>1185</v>
      </c>
      <c r="D178" s="90" t="s">
        <v>400</v>
      </c>
      <c r="E178" s="90" t="s">
        <v>1873</v>
      </c>
      <c r="F178" s="112">
        <v>8.4898781159999999</v>
      </c>
      <c r="G178" s="112">
        <v>5.4659661990000004</v>
      </c>
      <c r="H178" s="113">
        <f t="shared" si="6"/>
        <v>0.55322550614257815</v>
      </c>
      <c r="I178" s="130">
        <v>21.988283170000003</v>
      </c>
      <c r="J178" s="130">
        <v>15.970154990000001</v>
      </c>
      <c r="K178" s="113">
        <f t="shared" si="7"/>
        <v>0.37683592825294188</v>
      </c>
      <c r="L178" s="91">
        <f t="shared" si="8"/>
        <v>2.5899409708321897</v>
      </c>
      <c r="N178" s="47"/>
    </row>
    <row r="179" spans="1:14">
      <c r="A179" s="90" t="s">
        <v>1661</v>
      </c>
      <c r="B179" s="90" t="s">
        <v>1598</v>
      </c>
      <c r="C179" s="90" t="s">
        <v>1548</v>
      </c>
      <c r="D179" s="90" t="s">
        <v>401</v>
      </c>
      <c r="E179" s="90" t="s">
        <v>402</v>
      </c>
      <c r="F179" s="112">
        <v>0.96069876399999998</v>
      </c>
      <c r="G179" s="112">
        <v>0.88317191000000006</v>
      </c>
      <c r="H179" s="113">
        <f t="shared" si="6"/>
        <v>8.778229144538785E-2</v>
      </c>
      <c r="I179" s="130">
        <v>21.827368199999999</v>
      </c>
      <c r="J179" s="130">
        <v>5.912833E-2</v>
      </c>
      <c r="K179" s="113" t="str">
        <f t="shared" si="7"/>
        <v/>
      </c>
      <c r="L179" s="91">
        <f t="shared" si="8"/>
        <v>22.720304238884186</v>
      </c>
      <c r="N179" s="47"/>
    </row>
    <row r="180" spans="1:14">
      <c r="A180" s="90" t="s">
        <v>769</v>
      </c>
      <c r="B180" s="90" t="s">
        <v>246</v>
      </c>
      <c r="C180" s="90" t="s">
        <v>1185</v>
      </c>
      <c r="D180" s="90" t="s">
        <v>400</v>
      </c>
      <c r="E180" s="90" t="s">
        <v>1873</v>
      </c>
      <c r="F180" s="112">
        <v>2.3034229509999999</v>
      </c>
      <c r="G180" s="112">
        <v>4.2314356500000008</v>
      </c>
      <c r="H180" s="113">
        <f t="shared" si="6"/>
        <v>-0.45564032127015819</v>
      </c>
      <c r="I180" s="130">
        <v>21.65157069</v>
      </c>
      <c r="J180" s="130">
        <v>7.14909047</v>
      </c>
      <c r="K180" s="113">
        <f t="shared" si="7"/>
        <v>2.0285769610634121</v>
      </c>
      <c r="L180" s="91">
        <f t="shared" si="8"/>
        <v>9.3997373259653703</v>
      </c>
      <c r="N180" s="47"/>
    </row>
    <row r="181" spans="1:14">
      <c r="A181" s="90" t="s">
        <v>1681</v>
      </c>
      <c r="B181" s="90" t="s">
        <v>724</v>
      </c>
      <c r="C181" s="90" t="s">
        <v>1548</v>
      </c>
      <c r="D181" s="90" t="s">
        <v>1446</v>
      </c>
      <c r="E181" s="90" t="s">
        <v>1873</v>
      </c>
      <c r="F181" s="112">
        <v>6.8494207879999998</v>
      </c>
      <c r="G181" s="112">
        <v>14.095130767000001</v>
      </c>
      <c r="H181" s="113">
        <f t="shared" si="6"/>
        <v>-0.51405766280394527</v>
      </c>
      <c r="I181" s="130">
        <v>21.31823477</v>
      </c>
      <c r="J181" s="130">
        <v>18.739571770000001</v>
      </c>
      <c r="K181" s="113">
        <f t="shared" si="7"/>
        <v>0.13760522554352894</v>
      </c>
      <c r="L181" s="91">
        <f t="shared" si="8"/>
        <v>3.112414236156869</v>
      </c>
      <c r="N181" s="47"/>
    </row>
    <row r="182" spans="1:14">
      <c r="A182" s="90" t="s">
        <v>2087</v>
      </c>
      <c r="B182" s="90" t="s">
        <v>255</v>
      </c>
      <c r="C182" s="90" t="s">
        <v>1185</v>
      </c>
      <c r="D182" s="90" t="s">
        <v>400</v>
      </c>
      <c r="E182" s="90" t="s">
        <v>1873</v>
      </c>
      <c r="F182" s="112">
        <v>20.346856385999999</v>
      </c>
      <c r="G182" s="112">
        <v>22.901687397999996</v>
      </c>
      <c r="H182" s="113">
        <f t="shared" si="6"/>
        <v>-0.11155645291984517</v>
      </c>
      <c r="I182" s="130">
        <v>21.28959029</v>
      </c>
      <c r="J182" s="130">
        <v>24.376665879999997</v>
      </c>
      <c r="K182" s="113">
        <f t="shared" si="7"/>
        <v>-0.12664059987517862</v>
      </c>
      <c r="L182" s="91">
        <f t="shared" si="8"/>
        <v>1.0463331477902731</v>
      </c>
      <c r="N182" s="47"/>
    </row>
    <row r="183" spans="1:14">
      <c r="A183" s="90" t="s">
        <v>464</v>
      </c>
      <c r="B183" s="90" t="s">
        <v>465</v>
      </c>
      <c r="C183" s="90" t="s">
        <v>1543</v>
      </c>
      <c r="D183" s="90" t="s">
        <v>400</v>
      </c>
      <c r="E183" s="90" t="s">
        <v>1873</v>
      </c>
      <c r="F183" s="112">
        <v>1.7206133999999998E-2</v>
      </c>
      <c r="G183" s="112">
        <v>1.780686921</v>
      </c>
      <c r="H183" s="113">
        <f t="shared" si="6"/>
        <v>-0.99033736149960749</v>
      </c>
      <c r="I183" s="130">
        <v>21.280567619999999</v>
      </c>
      <c r="J183" s="130">
        <v>2.17344063</v>
      </c>
      <c r="K183" s="113">
        <f t="shared" si="7"/>
        <v>8.7911888304029731</v>
      </c>
      <c r="L183" s="91" t="str">
        <f t="shared" si="8"/>
        <v/>
      </c>
      <c r="N183" s="47"/>
    </row>
    <row r="184" spans="1:14">
      <c r="A184" s="90" t="s">
        <v>1559</v>
      </c>
      <c r="B184" s="90" t="s">
        <v>1560</v>
      </c>
      <c r="C184" s="90" t="s">
        <v>1561</v>
      </c>
      <c r="D184" s="90" t="s">
        <v>401</v>
      </c>
      <c r="E184" s="90" t="s">
        <v>1873</v>
      </c>
      <c r="F184" s="112">
        <v>3.6997522599999999</v>
      </c>
      <c r="G184" s="112">
        <v>4.2561281200000005</v>
      </c>
      <c r="H184" s="113">
        <f t="shared" si="6"/>
        <v>-0.130723475495376</v>
      </c>
      <c r="I184" s="130">
        <v>20.653960199301203</v>
      </c>
      <c r="J184" s="130">
        <v>57.018867521604498</v>
      </c>
      <c r="K184" s="113">
        <f t="shared" si="7"/>
        <v>-0.63776972260146347</v>
      </c>
      <c r="L184" s="91">
        <f t="shared" si="8"/>
        <v>5.5825251929979771</v>
      </c>
      <c r="N184" s="47"/>
    </row>
    <row r="185" spans="1:14">
      <c r="A185" s="90" t="s">
        <v>989</v>
      </c>
      <c r="B185" s="90" t="s">
        <v>990</v>
      </c>
      <c r="C185" s="90" t="s">
        <v>1549</v>
      </c>
      <c r="D185" s="90" t="s">
        <v>400</v>
      </c>
      <c r="E185" s="90" t="s">
        <v>1873</v>
      </c>
      <c r="F185" s="112">
        <v>37.590331590999995</v>
      </c>
      <c r="G185" s="112">
        <v>127.27170698499999</v>
      </c>
      <c r="H185" s="113">
        <f t="shared" si="6"/>
        <v>-0.70464502691528819</v>
      </c>
      <c r="I185" s="130">
        <v>20.579551780000003</v>
      </c>
      <c r="J185" s="130">
        <v>31.83134656</v>
      </c>
      <c r="K185" s="113">
        <f t="shared" si="7"/>
        <v>-0.35348158328115664</v>
      </c>
      <c r="L185" s="91">
        <f t="shared" si="8"/>
        <v>0.54746928023713493</v>
      </c>
      <c r="N185" s="47"/>
    </row>
    <row r="186" spans="1:14">
      <c r="A186" s="90" t="s">
        <v>2097</v>
      </c>
      <c r="B186" s="90" t="s">
        <v>972</v>
      </c>
      <c r="C186" s="90" t="s">
        <v>1185</v>
      </c>
      <c r="D186" s="90" t="s">
        <v>400</v>
      </c>
      <c r="E186" s="90" t="s">
        <v>1873</v>
      </c>
      <c r="F186" s="112">
        <v>5.1837873910000001</v>
      </c>
      <c r="G186" s="112">
        <v>13.570212060000001</v>
      </c>
      <c r="H186" s="113">
        <f t="shared" si="6"/>
        <v>-0.61800247718457535</v>
      </c>
      <c r="I186" s="130">
        <v>20.206857280000001</v>
      </c>
      <c r="J186" s="130">
        <v>114.48057506999999</v>
      </c>
      <c r="K186" s="113">
        <f t="shared" si="7"/>
        <v>-0.82349095235026226</v>
      </c>
      <c r="L186" s="91">
        <f t="shared" si="8"/>
        <v>3.898087586516914</v>
      </c>
      <c r="N186" s="47"/>
    </row>
    <row r="187" spans="1:14">
      <c r="A187" s="90" t="s">
        <v>2133</v>
      </c>
      <c r="B187" s="90" t="s">
        <v>2132</v>
      </c>
      <c r="C187" s="90" t="s">
        <v>1543</v>
      </c>
      <c r="D187" s="90" t="s">
        <v>400</v>
      </c>
      <c r="E187" s="90" t="s">
        <v>1873</v>
      </c>
      <c r="F187" s="112">
        <v>0.10611213</v>
      </c>
      <c r="G187" s="112">
        <v>3.0989688100000001</v>
      </c>
      <c r="H187" s="113">
        <f t="shared" si="6"/>
        <v>-0.96575889061626274</v>
      </c>
      <c r="I187" s="130">
        <v>20.165803786122698</v>
      </c>
      <c r="J187" s="130">
        <v>6.9981999999999996E-3</v>
      </c>
      <c r="K187" s="113" t="str">
        <f t="shared" si="7"/>
        <v/>
      </c>
      <c r="L187" s="91" t="str">
        <f t="shared" si="8"/>
        <v/>
      </c>
      <c r="N187" s="47"/>
    </row>
    <row r="188" spans="1:14">
      <c r="A188" s="90" t="s">
        <v>1674</v>
      </c>
      <c r="B188" s="90" t="s">
        <v>51</v>
      </c>
      <c r="C188" s="90" t="s">
        <v>1548</v>
      </c>
      <c r="D188" s="90" t="s">
        <v>401</v>
      </c>
      <c r="E188" s="90" t="s">
        <v>402</v>
      </c>
      <c r="F188" s="112">
        <v>7.8182095220000001</v>
      </c>
      <c r="G188" s="112">
        <v>13.572388085999998</v>
      </c>
      <c r="H188" s="113">
        <f t="shared" si="6"/>
        <v>-0.42396213013798723</v>
      </c>
      <c r="I188" s="130">
        <v>20.13517547</v>
      </c>
      <c r="J188" s="130">
        <v>103.35431870999999</v>
      </c>
      <c r="K188" s="113">
        <f t="shared" si="7"/>
        <v>-0.80518302746015946</v>
      </c>
      <c r="L188" s="91">
        <f t="shared" si="8"/>
        <v>2.5754202945496347</v>
      </c>
      <c r="N188" s="47"/>
    </row>
    <row r="189" spans="1:14">
      <c r="A189" s="90" t="s">
        <v>745</v>
      </c>
      <c r="B189" s="90" t="s">
        <v>746</v>
      </c>
      <c r="C189" s="90" t="s">
        <v>1543</v>
      </c>
      <c r="D189" s="90" t="s">
        <v>400</v>
      </c>
      <c r="E189" s="90" t="s">
        <v>1873</v>
      </c>
      <c r="F189" s="112">
        <v>8.8965080000000002E-2</v>
      </c>
      <c r="G189" s="112">
        <v>0.18030395999999999</v>
      </c>
      <c r="H189" s="113">
        <f t="shared" si="6"/>
        <v>-0.50658277277992114</v>
      </c>
      <c r="I189" s="130">
        <v>20.121245300000002</v>
      </c>
      <c r="J189" s="130"/>
      <c r="K189" s="113" t="str">
        <f t="shared" si="7"/>
        <v/>
      </c>
      <c r="L189" s="91" t="str">
        <f t="shared" si="8"/>
        <v/>
      </c>
      <c r="N189" s="47"/>
    </row>
    <row r="190" spans="1:14">
      <c r="A190" s="90" t="s">
        <v>1729</v>
      </c>
      <c r="B190" s="90" t="s">
        <v>1730</v>
      </c>
      <c r="C190" s="90" t="s">
        <v>1185</v>
      </c>
      <c r="D190" s="90" t="s">
        <v>400</v>
      </c>
      <c r="E190" s="90" t="s">
        <v>1873</v>
      </c>
      <c r="F190" s="112">
        <v>19.868000962</v>
      </c>
      <c r="G190" s="112">
        <v>27.100165829000002</v>
      </c>
      <c r="H190" s="113">
        <f t="shared" si="6"/>
        <v>-0.26686791928264997</v>
      </c>
      <c r="I190" s="130">
        <v>20.02705838</v>
      </c>
      <c r="J190" s="130">
        <v>18.969699540000001</v>
      </c>
      <c r="K190" s="113">
        <f t="shared" si="7"/>
        <v>5.5739356217552327E-2</v>
      </c>
      <c r="L190" s="91">
        <f t="shared" si="8"/>
        <v>1.0080057081889726</v>
      </c>
      <c r="N190" s="47"/>
    </row>
    <row r="191" spans="1:14">
      <c r="A191" s="90" t="s">
        <v>2075</v>
      </c>
      <c r="B191" s="90" t="s">
        <v>694</v>
      </c>
      <c r="C191" s="90" t="s">
        <v>1185</v>
      </c>
      <c r="D191" s="90" t="s">
        <v>400</v>
      </c>
      <c r="E191" s="90" t="s">
        <v>1873</v>
      </c>
      <c r="F191" s="112">
        <v>16.524244035999999</v>
      </c>
      <c r="G191" s="112">
        <v>10.700513307</v>
      </c>
      <c r="H191" s="113">
        <f t="shared" si="6"/>
        <v>0.54424779091581188</v>
      </c>
      <c r="I191" s="130">
        <v>19.909140649999998</v>
      </c>
      <c r="J191" s="130">
        <v>17.78799085</v>
      </c>
      <c r="K191" s="113">
        <f t="shared" si="7"/>
        <v>0.11924617107614477</v>
      </c>
      <c r="L191" s="91">
        <f t="shared" si="8"/>
        <v>1.2048442643806037</v>
      </c>
      <c r="N191" s="47"/>
    </row>
    <row r="192" spans="1:14">
      <c r="A192" s="90" t="s">
        <v>226</v>
      </c>
      <c r="B192" s="90" t="s">
        <v>360</v>
      </c>
      <c r="C192" s="90" t="s">
        <v>1561</v>
      </c>
      <c r="D192" s="90" t="s">
        <v>401</v>
      </c>
      <c r="E192" s="90" t="s">
        <v>1873</v>
      </c>
      <c r="F192" s="112">
        <v>0.101341825</v>
      </c>
      <c r="G192" s="112">
        <v>2.2978938799999997</v>
      </c>
      <c r="H192" s="113">
        <f t="shared" si="6"/>
        <v>-0.95589795251989618</v>
      </c>
      <c r="I192" s="130">
        <v>19.666921239085397</v>
      </c>
      <c r="J192" s="130">
        <v>17.650514430000001</v>
      </c>
      <c r="K192" s="113">
        <f t="shared" si="7"/>
        <v>0.11424068216721062</v>
      </c>
      <c r="L192" s="91" t="str">
        <f t="shared" si="8"/>
        <v/>
      </c>
      <c r="N192" s="47"/>
    </row>
    <row r="193" spans="1:14">
      <c r="A193" s="90" t="s">
        <v>2107</v>
      </c>
      <c r="B193" s="90" t="s">
        <v>120</v>
      </c>
      <c r="C193" s="90" t="s">
        <v>1542</v>
      </c>
      <c r="D193" s="90" t="s">
        <v>400</v>
      </c>
      <c r="E193" s="90" t="s">
        <v>1873</v>
      </c>
      <c r="F193" s="112">
        <v>4.1800622999999995</v>
      </c>
      <c r="G193" s="112">
        <v>10.355986269999999</v>
      </c>
      <c r="H193" s="113">
        <f t="shared" si="6"/>
        <v>-0.59636270355928156</v>
      </c>
      <c r="I193" s="130">
        <v>19.426920030000002</v>
      </c>
      <c r="J193" s="130">
        <v>15.24806781</v>
      </c>
      <c r="K193" s="113">
        <f t="shared" si="7"/>
        <v>0.27405781978877508</v>
      </c>
      <c r="L193" s="91">
        <f t="shared" si="8"/>
        <v>4.6475192558732923</v>
      </c>
      <c r="N193" s="47"/>
    </row>
    <row r="194" spans="1:14">
      <c r="A194" s="90" t="s">
        <v>869</v>
      </c>
      <c r="B194" s="90" t="s">
        <v>870</v>
      </c>
      <c r="C194" s="90" t="s">
        <v>1546</v>
      </c>
      <c r="D194" s="90" t="s">
        <v>401</v>
      </c>
      <c r="E194" s="90" t="s">
        <v>402</v>
      </c>
      <c r="F194" s="112">
        <v>9.4107922980000005</v>
      </c>
      <c r="G194" s="112">
        <v>10.131104214</v>
      </c>
      <c r="H194" s="113">
        <f t="shared" si="6"/>
        <v>-7.1099053053329864E-2</v>
      </c>
      <c r="I194" s="130">
        <v>19.323099360000001</v>
      </c>
      <c r="J194" s="130">
        <v>6.9189306699999999</v>
      </c>
      <c r="K194" s="113">
        <f t="shared" si="7"/>
        <v>1.7927869611099889</v>
      </c>
      <c r="L194" s="91">
        <f t="shared" si="8"/>
        <v>2.0532914496589818</v>
      </c>
      <c r="N194" s="47"/>
    </row>
    <row r="195" spans="1:14">
      <c r="A195" s="90" t="s">
        <v>733</v>
      </c>
      <c r="B195" s="90" t="s">
        <v>734</v>
      </c>
      <c r="C195" s="90" t="s">
        <v>1548</v>
      </c>
      <c r="D195" s="90" t="s">
        <v>1446</v>
      </c>
      <c r="E195" s="90" t="s">
        <v>402</v>
      </c>
      <c r="F195" s="112">
        <v>12.75458527</v>
      </c>
      <c r="G195" s="112">
        <v>4.2695900899999994</v>
      </c>
      <c r="H195" s="113">
        <f t="shared" si="6"/>
        <v>1.9873090861516407</v>
      </c>
      <c r="I195" s="130">
        <v>19.185713510000003</v>
      </c>
      <c r="J195" s="130">
        <v>1.2037324199999999</v>
      </c>
      <c r="K195" s="113">
        <f t="shared" si="7"/>
        <v>14.938520215314965</v>
      </c>
      <c r="L195" s="91">
        <f t="shared" si="8"/>
        <v>1.5042208824403431</v>
      </c>
      <c r="N195" s="47"/>
    </row>
    <row r="196" spans="1:14">
      <c r="A196" s="90" t="s">
        <v>2089</v>
      </c>
      <c r="B196" s="90" t="s">
        <v>258</v>
      </c>
      <c r="C196" s="90" t="s">
        <v>1185</v>
      </c>
      <c r="D196" s="90" t="s">
        <v>400</v>
      </c>
      <c r="E196" s="90" t="s">
        <v>1873</v>
      </c>
      <c r="F196" s="112">
        <v>0</v>
      </c>
      <c r="G196" s="112">
        <v>7.378E-3</v>
      </c>
      <c r="H196" s="113">
        <f t="shared" si="6"/>
        <v>-1</v>
      </c>
      <c r="I196" s="130">
        <v>18.954335499999999</v>
      </c>
      <c r="J196" s="130"/>
      <c r="K196" s="113" t="str">
        <f t="shared" si="7"/>
        <v/>
      </c>
      <c r="L196" s="91" t="str">
        <f t="shared" si="8"/>
        <v/>
      </c>
      <c r="N196" s="47"/>
    </row>
    <row r="197" spans="1:14">
      <c r="A197" s="90" t="s">
        <v>2885</v>
      </c>
      <c r="B197" s="90" t="s">
        <v>104</v>
      </c>
      <c r="C197" s="90" t="s">
        <v>1549</v>
      </c>
      <c r="D197" s="90" t="s">
        <v>400</v>
      </c>
      <c r="E197" s="90" t="s">
        <v>402</v>
      </c>
      <c r="F197" s="112">
        <v>16.524027652000001</v>
      </c>
      <c r="G197" s="112">
        <v>23.738332570999997</v>
      </c>
      <c r="H197" s="113">
        <f t="shared" si="6"/>
        <v>-0.30390950575076925</v>
      </c>
      <c r="I197" s="130">
        <v>18.63702172</v>
      </c>
      <c r="J197" s="130">
        <v>31.028144809999997</v>
      </c>
      <c r="K197" s="113">
        <f t="shared" si="7"/>
        <v>-0.39935107837986139</v>
      </c>
      <c r="L197" s="91">
        <f t="shared" si="8"/>
        <v>1.1278740336496744</v>
      </c>
      <c r="N197" s="47"/>
    </row>
    <row r="198" spans="1:14">
      <c r="A198" s="90" t="s">
        <v>765</v>
      </c>
      <c r="B198" s="90" t="s">
        <v>253</v>
      </c>
      <c r="C198" s="90" t="s">
        <v>1185</v>
      </c>
      <c r="D198" s="90" t="s">
        <v>400</v>
      </c>
      <c r="E198" s="90" t="s">
        <v>1873</v>
      </c>
      <c r="F198" s="112">
        <v>7.4818429999999996</v>
      </c>
      <c r="G198" s="112">
        <v>3.1143595940000002</v>
      </c>
      <c r="H198" s="113">
        <f t="shared" si="6"/>
        <v>1.4023696603353759</v>
      </c>
      <c r="I198" s="130">
        <v>18.174256739999997</v>
      </c>
      <c r="J198" s="130">
        <v>24.883887300000001</v>
      </c>
      <c r="K198" s="113">
        <f t="shared" si="7"/>
        <v>-0.26963755618681029</v>
      </c>
      <c r="L198" s="91">
        <f t="shared" si="8"/>
        <v>2.4291149573707971</v>
      </c>
      <c r="N198" s="47"/>
    </row>
    <row r="199" spans="1:14">
      <c r="A199" s="90" t="s">
        <v>1907</v>
      </c>
      <c r="B199" s="90" t="s">
        <v>435</v>
      </c>
      <c r="C199" s="90" t="s">
        <v>1544</v>
      </c>
      <c r="D199" s="90" t="s">
        <v>400</v>
      </c>
      <c r="E199" s="90" t="s">
        <v>1873</v>
      </c>
      <c r="F199" s="112">
        <v>2.0089898900000001</v>
      </c>
      <c r="G199" s="112">
        <v>0.54424303000000007</v>
      </c>
      <c r="H199" s="113">
        <f t="shared" ref="H199:H262" si="9">IF(ISERROR(F199/G199-1),"",IF((F199/G199-1)&gt;10000%,"",F199/G199-1))</f>
        <v>2.6913470256109662</v>
      </c>
      <c r="I199" s="130">
        <v>17.92697823</v>
      </c>
      <c r="J199" s="130">
        <v>41.773872770000004</v>
      </c>
      <c r="K199" s="113">
        <f t="shared" ref="K199:K262" si="10">IF(ISERROR(I199/J199-1),"",IF((I199/J199-1)&gt;10000%,"",I199/J199-1))</f>
        <v>-0.57085668526107303</v>
      </c>
      <c r="L199" s="91">
        <f t="shared" ref="L199:L262" si="11">IF(ISERROR(I199/F199),"",IF(I199/F199&gt;10000%,"",I199/F199))</f>
        <v>8.9233790171039633</v>
      </c>
      <c r="N199" s="47"/>
    </row>
    <row r="200" spans="1:14">
      <c r="A200" s="90" t="s">
        <v>1877</v>
      </c>
      <c r="B200" s="90" t="s">
        <v>665</v>
      </c>
      <c r="C200" s="90" t="s">
        <v>1185</v>
      </c>
      <c r="D200" s="90" t="s">
        <v>400</v>
      </c>
      <c r="E200" s="90" t="s">
        <v>402</v>
      </c>
      <c r="F200" s="112">
        <v>14.465204654999999</v>
      </c>
      <c r="G200" s="112">
        <v>9.9499158249999997</v>
      </c>
      <c r="H200" s="113">
        <f t="shared" si="9"/>
        <v>0.45380171143307124</v>
      </c>
      <c r="I200" s="130">
        <v>17.737360760000001</v>
      </c>
      <c r="J200" s="130">
        <v>14.176004109999999</v>
      </c>
      <c r="K200" s="113">
        <f t="shared" si="10"/>
        <v>0.25122429581462669</v>
      </c>
      <c r="L200" s="91">
        <f t="shared" si="11"/>
        <v>1.226208766695116</v>
      </c>
      <c r="N200" s="47"/>
    </row>
    <row r="201" spans="1:14">
      <c r="A201" s="90" t="s">
        <v>304</v>
      </c>
      <c r="B201" s="90" t="s">
        <v>305</v>
      </c>
      <c r="C201" s="90" t="s">
        <v>1185</v>
      </c>
      <c r="D201" s="90" t="s">
        <v>400</v>
      </c>
      <c r="E201" s="90" t="s">
        <v>1873</v>
      </c>
      <c r="F201" s="112">
        <v>1.3365243100000002</v>
      </c>
      <c r="G201" s="112">
        <v>2.37095184</v>
      </c>
      <c r="H201" s="113">
        <f t="shared" si="9"/>
        <v>-0.43629208849725087</v>
      </c>
      <c r="I201" s="130">
        <v>17.585709999999999</v>
      </c>
      <c r="J201" s="130">
        <v>17.608329989999998</v>
      </c>
      <c r="K201" s="113">
        <f t="shared" si="10"/>
        <v>-1.2846187010832066E-3</v>
      </c>
      <c r="L201" s="91">
        <f t="shared" si="11"/>
        <v>13.15779284254096</v>
      </c>
      <c r="N201" s="47"/>
    </row>
    <row r="202" spans="1:14">
      <c r="A202" s="90" t="s">
        <v>492</v>
      </c>
      <c r="B202" s="90" t="s">
        <v>850</v>
      </c>
      <c r="C202" s="90" t="s">
        <v>1543</v>
      </c>
      <c r="D202" s="90" t="s">
        <v>400</v>
      </c>
      <c r="E202" s="90" t="s">
        <v>1873</v>
      </c>
      <c r="F202" s="112">
        <v>0.114435626</v>
      </c>
      <c r="G202" s="112">
        <v>0.11280063800000001</v>
      </c>
      <c r="H202" s="113">
        <f t="shared" si="9"/>
        <v>1.4494492486824218E-2</v>
      </c>
      <c r="I202" s="130">
        <v>17.41128531</v>
      </c>
      <c r="J202" s="130">
        <v>12.315643590000001</v>
      </c>
      <c r="K202" s="113">
        <f t="shared" si="10"/>
        <v>0.4137535876840035</v>
      </c>
      <c r="L202" s="91" t="str">
        <f t="shared" si="11"/>
        <v/>
      </c>
      <c r="N202" s="47"/>
    </row>
    <row r="203" spans="1:14">
      <c r="A203" s="90" t="s">
        <v>1687</v>
      </c>
      <c r="B203" s="90" t="s">
        <v>709</v>
      </c>
      <c r="C203" s="90" t="s">
        <v>1548</v>
      </c>
      <c r="D203" s="90" t="s">
        <v>401</v>
      </c>
      <c r="E203" s="90" t="s">
        <v>402</v>
      </c>
      <c r="F203" s="112">
        <v>7.5979312280000002</v>
      </c>
      <c r="G203" s="112">
        <v>7.0813155630000004</v>
      </c>
      <c r="H203" s="113">
        <f t="shared" si="9"/>
        <v>7.295475825132347E-2</v>
      </c>
      <c r="I203" s="130">
        <v>17.043255129999999</v>
      </c>
      <c r="J203" s="130">
        <v>105.76254184</v>
      </c>
      <c r="K203" s="113">
        <f t="shared" si="10"/>
        <v>-0.83885357865374088</v>
      </c>
      <c r="L203" s="91">
        <f t="shared" si="11"/>
        <v>2.2431441689274525</v>
      </c>
      <c r="N203" s="47"/>
    </row>
    <row r="204" spans="1:14">
      <c r="A204" s="90" t="s">
        <v>904</v>
      </c>
      <c r="B204" s="90" t="s">
        <v>723</v>
      </c>
      <c r="C204" s="90" t="s">
        <v>1548</v>
      </c>
      <c r="D204" s="90" t="s">
        <v>1446</v>
      </c>
      <c r="E204" s="90" t="s">
        <v>402</v>
      </c>
      <c r="F204" s="112">
        <v>3.9981181069999998</v>
      </c>
      <c r="G204" s="112">
        <v>1.6713601380000001</v>
      </c>
      <c r="H204" s="113">
        <f t="shared" si="9"/>
        <v>1.3921344156168929</v>
      </c>
      <c r="I204" s="130">
        <v>16.893910350000002</v>
      </c>
      <c r="J204" s="130">
        <v>3.7717345199999999</v>
      </c>
      <c r="K204" s="113">
        <f t="shared" si="10"/>
        <v>3.4790825707425457</v>
      </c>
      <c r="L204" s="91">
        <f t="shared" si="11"/>
        <v>4.2254655560129013</v>
      </c>
      <c r="N204" s="47"/>
    </row>
    <row r="205" spans="1:14">
      <c r="A205" s="90" t="s">
        <v>1454</v>
      </c>
      <c r="B205" s="90" t="s">
        <v>1455</v>
      </c>
      <c r="C205" s="90" t="s">
        <v>300</v>
      </c>
      <c r="D205" s="90" t="s">
        <v>1446</v>
      </c>
      <c r="E205" s="90" t="s">
        <v>402</v>
      </c>
      <c r="F205" s="112">
        <v>6.1216410149999998</v>
      </c>
      <c r="G205" s="112">
        <v>4.8590980250000007</v>
      </c>
      <c r="H205" s="113">
        <f t="shared" si="9"/>
        <v>0.25983073062206818</v>
      </c>
      <c r="I205" s="130">
        <v>16.765959153468199</v>
      </c>
      <c r="J205" s="130">
        <v>16.50951512</v>
      </c>
      <c r="K205" s="113">
        <f t="shared" si="10"/>
        <v>1.5533105097528699E-2</v>
      </c>
      <c r="L205" s="91">
        <f t="shared" si="11"/>
        <v>2.7388014279808597</v>
      </c>
      <c r="N205" s="47"/>
    </row>
    <row r="206" spans="1:14">
      <c r="A206" s="90" t="s">
        <v>1604</v>
      </c>
      <c r="B206" s="90" t="s">
        <v>1605</v>
      </c>
      <c r="C206" s="90" t="s">
        <v>1548</v>
      </c>
      <c r="D206" s="90" t="s">
        <v>401</v>
      </c>
      <c r="E206" s="90" t="s">
        <v>402</v>
      </c>
      <c r="F206" s="112">
        <v>30.492304134000001</v>
      </c>
      <c r="G206" s="112">
        <v>9.7771569439999997</v>
      </c>
      <c r="H206" s="113">
        <f t="shared" si="9"/>
        <v>2.1187291263348675</v>
      </c>
      <c r="I206" s="130">
        <v>16.764468919999999</v>
      </c>
      <c r="J206" s="130">
        <v>44.161066829999996</v>
      </c>
      <c r="K206" s="113">
        <f t="shared" si="10"/>
        <v>-0.62037898711696493</v>
      </c>
      <c r="L206" s="91">
        <f t="shared" si="11"/>
        <v>0.54979344448119361</v>
      </c>
      <c r="N206" s="47"/>
    </row>
    <row r="207" spans="1:14">
      <c r="A207" s="90" t="s">
        <v>1647</v>
      </c>
      <c r="B207" s="90" t="s">
        <v>1602</v>
      </c>
      <c r="C207" s="90" t="s">
        <v>1548</v>
      </c>
      <c r="D207" s="90" t="s">
        <v>401</v>
      </c>
      <c r="E207" s="90" t="s">
        <v>402</v>
      </c>
      <c r="F207" s="112">
        <v>16.995218789999999</v>
      </c>
      <c r="G207" s="112">
        <v>3.1516384660000001</v>
      </c>
      <c r="H207" s="113">
        <f t="shared" si="9"/>
        <v>4.3925026532532483</v>
      </c>
      <c r="I207" s="130">
        <v>16.600730289999998</v>
      </c>
      <c r="J207" s="130">
        <v>1.79916031</v>
      </c>
      <c r="K207" s="113">
        <f t="shared" si="10"/>
        <v>8.2269322515234879</v>
      </c>
      <c r="L207" s="91">
        <f t="shared" si="11"/>
        <v>0.97678826587203937</v>
      </c>
      <c r="N207" s="47"/>
    </row>
    <row r="208" spans="1:14">
      <c r="A208" s="90" t="s">
        <v>735</v>
      </c>
      <c r="B208" s="90" t="s">
        <v>736</v>
      </c>
      <c r="C208" s="90" t="s">
        <v>1548</v>
      </c>
      <c r="D208" s="90" t="s">
        <v>401</v>
      </c>
      <c r="E208" s="90" t="s">
        <v>402</v>
      </c>
      <c r="F208" s="112">
        <v>6.28002912</v>
      </c>
      <c r="G208" s="112">
        <v>4.8998857699999991</v>
      </c>
      <c r="H208" s="113">
        <f t="shared" si="9"/>
        <v>0.28166847448772292</v>
      </c>
      <c r="I208" s="130">
        <v>16.4544536776977</v>
      </c>
      <c r="J208" s="130">
        <v>11.080175340843649</v>
      </c>
      <c r="K208" s="113">
        <f t="shared" si="10"/>
        <v>0.48503549551634184</v>
      </c>
      <c r="L208" s="91">
        <f t="shared" si="11"/>
        <v>2.620123786575324</v>
      </c>
      <c r="N208" s="47"/>
    </row>
    <row r="209" spans="1:14">
      <c r="A209" s="90" t="s">
        <v>2082</v>
      </c>
      <c r="B209" s="90" t="s">
        <v>539</v>
      </c>
      <c r="C209" s="90" t="s">
        <v>1185</v>
      </c>
      <c r="D209" s="90" t="s">
        <v>400</v>
      </c>
      <c r="E209" s="90" t="s">
        <v>1873</v>
      </c>
      <c r="F209" s="112">
        <v>0.39417273999999997</v>
      </c>
      <c r="G209" s="112">
        <v>4.2850760000000002E-2</v>
      </c>
      <c r="H209" s="113">
        <f t="shared" si="9"/>
        <v>8.1987339314401879</v>
      </c>
      <c r="I209" s="130">
        <v>16.433729449999998</v>
      </c>
      <c r="J209" s="130">
        <v>0.22833228</v>
      </c>
      <c r="K209" s="113">
        <f t="shared" si="10"/>
        <v>70.972869758056106</v>
      </c>
      <c r="L209" s="91">
        <f t="shared" si="11"/>
        <v>41.69169448399704</v>
      </c>
      <c r="N209" s="47"/>
    </row>
    <row r="210" spans="1:14">
      <c r="A210" s="90" t="s">
        <v>652</v>
      </c>
      <c r="B210" s="90" t="s">
        <v>653</v>
      </c>
      <c r="C210" s="90" t="s">
        <v>1185</v>
      </c>
      <c r="D210" s="90" t="s">
        <v>400</v>
      </c>
      <c r="E210" s="90" t="s">
        <v>1873</v>
      </c>
      <c r="F210" s="112">
        <v>2.0478602870000002</v>
      </c>
      <c r="G210" s="112">
        <v>7.6522403580000002</v>
      </c>
      <c r="H210" s="113">
        <f t="shared" si="9"/>
        <v>-0.73238421805986875</v>
      </c>
      <c r="I210" s="130">
        <v>16.301135429999999</v>
      </c>
      <c r="J210" s="130">
        <v>6.1133291600000002</v>
      </c>
      <c r="K210" s="113">
        <f t="shared" si="10"/>
        <v>1.6664907128933328</v>
      </c>
      <c r="L210" s="91">
        <f t="shared" si="11"/>
        <v>7.9600818148977543</v>
      </c>
      <c r="N210" s="47"/>
    </row>
    <row r="211" spans="1:14">
      <c r="A211" s="90" t="s">
        <v>2112</v>
      </c>
      <c r="B211" s="90" t="s">
        <v>119</v>
      </c>
      <c r="C211" s="90" t="s">
        <v>1542</v>
      </c>
      <c r="D211" s="90" t="s">
        <v>400</v>
      </c>
      <c r="E211" s="90" t="s">
        <v>1873</v>
      </c>
      <c r="F211" s="112">
        <v>41.454002534999994</v>
      </c>
      <c r="G211" s="112">
        <v>26.738141055</v>
      </c>
      <c r="H211" s="113">
        <f t="shared" si="9"/>
        <v>0.5503696554569617</v>
      </c>
      <c r="I211" s="130">
        <v>16.2213265</v>
      </c>
      <c r="J211" s="130">
        <v>40.553945490000004</v>
      </c>
      <c r="K211" s="113">
        <f t="shared" si="10"/>
        <v>-0.60000620644913738</v>
      </c>
      <c r="L211" s="91">
        <f t="shared" si="11"/>
        <v>0.39130905360234358</v>
      </c>
      <c r="N211" s="47"/>
    </row>
    <row r="212" spans="1:14">
      <c r="A212" s="90" t="s">
        <v>230</v>
      </c>
      <c r="B212" s="90" t="s">
        <v>363</v>
      </c>
      <c r="C212" s="90" t="s">
        <v>1561</v>
      </c>
      <c r="D212" s="90" t="s">
        <v>401</v>
      </c>
      <c r="E212" s="90" t="s">
        <v>1873</v>
      </c>
      <c r="F212" s="112">
        <v>14.368574150000001</v>
      </c>
      <c r="G212" s="112">
        <v>18.014259133000003</v>
      </c>
      <c r="H212" s="113">
        <f t="shared" si="9"/>
        <v>-0.20237773621905641</v>
      </c>
      <c r="I212" s="130">
        <v>16.17654752</v>
      </c>
      <c r="J212" s="130">
        <v>33.3057236</v>
      </c>
      <c r="K212" s="113">
        <f t="shared" si="10"/>
        <v>-0.51430127403086967</v>
      </c>
      <c r="L212" s="91">
        <f t="shared" si="11"/>
        <v>1.1258283077447875</v>
      </c>
      <c r="N212" s="47"/>
    </row>
    <row r="213" spans="1:14">
      <c r="A213" s="90" t="s">
        <v>1473</v>
      </c>
      <c r="B213" s="90" t="s">
        <v>1474</v>
      </c>
      <c r="C213" s="90" t="s">
        <v>300</v>
      </c>
      <c r="D213" s="90" t="s">
        <v>1446</v>
      </c>
      <c r="E213" s="90" t="s">
        <v>1873</v>
      </c>
      <c r="F213" s="112">
        <v>7.9591290199999998</v>
      </c>
      <c r="G213" s="112">
        <v>10.052031640000001</v>
      </c>
      <c r="H213" s="113">
        <f t="shared" si="9"/>
        <v>-0.20820692721178113</v>
      </c>
      <c r="I213" s="130">
        <v>16.168339288450252</v>
      </c>
      <c r="J213" s="130">
        <v>12.560420127038899</v>
      </c>
      <c r="K213" s="113">
        <f t="shared" si="10"/>
        <v>0.28724510206824694</v>
      </c>
      <c r="L213" s="91">
        <f t="shared" si="11"/>
        <v>2.0314206803058275</v>
      </c>
      <c r="N213" s="47"/>
    </row>
    <row r="214" spans="1:14">
      <c r="A214" s="90" t="s">
        <v>2000</v>
      </c>
      <c r="B214" s="90" t="s">
        <v>1742</v>
      </c>
      <c r="C214" s="90" t="s">
        <v>1542</v>
      </c>
      <c r="D214" s="90" t="s">
        <v>400</v>
      </c>
      <c r="E214" s="90" t="s">
        <v>1873</v>
      </c>
      <c r="F214" s="112">
        <v>12.444417189999999</v>
      </c>
      <c r="G214" s="112">
        <v>18.526095719999997</v>
      </c>
      <c r="H214" s="113">
        <f t="shared" si="9"/>
        <v>-0.32827632016574715</v>
      </c>
      <c r="I214" s="130">
        <v>16.136396730000001</v>
      </c>
      <c r="J214" s="130">
        <v>18.68543571</v>
      </c>
      <c r="K214" s="113">
        <f t="shared" si="10"/>
        <v>-0.13641849296753694</v>
      </c>
      <c r="L214" s="91">
        <f t="shared" si="11"/>
        <v>1.2966775770718115</v>
      </c>
      <c r="N214" s="47"/>
    </row>
    <row r="215" spans="1:14">
      <c r="A215" s="90" t="s">
        <v>2081</v>
      </c>
      <c r="B215" s="90" t="s">
        <v>347</v>
      </c>
      <c r="C215" s="90" t="s">
        <v>1185</v>
      </c>
      <c r="D215" s="90" t="s">
        <v>400</v>
      </c>
      <c r="E215" s="90" t="s">
        <v>402</v>
      </c>
      <c r="F215" s="112">
        <v>11.140283689999999</v>
      </c>
      <c r="G215" s="112">
        <v>15.611491130000001</v>
      </c>
      <c r="H215" s="113">
        <f t="shared" si="9"/>
        <v>-0.28640489257351309</v>
      </c>
      <c r="I215" s="130">
        <v>16.099102599999998</v>
      </c>
      <c r="J215" s="130">
        <v>46.969137020000005</v>
      </c>
      <c r="K215" s="113">
        <f t="shared" si="10"/>
        <v>-0.65724082618028912</v>
      </c>
      <c r="L215" s="91">
        <f t="shared" si="11"/>
        <v>1.4451250118927628</v>
      </c>
      <c r="N215" s="47"/>
    </row>
    <row r="216" spans="1:14">
      <c r="A216" s="90" t="s">
        <v>47</v>
      </c>
      <c r="B216" s="90" t="s">
        <v>1718</v>
      </c>
      <c r="C216" s="90" t="s">
        <v>1548</v>
      </c>
      <c r="D216" s="90" t="s">
        <v>1446</v>
      </c>
      <c r="E216" s="90" t="s">
        <v>402</v>
      </c>
      <c r="F216" s="112">
        <v>16.531565303000001</v>
      </c>
      <c r="G216" s="112">
        <v>17.191374280999998</v>
      </c>
      <c r="H216" s="113">
        <f t="shared" si="9"/>
        <v>-3.8380234599930896E-2</v>
      </c>
      <c r="I216" s="130">
        <v>15.96141757</v>
      </c>
      <c r="J216" s="130">
        <v>15.088213199999998</v>
      </c>
      <c r="K216" s="113">
        <f t="shared" si="10"/>
        <v>5.7873278858493471E-2</v>
      </c>
      <c r="L216" s="91">
        <f t="shared" si="11"/>
        <v>0.96551156998445054</v>
      </c>
      <c r="N216" s="47"/>
    </row>
    <row r="217" spans="1:14">
      <c r="A217" s="90" t="s">
        <v>714</v>
      </c>
      <c r="B217" s="90" t="s">
        <v>321</v>
      </c>
      <c r="C217" s="90" t="s">
        <v>1549</v>
      </c>
      <c r="D217" s="90" t="s">
        <v>400</v>
      </c>
      <c r="E217" s="90" t="s">
        <v>402</v>
      </c>
      <c r="F217" s="112">
        <v>62.148254387000001</v>
      </c>
      <c r="G217" s="112">
        <v>112.955916395</v>
      </c>
      <c r="H217" s="113">
        <f t="shared" si="9"/>
        <v>-0.449800803973195</v>
      </c>
      <c r="I217" s="130">
        <v>15.564601250000001</v>
      </c>
      <c r="J217" s="130">
        <v>61.102988880000005</v>
      </c>
      <c r="K217" s="113">
        <f t="shared" si="10"/>
        <v>-0.74527266938500702</v>
      </c>
      <c r="L217" s="91">
        <f t="shared" si="11"/>
        <v>0.25044309616612115</v>
      </c>
      <c r="N217" s="47"/>
    </row>
    <row r="218" spans="1:14">
      <c r="A218" s="90" t="s">
        <v>1835</v>
      </c>
      <c r="B218" s="90" t="s">
        <v>1856</v>
      </c>
      <c r="C218" s="90" t="s">
        <v>1185</v>
      </c>
      <c r="D218" s="90" t="s">
        <v>400</v>
      </c>
      <c r="E218" s="90" t="s">
        <v>1873</v>
      </c>
      <c r="F218" s="112">
        <v>1.7756641150000001</v>
      </c>
      <c r="G218" s="112">
        <v>1.0734791299999999</v>
      </c>
      <c r="H218" s="113">
        <f t="shared" si="9"/>
        <v>0.65412076059643587</v>
      </c>
      <c r="I218" s="130">
        <v>15.336296920000001</v>
      </c>
      <c r="J218" s="130">
        <v>50.454399340000002</v>
      </c>
      <c r="K218" s="113">
        <f t="shared" si="10"/>
        <v>-0.69603647807493652</v>
      </c>
      <c r="L218" s="91">
        <f t="shared" si="11"/>
        <v>8.6369357754352087</v>
      </c>
      <c r="N218" s="47"/>
    </row>
    <row r="219" spans="1:14">
      <c r="A219" s="90" t="s">
        <v>1008</v>
      </c>
      <c r="B219" s="90" t="s">
        <v>1009</v>
      </c>
      <c r="C219" s="90" t="s">
        <v>1543</v>
      </c>
      <c r="D219" s="90" t="s">
        <v>400</v>
      </c>
      <c r="E219" s="90" t="s">
        <v>1873</v>
      </c>
      <c r="F219" s="112">
        <v>2.5640959700000003</v>
      </c>
      <c r="G219" s="112">
        <v>1.4845262590000001</v>
      </c>
      <c r="H219" s="113">
        <f t="shared" si="9"/>
        <v>0.72721496467648539</v>
      </c>
      <c r="I219" s="130">
        <v>15.044091580161501</v>
      </c>
      <c r="J219" s="130"/>
      <c r="K219" s="113" t="str">
        <f t="shared" si="10"/>
        <v/>
      </c>
      <c r="L219" s="91">
        <f t="shared" si="11"/>
        <v>5.8672108049690115</v>
      </c>
      <c r="N219" s="47"/>
    </row>
    <row r="220" spans="1:14">
      <c r="A220" s="90" t="s">
        <v>494</v>
      </c>
      <c r="B220" s="90" t="s">
        <v>851</v>
      </c>
      <c r="C220" s="90" t="s">
        <v>1543</v>
      </c>
      <c r="D220" s="90" t="s">
        <v>400</v>
      </c>
      <c r="E220" s="90" t="s">
        <v>1873</v>
      </c>
      <c r="F220" s="112">
        <v>0.39861188599999997</v>
      </c>
      <c r="G220" s="112">
        <v>0.24494707899999998</v>
      </c>
      <c r="H220" s="113">
        <f t="shared" si="9"/>
        <v>0.62733880161926736</v>
      </c>
      <c r="I220" s="130">
        <v>14.90827674</v>
      </c>
      <c r="J220" s="130">
        <v>0.1091612</v>
      </c>
      <c r="K220" s="113" t="str">
        <f t="shared" si="10"/>
        <v/>
      </c>
      <c r="L220" s="91">
        <f t="shared" si="11"/>
        <v>37.400482182310043</v>
      </c>
      <c r="N220" s="47"/>
    </row>
    <row r="221" spans="1:14">
      <c r="A221" s="90" t="s">
        <v>715</v>
      </c>
      <c r="B221" s="90" t="s">
        <v>447</v>
      </c>
      <c r="C221" s="90" t="s">
        <v>1549</v>
      </c>
      <c r="D221" s="90" t="s">
        <v>400</v>
      </c>
      <c r="E221" s="90" t="s">
        <v>402</v>
      </c>
      <c r="F221" s="112">
        <v>9.8290736009999993</v>
      </c>
      <c r="G221" s="112">
        <v>9.9482510560000001</v>
      </c>
      <c r="H221" s="113">
        <f t="shared" si="9"/>
        <v>-1.197973938626351E-2</v>
      </c>
      <c r="I221" s="130">
        <v>14.40565748</v>
      </c>
      <c r="J221" s="130">
        <v>1.97989416</v>
      </c>
      <c r="K221" s="113">
        <f t="shared" si="10"/>
        <v>6.275973519715822</v>
      </c>
      <c r="L221" s="91">
        <f t="shared" si="11"/>
        <v>1.4656170118142553</v>
      </c>
      <c r="N221" s="47"/>
    </row>
    <row r="222" spans="1:14">
      <c r="A222" s="90" t="s">
        <v>1391</v>
      </c>
      <c r="B222" s="90" t="s">
        <v>1392</v>
      </c>
      <c r="C222" s="90" t="s">
        <v>1548</v>
      </c>
      <c r="D222" s="90" t="s">
        <v>1446</v>
      </c>
      <c r="E222" s="90" t="s">
        <v>1873</v>
      </c>
      <c r="F222" s="112">
        <v>21.419878010000001</v>
      </c>
      <c r="G222" s="112">
        <v>22.01260448</v>
      </c>
      <c r="H222" s="113">
        <f t="shared" si="9"/>
        <v>-2.6926685142529716E-2</v>
      </c>
      <c r="I222" s="130">
        <v>14.19946137</v>
      </c>
      <c r="J222" s="130">
        <v>57.221810429999998</v>
      </c>
      <c r="K222" s="113">
        <f t="shared" si="10"/>
        <v>-0.75185228738314147</v>
      </c>
      <c r="L222" s="91">
        <f t="shared" si="11"/>
        <v>0.66291046864836922</v>
      </c>
      <c r="N222" s="47"/>
    </row>
    <row r="223" spans="1:14">
      <c r="A223" s="90" t="s">
        <v>1122</v>
      </c>
      <c r="B223" s="90" t="s">
        <v>1123</v>
      </c>
      <c r="C223" s="90" t="s">
        <v>1548</v>
      </c>
      <c r="D223" s="90" t="s">
        <v>401</v>
      </c>
      <c r="E223" s="90" t="s">
        <v>402</v>
      </c>
      <c r="F223" s="112">
        <v>16.123488805000001</v>
      </c>
      <c r="G223" s="112">
        <v>20.155547538</v>
      </c>
      <c r="H223" s="113">
        <f t="shared" si="9"/>
        <v>-0.20004709499447781</v>
      </c>
      <c r="I223" s="130">
        <v>14.140197661744601</v>
      </c>
      <c r="J223" s="130">
        <v>12.509779084158851</v>
      </c>
      <c r="K223" s="113">
        <f t="shared" si="10"/>
        <v>0.13033152437122975</v>
      </c>
      <c r="L223" s="91">
        <f t="shared" si="11"/>
        <v>0.87699367257039507</v>
      </c>
      <c r="N223" s="47"/>
    </row>
    <row r="224" spans="1:14">
      <c r="A224" s="90" t="s">
        <v>2069</v>
      </c>
      <c r="B224" s="90" t="s">
        <v>427</v>
      </c>
      <c r="C224" s="90" t="s">
        <v>1185</v>
      </c>
      <c r="D224" s="90" t="s">
        <v>400</v>
      </c>
      <c r="E224" s="90" t="s">
        <v>1873</v>
      </c>
      <c r="F224" s="112">
        <v>0.79389864200000004</v>
      </c>
      <c r="G224" s="112">
        <v>2.3337612239999999</v>
      </c>
      <c r="H224" s="113">
        <f t="shared" si="9"/>
        <v>-0.65982010762897136</v>
      </c>
      <c r="I224" s="130">
        <v>14.0930460343526</v>
      </c>
      <c r="J224" s="130">
        <v>8.0822371799999999</v>
      </c>
      <c r="K224" s="113">
        <f t="shared" si="10"/>
        <v>0.74370607054525961</v>
      </c>
      <c r="L224" s="91">
        <f t="shared" si="11"/>
        <v>17.751694345828845</v>
      </c>
      <c r="N224" s="47"/>
    </row>
    <row r="225" spans="1:14">
      <c r="A225" s="90" t="s">
        <v>1611</v>
      </c>
      <c r="B225" s="90" t="s">
        <v>1612</v>
      </c>
      <c r="C225" s="90" t="s">
        <v>1548</v>
      </c>
      <c r="D225" s="90" t="s">
        <v>401</v>
      </c>
      <c r="E225" s="90" t="s">
        <v>402</v>
      </c>
      <c r="F225" s="112">
        <v>9.2820412250000004</v>
      </c>
      <c r="G225" s="112">
        <v>23.032552469999999</v>
      </c>
      <c r="H225" s="113">
        <f t="shared" si="9"/>
        <v>-0.5970033613473843</v>
      </c>
      <c r="I225" s="130">
        <v>14.045841859999999</v>
      </c>
      <c r="J225" s="130">
        <v>7.3239753399999996</v>
      </c>
      <c r="K225" s="113">
        <f t="shared" si="10"/>
        <v>0.91778934362168396</v>
      </c>
      <c r="L225" s="91">
        <f t="shared" si="11"/>
        <v>1.51322769631418</v>
      </c>
      <c r="N225" s="47"/>
    </row>
    <row r="226" spans="1:14">
      <c r="A226" s="90" t="s">
        <v>1659</v>
      </c>
      <c r="B226" s="90" t="s">
        <v>691</v>
      </c>
      <c r="C226" s="90" t="s">
        <v>1548</v>
      </c>
      <c r="D226" s="90" t="s">
        <v>401</v>
      </c>
      <c r="E226" s="90" t="s">
        <v>402</v>
      </c>
      <c r="F226" s="112">
        <v>7.5188823710000001</v>
      </c>
      <c r="G226" s="112">
        <v>8.3835067599999995</v>
      </c>
      <c r="H226" s="113">
        <f t="shared" si="9"/>
        <v>-0.10313397647931277</v>
      </c>
      <c r="I226" s="130">
        <v>13.7232716</v>
      </c>
      <c r="J226" s="130">
        <v>5.9300540100000001</v>
      </c>
      <c r="K226" s="113">
        <f t="shared" si="10"/>
        <v>1.3141899849239316</v>
      </c>
      <c r="L226" s="91">
        <f t="shared" si="11"/>
        <v>1.8251743973186836</v>
      </c>
      <c r="N226" s="47"/>
    </row>
    <row r="227" spans="1:14">
      <c r="A227" s="90" t="s">
        <v>516</v>
      </c>
      <c r="B227" s="90" t="s">
        <v>517</v>
      </c>
      <c r="C227" s="90" t="s">
        <v>1543</v>
      </c>
      <c r="D227" s="90" t="s">
        <v>400</v>
      </c>
      <c r="E227" s="90" t="s">
        <v>1873</v>
      </c>
      <c r="F227" s="112">
        <v>3.8505770669999997</v>
      </c>
      <c r="G227" s="112">
        <v>3.232104257</v>
      </c>
      <c r="H227" s="113">
        <f t="shared" si="9"/>
        <v>0.19135298889586516</v>
      </c>
      <c r="I227" s="130">
        <v>13.651860989999999</v>
      </c>
      <c r="J227" s="130">
        <v>6.9331939599999997</v>
      </c>
      <c r="K227" s="113">
        <f t="shared" si="10"/>
        <v>0.96905799387155755</v>
      </c>
      <c r="L227" s="91">
        <f t="shared" si="11"/>
        <v>3.545406507247554</v>
      </c>
      <c r="N227" s="47"/>
    </row>
    <row r="228" spans="1:14">
      <c r="A228" s="90" t="s">
        <v>1049</v>
      </c>
      <c r="B228" s="90" t="s">
        <v>557</v>
      </c>
      <c r="C228" s="90" t="s">
        <v>1544</v>
      </c>
      <c r="D228" s="90" t="s">
        <v>400</v>
      </c>
      <c r="E228" s="90" t="s">
        <v>1873</v>
      </c>
      <c r="F228" s="112">
        <v>1.0023898600000001</v>
      </c>
      <c r="G228" s="112">
        <v>3.4688171299999997</v>
      </c>
      <c r="H228" s="113">
        <f t="shared" si="9"/>
        <v>-0.71102833547180966</v>
      </c>
      <c r="I228" s="130">
        <v>13.539182829148452</v>
      </c>
      <c r="J228" s="130">
        <v>1.89838127</v>
      </c>
      <c r="K228" s="113">
        <f t="shared" si="10"/>
        <v>6.1319618683071244</v>
      </c>
      <c r="L228" s="91">
        <f t="shared" si="11"/>
        <v>13.506903221415717</v>
      </c>
      <c r="N228" s="47"/>
    </row>
    <row r="229" spans="1:14">
      <c r="A229" s="90" t="s">
        <v>1582</v>
      </c>
      <c r="B229" s="90" t="s">
        <v>181</v>
      </c>
      <c r="C229" s="90" t="s">
        <v>1185</v>
      </c>
      <c r="D229" s="90" t="s">
        <v>400</v>
      </c>
      <c r="E229" s="90" t="s">
        <v>402</v>
      </c>
      <c r="F229" s="112">
        <v>7.1999078940000008</v>
      </c>
      <c r="G229" s="112">
        <v>1.81762391</v>
      </c>
      <c r="H229" s="113">
        <f t="shared" si="9"/>
        <v>2.9611648231454</v>
      </c>
      <c r="I229" s="130">
        <v>13.30169141</v>
      </c>
      <c r="J229" s="130">
        <v>7.7401514300000001</v>
      </c>
      <c r="K229" s="113">
        <f t="shared" si="10"/>
        <v>0.71853115927991595</v>
      </c>
      <c r="L229" s="91">
        <f t="shared" si="11"/>
        <v>1.8474807741755812</v>
      </c>
      <c r="N229" s="47"/>
    </row>
    <row r="230" spans="1:14">
      <c r="A230" s="90" t="s">
        <v>2432</v>
      </c>
      <c r="B230" s="90" t="s">
        <v>2470</v>
      </c>
      <c r="C230" s="90" t="s">
        <v>1185</v>
      </c>
      <c r="D230" s="90" t="s">
        <v>400</v>
      </c>
      <c r="E230" s="90" t="s">
        <v>1873</v>
      </c>
      <c r="F230" s="112">
        <v>2.5924880299999997</v>
      </c>
      <c r="G230" s="112">
        <v>2.1789067000000002</v>
      </c>
      <c r="H230" s="113">
        <f t="shared" si="9"/>
        <v>0.18981139945092629</v>
      </c>
      <c r="I230" s="130">
        <v>13.013405460000001</v>
      </c>
      <c r="J230" s="130">
        <v>5.4005174900000004</v>
      </c>
      <c r="K230" s="113">
        <f t="shared" si="10"/>
        <v>1.4096589788101954</v>
      </c>
      <c r="L230" s="91">
        <f t="shared" si="11"/>
        <v>5.0196588410091918</v>
      </c>
      <c r="N230" s="47"/>
    </row>
    <row r="231" spans="1:14">
      <c r="A231" s="90" t="s">
        <v>897</v>
      </c>
      <c r="B231" s="90" t="s">
        <v>101</v>
      </c>
      <c r="C231" s="90" t="s">
        <v>1546</v>
      </c>
      <c r="D231" s="90" t="s">
        <v>401</v>
      </c>
      <c r="E231" s="90" t="s">
        <v>402</v>
      </c>
      <c r="F231" s="112">
        <v>39.673350399999997</v>
      </c>
      <c r="G231" s="112">
        <v>67.631293689999993</v>
      </c>
      <c r="H231" s="113">
        <f t="shared" si="9"/>
        <v>-0.41338767550640354</v>
      </c>
      <c r="I231" s="130">
        <v>12.87778074</v>
      </c>
      <c r="J231" s="130">
        <v>13.854546429999999</v>
      </c>
      <c r="K231" s="113">
        <f t="shared" si="10"/>
        <v>-7.050145560052079E-2</v>
      </c>
      <c r="L231" s="91">
        <f t="shared" si="11"/>
        <v>0.32459524114202365</v>
      </c>
      <c r="N231" s="47"/>
    </row>
    <row r="232" spans="1:14">
      <c r="A232" s="90" t="s">
        <v>2345</v>
      </c>
      <c r="B232" s="90" t="s">
        <v>2008</v>
      </c>
      <c r="C232" s="90" t="s">
        <v>890</v>
      </c>
      <c r="D232" s="90" t="s">
        <v>400</v>
      </c>
      <c r="E232" s="90" t="s">
        <v>1873</v>
      </c>
      <c r="F232" s="112">
        <v>0</v>
      </c>
      <c r="G232" s="112">
        <v>6.4040204060932596E-2</v>
      </c>
      <c r="H232" s="113">
        <f t="shared" si="9"/>
        <v>-1</v>
      </c>
      <c r="I232" s="130">
        <v>12.849076417096599</v>
      </c>
      <c r="J232" s="130"/>
      <c r="K232" s="113" t="str">
        <f t="shared" si="10"/>
        <v/>
      </c>
      <c r="L232" s="91" t="str">
        <f t="shared" si="11"/>
        <v/>
      </c>
      <c r="N232" s="47"/>
    </row>
    <row r="233" spans="1:14">
      <c r="A233" s="90" t="s">
        <v>1891</v>
      </c>
      <c r="B233" s="90" t="s">
        <v>987</v>
      </c>
      <c r="C233" s="90" t="s">
        <v>1549</v>
      </c>
      <c r="D233" s="90" t="s">
        <v>400</v>
      </c>
      <c r="E233" s="90" t="s">
        <v>1873</v>
      </c>
      <c r="F233" s="112">
        <v>6.9806785499999995</v>
      </c>
      <c r="G233" s="112">
        <v>15.582312</v>
      </c>
      <c r="H233" s="113">
        <f t="shared" si="9"/>
        <v>-0.55201265704344782</v>
      </c>
      <c r="I233" s="130">
        <v>12.80483798</v>
      </c>
      <c r="J233" s="130">
        <v>18.29567612</v>
      </c>
      <c r="K233" s="113">
        <f t="shared" si="10"/>
        <v>-0.3001167108548487</v>
      </c>
      <c r="L233" s="91">
        <f t="shared" si="11"/>
        <v>1.8343256874362166</v>
      </c>
      <c r="N233" s="47"/>
    </row>
    <row r="234" spans="1:14">
      <c r="A234" s="90" t="s">
        <v>918</v>
      </c>
      <c r="B234" s="90" t="s">
        <v>1056</v>
      </c>
      <c r="C234" s="90" t="s">
        <v>1549</v>
      </c>
      <c r="D234" s="90" t="s">
        <v>400</v>
      </c>
      <c r="E234" s="90" t="s">
        <v>402</v>
      </c>
      <c r="F234" s="112">
        <v>14.397437123</v>
      </c>
      <c r="G234" s="112">
        <v>12.693082130000001</v>
      </c>
      <c r="H234" s="113">
        <f t="shared" si="9"/>
        <v>0.13427432167729925</v>
      </c>
      <c r="I234" s="130">
        <v>12.69452306</v>
      </c>
      <c r="J234" s="130">
        <v>43.103053580000001</v>
      </c>
      <c r="K234" s="113">
        <f t="shared" si="10"/>
        <v>-0.70548436814485194</v>
      </c>
      <c r="L234" s="91">
        <f t="shared" si="11"/>
        <v>0.88172102795437224</v>
      </c>
      <c r="N234" s="47"/>
    </row>
    <row r="235" spans="1:14">
      <c r="A235" s="90" t="s">
        <v>804</v>
      </c>
      <c r="B235" s="90" t="s">
        <v>805</v>
      </c>
      <c r="C235" s="90" t="s">
        <v>1543</v>
      </c>
      <c r="D235" s="90" t="s">
        <v>400</v>
      </c>
      <c r="E235" s="90" t="s">
        <v>1873</v>
      </c>
      <c r="F235" s="112">
        <v>100.765406787</v>
      </c>
      <c r="G235" s="112">
        <v>93.25497652</v>
      </c>
      <c r="H235" s="113">
        <f t="shared" si="9"/>
        <v>8.0536509120124888E-2</v>
      </c>
      <c r="I235" s="130">
        <v>12.657043460000001</v>
      </c>
      <c r="J235" s="130">
        <v>33.365102110000002</v>
      </c>
      <c r="K235" s="113">
        <f t="shared" si="10"/>
        <v>-0.62065024053361117</v>
      </c>
      <c r="L235" s="91">
        <f t="shared" si="11"/>
        <v>0.12560901467658162</v>
      </c>
      <c r="N235" s="47"/>
    </row>
    <row r="236" spans="1:14">
      <c r="A236" s="90" t="s">
        <v>1097</v>
      </c>
      <c r="B236" s="90" t="s">
        <v>1098</v>
      </c>
      <c r="C236" s="90" t="s">
        <v>1548</v>
      </c>
      <c r="D236" s="90" t="s">
        <v>401</v>
      </c>
      <c r="E236" s="90" t="s">
        <v>402</v>
      </c>
      <c r="F236" s="112">
        <v>16.28695793</v>
      </c>
      <c r="G236" s="112">
        <v>3.5484513629999999</v>
      </c>
      <c r="H236" s="113">
        <f t="shared" si="9"/>
        <v>3.5898777421118062</v>
      </c>
      <c r="I236" s="130">
        <v>12.595116119999998</v>
      </c>
      <c r="J236" s="130">
        <v>2.67722215</v>
      </c>
      <c r="K236" s="113">
        <f t="shared" si="10"/>
        <v>3.7045465091494174</v>
      </c>
      <c r="L236" s="91">
        <f t="shared" si="11"/>
        <v>0.77332526885209429</v>
      </c>
      <c r="N236" s="47"/>
    </row>
    <row r="237" spans="1:14">
      <c r="A237" s="90" t="s">
        <v>2380</v>
      </c>
      <c r="B237" s="90" t="s">
        <v>2381</v>
      </c>
      <c r="C237" s="90" t="s">
        <v>890</v>
      </c>
      <c r="D237" s="90" t="s">
        <v>400</v>
      </c>
      <c r="E237" s="90" t="s">
        <v>1873</v>
      </c>
      <c r="F237" s="112">
        <v>0.13572893999999999</v>
      </c>
      <c r="G237" s="112">
        <v>1.7812910000000001E-2</v>
      </c>
      <c r="H237" s="113">
        <f t="shared" si="9"/>
        <v>6.6196949291272444</v>
      </c>
      <c r="I237" s="130">
        <v>12.520529509999999</v>
      </c>
      <c r="J237" s="130">
        <v>2.9834000000000002E-3</v>
      </c>
      <c r="K237" s="113" t="str">
        <f t="shared" si="10"/>
        <v/>
      </c>
      <c r="L237" s="91">
        <f t="shared" si="11"/>
        <v>92.246572543777333</v>
      </c>
      <c r="N237" s="47"/>
    </row>
    <row r="238" spans="1:14">
      <c r="A238" s="90" t="s">
        <v>1888</v>
      </c>
      <c r="B238" s="90" t="s">
        <v>954</v>
      </c>
      <c r="C238" s="90" t="s">
        <v>1548</v>
      </c>
      <c r="D238" s="90" t="s">
        <v>1446</v>
      </c>
      <c r="E238" s="90" t="s">
        <v>402</v>
      </c>
      <c r="F238" s="112">
        <v>13.971207359999999</v>
      </c>
      <c r="G238" s="112">
        <v>7.0864852059999999</v>
      </c>
      <c r="H238" s="113">
        <f t="shared" si="9"/>
        <v>0.97152847340608695</v>
      </c>
      <c r="I238" s="130">
        <v>12.406549230000001</v>
      </c>
      <c r="J238" s="130">
        <v>3.5844849500000002</v>
      </c>
      <c r="K238" s="113">
        <f t="shared" si="10"/>
        <v>2.4611804493697207</v>
      </c>
      <c r="L238" s="91">
        <f t="shared" si="11"/>
        <v>0.88800838111674851</v>
      </c>
      <c r="N238" s="47"/>
    </row>
    <row r="239" spans="1:14">
      <c r="A239" s="90" t="s">
        <v>2136</v>
      </c>
      <c r="B239" s="90" t="s">
        <v>1464</v>
      </c>
      <c r="C239" s="90" t="s">
        <v>1543</v>
      </c>
      <c r="D239" s="90" t="s">
        <v>400</v>
      </c>
      <c r="E239" s="90" t="s">
        <v>1873</v>
      </c>
      <c r="F239" s="112">
        <v>0</v>
      </c>
      <c r="G239" s="112">
        <v>1.08416E-2</v>
      </c>
      <c r="H239" s="113">
        <f t="shared" si="9"/>
        <v>-1</v>
      </c>
      <c r="I239" s="130">
        <v>11.9840565756824</v>
      </c>
      <c r="J239" s="130"/>
      <c r="K239" s="113" t="str">
        <f t="shared" si="10"/>
        <v/>
      </c>
      <c r="L239" s="91" t="str">
        <f t="shared" si="11"/>
        <v/>
      </c>
      <c r="N239" s="47"/>
    </row>
    <row r="240" spans="1:14">
      <c r="A240" s="90" t="s">
        <v>2701</v>
      </c>
      <c r="B240" s="90" t="s">
        <v>186</v>
      </c>
      <c r="C240" s="90" t="s">
        <v>1185</v>
      </c>
      <c r="D240" s="90" t="s">
        <v>400</v>
      </c>
      <c r="E240" s="90" t="s">
        <v>1873</v>
      </c>
      <c r="F240" s="112">
        <v>5.8032043619999998</v>
      </c>
      <c r="G240" s="112">
        <v>2.8159752999999998</v>
      </c>
      <c r="H240" s="113">
        <f t="shared" si="9"/>
        <v>1.0608150795924951</v>
      </c>
      <c r="I240" s="130">
        <v>11.95308633</v>
      </c>
      <c r="J240" s="130">
        <v>71.417399799999998</v>
      </c>
      <c r="K240" s="113">
        <f t="shared" si="10"/>
        <v>-0.8326306143394484</v>
      </c>
      <c r="L240" s="91">
        <f t="shared" si="11"/>
        <v>2.059738996660204</v>
      </c>
      <c r="N240" s="47"/>
    </row>
    <row r="241" spans="1:14">
      <c r="A241" s="90" t="s">
        <v>1639</v>
      </c>
      <c r="B241" s="90" t="s">
        <v>796</v>
      </c>
      <c r="C241" s="90" t="s">
        <v>1548</v>
      </c>
      <c r="D241" s="90" t="s">
        <v>401</v>
      </c>
      <c r="E241" s="90" t="s">
        <v>402</v>
      </c>
      <c r="F241" s="112">
        <v>9.4836611860000009</v>
      </c>
      <c r="G241" s="112">
        <v>10.087508215</v>
      </c>
      <c r="H241" s="113">
        <f t="shared" si="9"/>
        <v>-5.9860871102150437E-2</v>
      </c>
      <c r="I241" s="130">
        <v>11.807204539999999</v>
      </c>
      <c r="J241" s="130">
        <v>9.9943928399999997</v>
      </c>
      <c r="K241" s="113">
        <f t="shared" si="10"/>
        <v>0.18138287427973454</v>
      </c>
      <c r="L241" s="91">
        <f t="shared" si="11"/>
        <v>1.245004888769125</v>
      </c>
      <c r="N241" s="47"/>
    </row>
    <row r="242" spans="1:14">
      <c r="A242" s="90" t="s">
        <v>956</v>
      </c>
      <c r="B242" s="90" t="s">
        <v>957</v>
      </c>
      <c r="C242" s="90" t="s">
        <v>1548</v>
      </c>
      <c r="D242" s="90" t="s">
        <v>401</v>
      </c>
      <c r="E242" s="90" t="s">
        <v>402</v>
      </c>
      <c r="F242" s="112">
        <v>8.0781146899999996</v>
      </c>
      <c r="G242" s="112">
        <v>8.2733420999999989</v>
      </c>
      <c r="H242" s="113">
        <f t="shared" si="9"/>
        <v>-2.3597163956268541E-2</v>
      </c>
      <c r="I242" s="130">
        <v>11.755794550000001</v>
      </c>
      <c r="J242" s="130">
        <v>7.0608614699999999</v>
      </c>
      <c r="K242" s="113">
        <f t="shared" si="10"/>
        <v>0.66492355075194554</v>
      </c>
      <c r="L242" s="91">
        <f t="shared" si="11"/>
        <v>1.4552646256127866</v>
      </c>
      <c r="N242" s="47"/>
    </row>
    <row r="243" spans="1:14">
      <c r="A243" s="90" t="s">
        <v>319</v>
      </c>
      <c r="B243" s="90" t="s">
        <v>320</v>
      </c>
      <c r="C243" s="90" t="s">
        <v>1549</v>
      </c>
      <c r="D243" s="90" t="s">
        <v>400</v>
      </c>
      <c r="E243" s="90" t="s">
        <v>402</v>
      </c>
      <c r="F243" s="112">
        <v>12.12796007</v>
      </c>
      <c r="G243" s="112">
        <v>6.3358921399999995</v>
      </c>
      <c r="H243" s="113">
        <f t="shared" si="9"/>
        <v>0.91416769762119099</v>
      </c>
      <c r="I243" s="130">
        <v>11.68325473</v>
      </c>
      <c r="J243" s="130">
        <v>0.14893870000000001</v>
      </c>
      <c r="K243" s="113">
        <f t="shared" si="10"/>
        <v>77.44337791319515</v>
      </c>
      <c r="L243" s="91">
        <f t="shared" si="11"/>
        <v>0.96333222261342744</v>
      </c>
      <c r="N243" s="47"/>
    </row>
    <row r="244" spans="1:14">
      <c r="A244" s="90" t="s">
        <v>1695</v>
      </c>
      <c r="B244" s="90" t="s">
        <v>1696</v>
      </c>
      <c r="C244" s="90" t="s">
        <v>1548</v>
      </c>
      <c r="D244" s="90" t="s">
        <v>401</v>
      </c>
      <c r="E244" s="90" t="s">
        <v>402</v>
      </c>
      <c r="F244" s="112">
        <v>12.201948940999999</v>
      </c>
      <c r="G244" s="112">
        <v>1.7754708450000001</v>
      </c>
      <c r="H244" s="113">
        <f t="shared" si="9"/>
        <v>5.8725143954701204</v>
      </c>
      <c r="I244" s="130">
        <v>11.47300355418135</v>
      </c>
      <c r="J244" s="130">
        <v>36.804007649999996</v>
      </c>
      <c r="K244" s="113">
        <f t="shared" si="10"/>
        <v>-0.6882675478364283</v>
      </c>
      <c r="L244" s="91">
        <f t="shared" si="11"/>
        <v>0.94025992156307869</v>
      </c>
      <c r="N244" s="47"/>
    </row>
    <row r="245" spans="1:14">
      <c r="A245" s="90" t="s">
        <v>911</v>
      </c>
      <c r="B245" s="90" t="s">
        <v>1124</v>
      </c>
      <c r="C245" s="90" t="s">
        <v>1548</v>
      </c>
      <c r="D245" s="90" t="s">
        <v>401</v>
      </c>
      <c r="E245" s="90" t="s">
        <v>402</v>
      </c>
      <c r="F245" s="112">
        <v>20.389546362000001</v>
      </c>
      <c r="G245" s="112">
        <v>30.31712971</v>
      </c>
      <c r="H245" s="113">
        <f t="shared" si="9"/>
        <v>-0.32745789073579157</v>
      </c>
      <c r="I245" s="130">
        <v>11.38612024</v>
      </c>
      <c r="J245" s="130">
        <v>17.695324639999999</v>
      </c>
      <c r="K245" s="113">
        <f t="shared" si="10"/>
        <v>-0.35654640580812758</v>
      </c>
      <c r="L245" s="91">
        <f t="shared" si="11"/>
        <v>0.55842930675595182</v>
      </c>
      <c r="N245" s="47"/>
    </row>
    <row r="246" spans="1:14">
      <c r="A246" s="90" t="s">
        <v>862</v>
      </c>
      <c r="B246" s="90" t="s">
        <v>863</v>
      </c>
      <c r="C246" s="90" t="s">
        <v>1543</v>
      </c>
      <c r="D246" s="90" t="s">
        <v>400</v>
      </c>
      <c r="E246" s="90" t="s">
        <v>1873</v>
      </c>
      <c r="F246" s="112">
        <v>10.217619275000001</v>
      </c>
      <c r="G246" s="112">
        <v>7.2258522510000001</v>
      </c>
      <c r="H246" s="113">
        <f t="shared" si="9"/>
        <v>0.41403656206587458</v>
      </c>
      <c r="I246" s="130">
        <v>11.35012579</v>
      </c>
      <c r="J246" s="130">
        <v>23.73227842</v>
      </c>
      <c r="K246" s="113">
        <f t="shared" si="10"/>
        <v>-0.5217431049336223</v>
      </c>
      <c r="L246" s="91">
        <f t="shared" si="11"/>
        <v>1.1108385901372313</v>
      </c>
      <c r="N246" s="47"/>
    </row>
    <row r="247" spans="1:14">
      <c r="A247" s="90" t="s">
        <v>240</v>
      </c>
      <c r="B247" s="90" t="s">
        <v>355</v>
      </c>
      <c r="C247" s="90" t="s">
        <v>1561</v>
      </c>
      <c r="D247" s="90" t="s">
        <v>401</v>
      </c>
      <c r="E247" s="90" t="s">
        <v>1873</v>
      </c>
      <c r="F247" s="112">
        <v>4.1258821000000001</v>
      </c>
      <c r="G247" s="112">
        <v>0.21776869000000001</v>
      </c>
      <c r="H247" s="113">
        <f t="shared" si="9"/>
        <v>17.946167605636973</v>
      </c>
      <c r="I247" s="130">
        <v>11.341654078488899</v>
      </c>
      <c r="J247" s="130">
        <v>12.002164331637651</v>
      </c>
      <c r="K247" s="113">
        <f t="shared" si="10"/>
        <v>-5.5032595363458725E-2</v>
      </c>
      <c r="L247" s="91">
        <f t="shared" si="11"/>
        <v>2.748904065506113</v>
      </c>
      <c r="N247" s="47"/>
    </row>
    <row r="248" spans="1:14">
      <c r="A248" s="90" t="s">
        <v>2146</v>
      </c>
      <c r="B248" s="90" t="s">
        <v>2145</v>
      </c>
      <c r="C248" s="90" t="s">
        <v>300</v>
      </c>
      <c r="D248" s="90" t="s">
        <v>401</v>
      </c>
      <c r="E248" s="90" t="s">
        <v>402</v>
      </c>
      <c r="F248" s="112">
        <v>6.8792865000000001</v>
      </c>
      <c r="G248" s="112">
        <v>7.0708000700000007</v>
      </c>
      <c r="H248" s="113">
        <f t="shared" si="9"/>
        <v>-2.7085134370091191E-2</v>
      </c>
      <c r="I248" s="130">
        <v>11.2584310851217</v>
      </c>
      <c r="J248" s="130">
        <v>9.7628933124442998</v>
      </c>
      <c r="K248" s="113">
        <f t="shared" si="10"/>
        <v>0.15318591782326552</v>
      </c>
      <c r="L248" s="91">
        <f t="shared" si="11"/>
        <v>1.6365695897563941</v>
      </c>
      <c r="N248" s="47"/>
    </row>
    <row r="249" spans="1:14">
      <c r="A249" s="90" t="s">
        <v>1883</v>
      </c>
      <c r="B249" s="90" t="s">
        <v>707</v>
      </c>
      <c r="C249" s="90" t="s">
        <v>1544</v>
      </c>
      <c r="D249" s="90" t="s">
        <v>400</v>
      </c>
      <c r="E249" s="90" t="s">
        <v>402</v>
      </c>
      <c r="F249" s="112">
        <v>0</v>
      </c>
      <c r="G249" s="112">
        <v>0.11096200000000001</v>
      </c>
      <c r="H249" s="113">
        <f t="shared" si="9"/>
        <v>-1</v>
      </c>
      <c r="I249" s="130">
        <v>10.850734939999999</v>
      </c>
      <c r="J249" s="130">
        <v>25.30606985</v>
      </c>
      <c r="K249" s="113">
        <f t="shared" si="10"/>
        <v>-0.57122006679358006</v>
      </c>
      <c r="L249" s="91" t="str">
        <f t="shared" si="11"/>
        <v/>
      </c>
      <c r="N249" s="47"/>
    </row>
    <row r="250" spans="1:14">
      <c r="A250" s="90" t="s">
        <v>36</v>
      </c>
      <c r="B250" s="90" t="s">
        <v>664</v>
      </c>
      <c r="C250" s="90" t="s">
        <v>1185</v>
      </c>
      <c r="D250" s="90" t="s">
        <v>400</v>
      </c>
      <c r="E250" s="90" t="s">
        <v>1873</v>
      </c>
      <c r="F250" s="112">
        <v>1.3917667309999999</v>
      </c>
      <c r="G250" s="112">
        <v>4.3336942139999994</v>
      </c>
      <c r="H250" s="113">
        <f t="shared" si="9"/>
        <v>-0.67884980751436097</v>
      </c>
      <c r="I250" s="130">
        <v>10.75146092</v>
      </c>
      <c r="J250" s="130">
        <v>6.1023219900000001</v>
      </c>
      <c r="K250" s="113">
        <f t="shared" si="10"/>
        <v>0.76186391632867601</v>
      </c>
      <c r="L250" s="91">
        <f t="shared" si="11"/>
        <v>7.7250452108989229</v>
      </c>
      <c r="N250" s="47"/>
    </row>
    <row r="251" spans="1:14">
      <c r="A251" s="90" t="s">
        <v>1875</v>
      </c>
      <c r="B251" s="90" t="s">
        <v>353</v>
      </c>
      <c r="C251" s="90" t="s">
        <v>1561</v>
      </c>
      <c r="D251" s="90" t="s">
        <v>401</v>
      </c>
      <c r="E251" s="90" t="s">
        <v>1873</v>
      </c>
      <c r="F251" s="112">
        <v>11.511330865</v>
      </c>
      <c r="G251" s="112">
        <v>17.782415950000001</v>
      </c>
      <c r="H251" s="113">
        <f t="shared" si="9"/>
        <v>-0.35265652893469746</v>
      </c>
      <c r="I251" s="130">
        <v>10.686629160000001</v>
      </c>
      <c r="J251" s="130">
        <v>34.505260970000002</v>
      </c>
      <c r="K251" s="113">
        <f t="shared" si="10"/>
        <v>-0.69028986132603642</v>
      </c>
      <c r="L251" s="91">
        <f t="shared" si="11"/>
        <v>0.92835739718788812</v>
      </c>
      <c r="N251" s="47"/>
    </row>
    <row r="252" spans="1:14">
      <c r="A252" s="90" t="s">
        <v>1183</v>
      </c>
      <c r="B252" s="90" t="s">
        <v>1179</v>
      </c>
      <c r="C252" s="90" t="s">
        <v>1549</v>
      </c>
      <c r="D252" s="90" t="s">
        <v>400</v>
      </c>
      <c r="E252" s="90" t="s">
        <v>402</v>
      </c>
      <c r="F252" s="112">
        <v>11.916988398000001</v>
      </c>
      <c r="G252" s="112">
        <v>19.815275510000003</v>
      </c>
      <c r="H252" s="113">
        <f t="shared" si="9"/>
        <v>-0.39859587660106177</v>
      </c>
      <c r="I252" s="130">
        <v>10.68030104</v>
      </c>
      <c r="J252" s="130">
        <v>14.015830100000001</v>
      </c>
      <c r="K252" s="113">
        <f t="shared" si="10"/>
        <v>-0.23798298325548339</v>
      </c>
      <c r="L252" s="91">
        <f t="shared" si="11"/>
        <v>0.89622484165483018</v>
      </c>
      <c r="N252" s="47"/>
    </row>
    <row r="253" spans="1:14">
      <c r="A253" s="90" t="s">
        <v>1029</v>
      </c>
      <c r="B253" s="90" t="s">
        <v>1030</v>
      </c>
      <c r="C253" s="90" t="s">
        <v>1543</v>
      </c>
      <c r="D253" s="90" t="s">
        <v>400</v>
      </c>
      <c r="E253" s="90" t="s">
        <v>1873</v>
      </c>
      <c r="F253" s="112">
        <v>7.6200357369999994</v>
      </c>
      <c r="G253" s="112">
        <v>5.0064463530000003</v>
      </c>
      <c r="H253" s="113">
        <f t="shared" si="9"/>
        <v>0.52204481976199824</v>
      </c>
      <c r="I253" s="130">
        <v>10.63238668536585</v>
      </c>
      <c r="J253" s="130">
        <v>0.27642754999999997</v>
      </c>
      <c r="K253" s="113">
        <f t="shared" si="10"/>
        <v>37.463556491984434</v>
      </c>
      <c r="L253" s="91">
        <f t="shared" si="11"/>
        <v>1.3953197927588474</v>
      </c>
      <c r="N253" s="47"/>
    </row>
    <row r="254" spans="1:14">
      <c r="A254" s="90" t="s">
        <v>1571</v>
      </c>
      <c r="B254" s="90" t="s">
        <v>1572</v>
      </c>
      <c r="C254" s="90" t="s">
        <v>1185</v>
      </c>
      <c r="D254" s="90" t="s">
        <v>400</v>
      </c>
      <c r="E254" s="90" t="s">
        <v>1873</v>
      </c>
      <c r="F254" s="112">
        <v>6.1352985439999994</v>
      </c>
      <c r="G254" s="112">
        <v>3.9546161740000003</v>
      </c>
      <c r="H254" s="113">
        <f t="shared" si="9"/>
        <v>0.55142705993494445</v>
      </c>
      <c r="I254" s="130">
        <v>10.45669552</v>
      </c>
      <c r="J254" s="130">
        <v>6.0713651900000007</v>
      </c>
      <c r="K254" s="113">
        <f t="shared" si="10"/>
        <v>0.72229724168511078</v>
      </c>
      <c r="L254" s="91">
        <f t="shared" si="11"/>
        <v>1.7043499097898178</v>
      </c>
      <c r="N254" s="47"/>
    </row>
    <row r="255" spans="1:14">
      <c r="A255" s="90" t="s">
        <v>2703</v>
      </c>
      <c r="B255" s="90" t="s">
        <v>188</v>
      </c>
      <c r="C255" s="90" t="s">
        <v>1185</v>
      </c>
      <c r="D255" s="90" t="s">
        <v>400</v>
      </c>
      <c r="E255" s="90" t="s">
        <v>1873</v>
      </c>
      <c r="F255" s="112">
        <v>0.74501320999999998</v>
      </c>
      <c r="G255" s="112">
        <v>1.9685122399999999</v>
      </c>
      <c r="H255" s="113">
        <f t="shared" si="9"/>
        <v>-0.62153488565557513</v>
      </c>
      <c r="I255" s="130">
        <v>10.44864877</v>
      </c>
      <c r="J255" s="130">
        <v>8.8769390299999991</v>
      </c>
      <c r="K255" s="113">
        <f t="shared" si="10"/>
        <v>0.1770553717546488</v>
      </c>
      <c r="L255" s="91">
        <f t="shared" si="11"/>
        <v>14.024783224984695</v>
      </c>
      <c r="N255" s="47"/>
    </row>
    <row r="256" spans="1:14">
      <c r="A256" s="90" t="s">
        <v>143</v>
      </c>
      <c r="B256" s="90" t="s">
        <v>144</v>
      </c>
      <c r="C256" s="90" t="s">
        <v>1550</v>
      </c>
      <c r="D256" s="90" t="s">
        <v>401</v>
      </c>
      <c r="E256" s="90" t="s">
        <v>402</v>
      </c>
      <c r="F256" s="112">
        <v>4.6109045999999996</v>
      </c>
      <c r="G256" s="112">
        <v>17.752240862000001</v>
      </c>
      <c r="H256" s="113">
        <f t="shared" si="9"/>
        <v>-0.74026351738669871</v>
      </c>
      <c r="I256" s="130">
        <v>10.44746001</v>
      </c>
      <c r="J256" s="130">
        <v>47.7542071817576</v>
      </c>
      <c r="K256" s="113">
        <f t="shared" si="10"/>
        <v>-0.78122430197121995</v>
      </c>
      <c r="L256" s="91">
        <f t="shared" si="11"/>
        <v>2.2658156948204917</v>
      </c>
      <c r="N256" s="47"/>
    </row>
    <row r="257" spans="1:14">
      <c r="A257" s="90" t="s">
        <v>1988</v>
      </c>
      <c r="B257" s="90" t="s">
        <v>126</v>
      </c>
      <c r="C257" s="90" t="s">
        <v>1542</v>
      </c>
      <c r="D257" s="90" t="s">
        <v>400</v>
      </c>
      <c r="E257" s="90" t="s">
        <v>1873</v>
      </c>
      <c r="F257" s="112">
        <v>7.6649160499999995</v>
      </c>
      <c r="G257" s="112">
        <v>3.7608480200000001</v>
      </c>
      <c r="H257" s="113">
        <f t="shared" si="9"/>
        <v>1.0380818393187821</v>
      </c>
      <c r="I257" s="130">
        <v>10.341343349999999</v>
      </c>
      <c r="J257" s="130">
        <v>6.0181589100000004</v>
      </c>
      <c r="K257" s="113">
        <f t="shared" si="10"/>
        <v>0.71835664439109981</v>
      </c>
      <c r="L257" s="91">
        <f t="shared" si="11"/>
        <v>1.3491789450192346</v>
      </c>
      <c r="N257" s="47"/>
    </row>
    <row r="258" spans="1:14">
      <c r="A258" s="90" t="s">
        <v>881</v>
      </c>
      <c r="B258" s="90" t="s">
        <v>117</v>
      </c>
      <c r="C258" s="90" t="s">
        <v>890</v>
      </c>
      <c r="D258" s="90" t="s">
        <v>400</v>
      </c>
      <c r="E258" s="90" t="s">
        <v>1873</v>
      </c>
      <c r="F258" s="112">
        <v>8.0544767999999998</v>
      </c>
      <c r="G258" s="112">
        <v>5.7805604129999999</v>
      </c>
      <c r="H258" s="113">
        <f t="shared" si="9"/>
        <v>0.3933729992486803</v>
      </c>
      <c r="I258" s="130">
        <v>10.2774909457927</v>
      </c>
      <c r="J258" s="130">
        <v>18.451038416146847</v>
      </c>
      <c r="K258" s="113">
        <f t="shared" si="10"/>
        <v>-0.44298577055702859</v>
      </c>
      <c r="L258" s="91">
        <f t="shared" si="11"/>
        <v>1.2759973367596886</v>
      </c>
      <c r="N258" s="47"/>
    </row>
    <row r="259" spans="1:14">
      <c r="A259" s="90" t="s">
        <v>501</v>
      </c>
      <c r="B259" s="90" t="s">
        <v>857</v>
      </c>
      <c r="C259" s="90" t="s">
        <v>1543</v>
      </c>
      <c r="D259" s="90" t="s">
        <v>400</v>
      </c>
      <c r="E259" s="90" t="s">
        <v>1873</v>
      </c>
      <c r="F259" s="112">
        <v>0.79885821999999995</v>
      </c>
      <c r="G259" s="112">
        <v>0.27868199999999999</v>
      </c>
      <c r="H259" s="113">
        <f t="shared" si="9"/>
        <v>1.8665583711901022</v>
      </c>
      <c r="I259" s="130">
        <v>10.26515867</v>
      </c>
      <c r="J259" s="130">
        <v>8.5433460000000003E-2</v>
      </c>
      <c r="K259" s="113" t="str">
        <f t="shared" si="10"/>
        <v/>
      </c>
      <c r="L259" s="91">
        <f t="shared" si="11"/>
        <v>12.849787876001328</v>
      </c>
      <c r="N259" s="47"/>
    </row>
    <row r="260" spans="1:14">
      <c r="A260" s="90" t="s">
        <v>1630</v>
      </c>
      <c r="B260" s="90" t="s">
        <v>785</v>
      </c>
      <c r="C260" s="90" t="s">
        <v>1548</v>
      </c>
      <c r="D260" s="90" t="s">
        <v>401</v>
      </c>
      <c r="E260" s="90" t="s">
        <v>402</v>
      </c>
      <c r="F260" s="112">
        <v>7.4861881840000004</v>
      </c>
      <c r="G260" s="112">
        <v>5.2911261349999998</v>
      </c>
      <c r="H260" s="113">
        <f t="shared" si="9"/>
        <v>0.4148572521225673</v>
      </c>
      <c r="I260" s="130">
        <v>10.25652395</v>
      </c>
      <c r="J260" s="130">
        <v>6.0141744299999997</v>
      </c>
      <c r="K260" s="113">
        <f t="shared" si="10"/>
        <v>0.70539183214212176</v>
      </c>
      <c r="L260" s="91">
        <f t="shared" si="11"/>
        <v>1.3700595948043295</v>
      </c>
      <c r="N260" s="47"/>
    </row>
    <row r="261" spans="1:14">
      <c r="A261" s="90" t="s">
        <v>1798</v>
      </c>
      <c r="B261" s="90" t="s">
        <v>1799</v>
      </c>
      <c r="C261" s="90" t="s">
        <v>1185</v>
      </c>
      <c r="D261" s="90" t="s">
        <v>400</v>
      </c>
      <c r="E261" s="90" t="s">
        <v>1873</v>
      </c>
      <c r="F261" s="112">
        <v>0.12738906</v>
      </c>
      <c r="G261" s="112">
        <v>0.57247655000000008</v>
      </c>
      <c r="H261" s="113">
        <f t="shared" si="9"/>
        <v>-0.77747724339101754</v>
      </c>
      <c r="I261" s="130">
        <v>10.20719266</v>
      </c>
      <c r="J261" s="130">
        <v>32.639606059999998</v>
      </c>
      <c r="K261" s="113">
        <f t="shared" si="10"/>
        <v>-0.68727586229942383</v>
      </c>
      <c r="L261" s="91">
        <f t="shared" si="11"/>
        <v>80.126132181209286</v>
      </c>
      <c r="N261" s="47"/>
    </row>
    <row r="262" spans="1:14">
      <c r="A262" s="90" t="s">
        <v>743</v>
      </c>
      <c r="B262" s="90" t="s">
        <v>744</v>
      </c>
      <c r="C262" s="90" t="s">
        <v>1543</v>
      </c>
      <c r="D262" s="90" t="s">
        <v>400</v>
      </c>
      <c r="E262" s="90" t="s">
        <v>1873</v>
      </c>
      <c r="F262" s="112">
        <v>0.15021173000000002</v>
      </c>
      <c r="G262" s="112">
        <v>0</v>
      </c>
      <c r="H262" s="113" t="str">
        <f t="shared" si="9"/>
        <v/>
      </c>
      <c r="I262" s="130">
        <v>10.191940650000001</v>
      </c>
      <c r="J262" s="130"/>
      <c r="K262" s="113" t="str">
        <f t="shared" si="10"/>
        <v/>
      </c>
      <c r="L262" s="91">
        <f t="shared" si="11"/>
        <v>67.850497760727478</v>
      </c>
      <c r="N262" s="47"/>
    </row>
    <row r="263" spans="1:14">
      <c r="A263" s="90" t="s">
        <v>495</v>
      </c>
      <c r="B263" s="90" t="s">
        <v>852</v>
      </c>
      <c r="C263" s="90" t="s">
        <v>1543</v>
      </c>
      <c r="D263" s="90" t="s">
        <v>400</v>
      </c>
      <c r="E263" s="90" t="s">
        <v>1873</v>
      </c>
      <c r="F263" s="112">
        <v>0.20369764499999998</v>
      </c>
      <c r="G263" s="112">
        <v>0.33579839</v>
      </c>
      <c r="H263" s="113">
        <f t="shared" ref="H263:H326" si="12">IF(ISERROR(F263/G263-1),"",IF((F263/G263-1)&gt;10000%,"",F263/G263-1))</f>
        <v>-0.393393026690807</v>
      </c>
      <c r="I263" s="130">
        <v>10.142452499999999</v>
      </c>
      <c r="J263" s="130">
        <v>8.1739100000000009E-2</v>
      </c>
      <c r="K263" s="113" t="str">
        <f t="shared" ref="K263:K326" si="13">IF(ISERROR(I263/J263-1),"",IF((I263/J263-1)&gt;10000%,"",I263/J263-1))</f>
        <v/>
      </c>
      <c r="L263" s="91">
        <f t="shared" ref="L263:L326" si="14">IF(ISERROR(I263/F263),"",IF(I263/F263&gt;10000%,"",I263/F263))</f>
        <v>49.791702304658457</v>
      </c>
      <c r="N263" s="47"/>
    </row>
    <row r="264" spans="1:14">
      <c r="A264" s="90" t="s">
        <v>1000</v>
      </c>
      <c r="B264" s="90" t="s">
        <v>1001</v>
      </c>
      <c r="C264" s="90" t="s">
        <v>1543</v>
      </c>
      <c r="D264" s="90" t="s">
        <v>400</v>
      </c>
      <c r="E264" s="90" t="s">
        <v>1873</v>
      </c>
      <c r="F264" s="112">
        <v>0.98673745999999996</v>
      </c>
      <c r="G264" s="112">
        <v>3.060835865</v>
      </c>
      <c r="H264" s="113">
        <f t="shared" si="12"/>
        <v>-0.6776248372926067</v>
      </c>
      <c r="I264" s="130">
        <v>10.1359889983159</v>
      </c>
      <c r="J264" s="130">
        <v>1.243174</v>
      </c>
      <c r="K264" s="113">
        <f t="shared" si="13"/>
        <v>7.1533148202229935</v>
      </c>
      <c r="L264" s="91">
        <f t="shared" si="14"/>
        <v>10.27222479048875</v>
      </c>
      <c r="N264" s="47"/>
    </row>
    <row r="265" spans="1:14">
      <c r="A265" s="90" t="s">
        <v>1831</v>
      </c>
      <c r="B265" s="90" t="s">
        <v>1852</v>
      </c>
      <c r="C265" s="90" t="s">
        <v>1548</v>
      </c>
      <c r="D265" s="90" t="s">
        <v>401</v>
      </c>
      <c r="E265" s="90" t="s">
        <v>402</v>
      </c>
      <c r="F265" s="112">
        <v>11.431387109999999</v>
      </c>
      <c r="G265" s="112">
        <v>11.0707889</v>
      </c>
      <c r="H265" s="113">
        <f t="shared" si="12"/>
        <v>3.2572042810788293E-2</v>
      </c>
      <c r="I265" s="130">
        <v>10.127967276936051</v>
      </c>
      <c r="J265" s="130">
        <v>16.56417709161515</v>
      </c>
      <c r="K265" s="113">
        <f t="shared" si="13"/>
        <v>-0.38856200214963488</v>
      </c>
      <c r="L265" s="91">
        <f t="shared" si="14"/>
        <v>0.88597885623838801</v>
      </c>
      <c r="N265" s="47"/>
    </row>
    <row r="266" spans="1:14">
      <c r="A266" s="90" t="s">
        <v>1006</v>
      </c>
      <c r="B266" s="90" t="s">
        <v>1007</v>
      </c>
      <c r="C266" s="90" t="s">
        <v>1543</v>
      </c>
      <c r="D266" s="90" t="s">
        <v>400</v>
      </c>
      <c r="E266" s="90" t="s">
        <v>1873</v>
      </c>
      <c r="F266" s="112">
        <v>1.8689718160000002</v>
      </c>
      <c r="G266" s="112">
        <v>4.6874658760000001</v>
      </c>
      <c r="H266" s="113">
        <f t="shared" si="12"/>
        <v>-0.60128311001276713</v>
      </c>
      <c r="I266" s="130">
        <v>10.076701987381799</v>
      </c>
      <c r="J266" s="130">
        <v>0.39672472999999997</v>
      </c>
      <c r="K266" s="113">
        <f t="shared" si="13"/>
        <v>24.399732422482966</v>
      </c>
      <c r="L266" s="91">
        <f t="shared" si="14"/>
        <v>5.391575143678784</v>
      </c>
      <c r="N266" s="47"/>
    </row>
    <row r="267" spans="1:14">
      <c r="A267" s="90" t="s">
        <v>205</v>
      </c>
      <c r="B267" s="90" t="s">
        <v>206</v>
      </c>
      <c r="C267" s="90" t="s">
        <v>1185</v>
      </c>
      <c r="D267" s="90" t="s">
        <v>400</v>
      </c>
      <c r="E267" s="90" t="s">
        <v>1873</v>
      </c>
      <c r="F267" s="112">
        <v>8.6392166049999997</v>
      </c>
      <c r="G267" s="112">
        <v>8.3548997979999999</v>
      </c>
      <c r="H267" s="113">
        <f t="shared" si="12"/>
        <v>3.402994815905025E-2</v>
      </c>
      <c r="I267" s="130">
        <v>10.067800500000001</v>
      </c>
      <c r="J267" s="130">
        <v>8.0973125599999989</v>
      </c>
      <c r="K267" s="113">
        <f t="shared" si="13"/>
        <v>0.24335085565722592</v>
      </c>
      <c r="L267" s="91">
        <f t="shared" si="14"/>
        <v>1.16536035155933</v>
      </c>
      <c r="N267" s="47"/>
    </row>
    <row r="268" spans="1:14">
      <c r="A268" s="90" t="s">
        <v>1037</v>
      </c>
      <c r="B268" s="90" t="s">
        <v>1038</v>
      </c>
      <c r="C268" s="90" t="s">
        <v>1543</v>
      </c>
      <c r="D268" s="90" t="s">
        <v>400</v>
      </c>
      <c r="E268" s="90" t="s">
        <v>1873</v>
      </c>
      <c r="F268" s="112">
        <v>3.1608652000000001E-2</v>
      </c>
      <c r="G268" s="112">
        <v>0.31266734999999996</v>
      </c>
      <c r="H268" s="113">
        <f t="shared" si="12"/>
        <v>-0.89890645121724411</v>
      </c>
      <c r="I268" s="130">
        <v>10.015695768248699</v>
      </c>
      <c r="J268" s="130">
        <v>3.3697999999999999E-2</v>
      </c>
      <c r="K268" s="113" t="str">
        <f t="shared" si="13"/>
        <v/>
      </c>
      <c r="L268" s="91" t="str">
        <f t="shared" si="14"/>
        <v/>
      </c>
      <c r="N268" s="47"/>
    </row>
    <row r="269" spans="1:14">
      <c r="A269" s="90" t="s">
        <v>1728</v>
      </c>
      <c r="B269" s="90" t="s">
        <v>953</v>
      </c>
      <c r="C269" s="90" t="s">
        <v>1548</v>
      </c>
      <c r="D269" s="90" t="s">
        <v>401</v>
      </c>
      <c r="E269" s="90" t="s">
        <v>402</v>
      </c>
      <c r="F269" s="112">
        <v>26.037974296999998</v>
      </c>
      <c r="G269" s="112">
        <v>10.205398317</v>
      </c>
      <c r="H269" s="113">
        <f t="shared" si="12"/>
        <v>1.5513922620370759</v>
      </c>
      <c r="I269" s="130">
        <v>9.9926483599999987</v>
      </c>
      <c r="J269" s="130">
        <v>43.819995759999998</v>
      </c>
      <c r="K269" s="113">
        <f t="shared" si="13"/>
        <v>-0.77196144849649806</v>
      </c>
      <c r="L269" s="91">
        <f t="shared" si="14"/>
        <v>0.38377211091844865</v>
      </c>
      <c r="N269" s="47"/>
    </row>
    <row r="270" spans="1:14">
      <c r="A270" s="90" t="s">
        <v>484</v>
      </c>
      <c r="B270" s="90" t="s">
        <v>811</v>
      </c>
      <c r="C270" s="90" t="s">
        <v>1543</v>
      </c>
      <c r="D270" s="90" t="s">
        <v>400</v>
      </c>
      <c r="E270" s="90" t="s">
        <v>1873</v>
      </c>
      <c r="F270" s="112">
        <v>5.1708617600000002</v>
      </c>
      <c r="G270" s="112">
        <v>4.334225118</v>
      </c>
      <c r="H270" s="113">
        <f t="shared" si="12"/>
        <v>0.19303026936128798</v>
      </c>
      <c r="I270" s="130">
        <v>9.9315991199999996</v>
      </c>
      <c r="J270" s="130">
        <v>2.34265634</v>
      </c>
      <c r="K270" s="113">
        <f t="shared" si="13"/>
        <v>3.2394605433249328</v>
      </c>
      <c r="L270" s="91">
        <f t="shared" si="14"/>
        <v>1.9206854835740184</v>
      </c>
      <c r="N270" s="47"/>
    </row>
    <row r="271" spans="1:14">
      <c r="A271" s="90" t="s">
        <v>1632</v>
      </c>
      <c r="B271" s="90" t="s">
        <v>788</v>
      </c>
      <c r="C271" s="90" t="s">
        <v>1548</v>
      </c>
      <c r="D271" s="90" t="s">
        <v>401</v>
      </c>
      <c r="E271" s="90" t="s">
        <v>402</v>
      </c>
      <c r="F271" s="112">
        <v>4.7031251599999999</v>
      </c>
      <c r="G271" s="112">
        <v>7.6491999320000001</v>
      </c>
      <c r="H271" s="113">
        <f t="shared" si="12"/>
        <v>-0.38514809368170144</v>
      </c>
      <c r="I271" s="130">
        <v>9.8332848000000013</v>
      </c>
      <c r="J271" s="130">
        <v>27.163137239999998</v>
      </c>
      <c r="K271" s="113">
        <f t="shared" si="13"/>
        <v>-0.63799156507151666</v>
      </c>
      <c r="L271" s="91">
        <f t="shared" si="14"/>
        <v>2.0907980258811572</v>
      </c>
      <c r="N271" s="47"/>
    </row>
    <row r="272" spans="1:14">
      <c r="A272" s="90" t="s">
        <v>50</v>
      </c>
      <c r="B272" s="90" t="s">
        <v>1725</v>
      </c>
      <c r="C272" s="90" t="s">
        <v>1548</v>
      </c>
      <c r="D272" s="90" t="s">
        <v>1446</v>
      </c>
      <c r="E272" s="90" t="s">
        <v>402</v>
      </c>
      <c r="F272" s="112">
        <v>34.195432045999993</v>
      </c>
      <c r="G272" s="112">
        <v>24.153121239000001</v>
      </c>
      <c r="H272" s="113">
        <f t="shared" si="12"/>
        <v>0.41577693862541842</v>
      </c>
      <c r="I272" s="130">
        <v>9.806458150000001</v>
      </c>
      <c r="J272" s="130">
        <v>19.318777910000001</v>
      </c>
      <c r="K272" s="113">
        <f t="shared" si="13"/>
        <v>-0.49238724127969435</v>
      </c>
      <c r="L272" s="91">
        <f t="shared" si="14"/>
        <v>0.28677684600704173</v>
      </c>
      <c r="N272" s="47"/>
    </row>
    <row r="273" spans="1:14">
      <c r="A273" s="90" t="s">
        <v>588</v>
      </c>
      <c r="B273" s="90" t="s">
        <v>589</v>
      </c>
      <c r="C273" s="90" t="s">
        <v>1561</v>
      </c>
      <c r="D273" s="90" t="s">
        <v>401</v>
      </c>
      <c r="E273" s="90" t="s">
        <v>1873</v>
      </c>
      <c r="F273" s="112">
        <v>0.16198379999999998</v>
      </c>
      <c r="G273" s="112">
        <v>0.26440614000000001</v>
      </c>
      <c r="H273" s="113">
        <f t="shared" si="12"/>
        <v>-0.38736747943901761</v>
      </c>
      <c r="I273" s="130">
        <v>9.5700698822809489</v>
      </c>
      <c r="J273" s="130">
        <v>14.186279951725199</v>
      </c>
      <c r="K273" s="113">
        <f t="shared" si="13"/>
        <v>-0.32539961745805468</v>
      </c>
      <c r="L273" s="91">
        <f t="shared" si="14"/>
        <v>59.080413487527458</v>
      </c>
      <c r="N273" s="47"/>
    </row>
    <row r="274" spans="1:14">
      <c r="A274" s="90" t="s">
        <v>695</v>
      </c>
      <c r="B274" s="90" t="s">
        <v>160</v>
      </c>
      <c r="C274" s="90" t="s">
        <v>1772</v>
      </c>
      <c r="D274" s="90" t="s">
        <v>401</v>
      </c>
      <c r="E274" s="90" t="s">
        <v>402</v>
      </c>
      <c r="F274" s="112">
        <v>4.2999553499999994</v>
      </c>
      <c r="G274" s="112">
        <v>14.615742019999999</v>
      </c>
      <c r="H274" s="113">
        <f t="shared" si="12"/>
        <v>-0.70579972305778282</v>
      </c>
      <c r="I274" s="130">
        <v>9.4409929199999993</v>
      </c>
      <c r="J274" s="130">
        <v>13.934937810000001</v>
      </c>
      <c r="K274" s="113">
        <f t="shared" si="13"/>
        <v>-0.32249479339441711</v>
      </c>
      <c r="L274" s="91">
        <f t="shared" si="14"/>
        <v>2.195602547361335</v>
      </c>
      <c r="N274" s="47"/>
    </row>
    <row r="275" spans="1:14">
      <c r="A275" s="90" t="s">
        <v>2688</v>
      </c>
      <c r="B275" s="90" t="s">
        <v>610</v>
      </c>
      <c r="C275" s="90" t="s">
        <v>1542</v>
      </c>
      <c r="D275" s="90" t="s">
        <v>400</v>
      </c>
      <c r="E275" s="90" t="s">
        <v>1873</v>
      </c>
      <c r="F275" s="112">
        <v>21.301867989999998</v>
      </c>
      <c r="G275" s="112">
        <v>24.944298120000003</v>
      </c>
      <c r="H275" s="113">
        <f t="shared" si="12"/>
        <v>-0.14602255443217116</v>
      </c>
      <c r="I275" s="130">
        <v>9.3063024700000003</v>
      </c>
      <c r="J275" s="130">
        <v>52.046231319999997</v>
      </c>
      <c r="K275" s="113">
        <f t="shared" si="13"/>
        <v>-0.82119161687651654</v>
      </c>
      <c r="L275" s="91">
        <f t="shared" si="14"/>
        <v>0.43687729519161295</v>
      </c>
      <c r="N275" s="47"/>
    </row>
    <row r="276" spans="1:14">
      <c r="A276" s="90" t="s">
        <v>891</v>
      </c>
      <c r="B276" s="90" t="s">
        <v>197</v>
      </c>
      <c r="C276" s="90" t="s">
        <v>1185</v>
      </c>
      <c r="D276" s="90" t="s">
        <v>400</v>
      </c>
      <c r="E276" s="90" t="s">
        <v>402</v>
      </c>
      <c r="F276" s="112">
        <v>11.327580150000001</v>
      </c>
      <c r="G276" s="112">
        <v>8.7232680850000008</v>
      </c>
      <c r="H276" s="113">
        <f t="shared" si="12"/>
        <v>0.29854775063926065</v>
      </c>
      <c r="I276" s="130">
        <v>9.2704068599999996</v>
      </c>
      <c r="J276" s="130">
        <v>75.220430489999998</v>
      </c>
      <c r="K276" s="113">
        <f t="shared" si="13"/>
        <v>-0.87675679599796452</v>
      </c>
      <c r="L276" s="91">
        <f t="shared" si="14"/>
        <v>0.81839251960622839</v>
      </c>
      <c r="N276" s="47"/>
    </row>
    <row r="277" spans="1:14">
      <c r="A277" s="90" t="s">
        <v>2088</v>
      </c>
      <c r="B277" s="90" t="s">
        <v>256</v>
      </c>
      <c r="C277" s="90" t="s">
        <v>1185</v>
      </c>
      <c r="D277" s="90" t="s">
        <v>400</v>
      </c>
      <c r="E277" s="90" t="s">
        <v>1873</v>
      </c>
      <c r="F277" s="112">
        <v>4.6950781900000003</v>
      </c>
      <c r="G277" s="112">
        <v>5.6320078000000002</v>
      </c>
      <c r="H277" s="113">
        <f t="shared" si="12"/>
        <v>-0.16635801001554007</v>
      </c>
      <c r="I277" s="130">
        <v>9.0093069999999997</v>
      </c>
      <c r="J277" s="130">
        <v>15.325300439999999</v>
      </c>
      <c r="K277" s="113">
        <f t="shared" si="13"/>
        <v>-0.41212852333484173</v>
      </c>
      <c r="L277" s="91">
        <f t="shared" si="14"/>
        <v>1.9188832721015876</v>
      </c>
      <c r="N277" s="47"/>
    </row>
    <row r="278" spans="1:14">
      <c r="A278" s="90" t="s">
        <v>2123</v>
      </c>
      <c r="B278" s="90" t="s">
        <v>1767</v>
      </c>
      <c r="C278" s="90" t="s">
        <v>1542</v>
      </c>
      <c r="D278" s="90" t="s">
        <v>400</v>
      </c>
      <c r="E278" s="90" t="s">
        <v>1873</v>
      </c>
      <c r="F278" s="112">
        <v>1.2100683999999999</v>
      </c>
      <c r="G278" s="112">
        <v>3.8075000000000001E-3</v>
      </c>
      <c r="H278" s="113" t="str">
        <f t="shared" si="12"/>
        <v/>
      </c>
      <c r="I278" s="130">
        <v>8.9899698499999996</v>
      </c>
      <c r="J278" s="130">
        <v>2.0415999999999998E-3</v>
      </c>
      <c r="K278" s="113" t="str">
        <f t="shared" si="13"/>
        <v/>
      </c>
      <c r="L278" s="91">
        <f t="shared" si="14"/>
        <v>7.4293071780074582</v>
      </c>
      <c r="N278" s="47"/>
    </row>
    <row r="279" spans="1:14">
      <c r="A279" s="90" t="s">
        <v>1166</v>
      </c>
      <c r="B279" s="90" t="s">
        <v>865</v>
      </c>
      <c r="C279" s="90" t="s">
        <v>1549</v>
      </c>
      <c r="D279" s="90" t="s">
        <v>400</v>
      </c>
      <c r="E279" s="90" t="s">
        <v>402</v>
      </c>
      <c r="F279" s="112">
        <v>1.3121353920000001</v>
      </c>
      <c r="G279" s="112">
        <v>6.5488971920000001</v>
      </c>
      <c r="H279" s="113">
        <f t="shared" si="12"/>
        <v>-0.79964025185753751</v>
      </c>
      <c r="I279" s="130">
        <v>8.8960630600000012</v>
      </c>
      <c r="J279" s="130">
        <v>10.582837849999999</v>
      </c>
      <c r="K279" s="113">
        <f t="shared" si="13"/>
        <v>-0.15938775722619603</v>
      </c>
      <c r="L279" s="91">
        <f t="shared" si="14"/>
        <v>6.7798362228766109</v>
      </c>
      <c r="N279" s="47"/>
    </row>
    <row r="280" spans="1:14">
      <c r="A280" s="90" t="s">
        <v>1345</v>
      </c>
      <c r="B280" s="90" t="s">
        <v>1349</v>
      </c>
      <c r="C280" s="90" t="s">
        <v>1549</v>
      </c>
      <c r="D280" s="90" t="s">
        <v>400</v>
      </c>
      <c r="E280" s="90" t="s">
        <v>402</v>
      </c>
      <c r="F280" s="112">
        <v>11.083374872</v>
      </c>
      <c r="G280" s="112">
        <v>11.250745452</v>
      </c>
      <c r="H280" s="113">
        <f t="shared" si="12"/>
        <v>-1.4876399142978336E-2</v>
      </c>
      <c r="I280" s="130">
        <v>8.8932016400000009</v>
      </c>
      <c r="J280" s="130">
        <v>8.0181819100000009</v>
      </c>
      <c r="K280" s="113">
        <f t="shared" si="13"/>
        <v>0.10912944353491216</v>
      </c>
      <c r="L280" s="91">
        <f t="shared" si="14"/>
        <v>0.80239112569105209</v>
      </c>
      <c r="N280" s="47"/>
    </row>
    <row r="281" spans="1:14">
      <c r="A281" s="90" t="s">
        <v>2297</v>
      </c>
      <c r="B281" s="90" t="s">
        <v>2298</v>
      </c>
      <c r="C281" s="90" t="s">
        <v>1185</v>
      </c>
      <c r="D281" s="90" t="s">
        <v>400</v>
      </c>
      <c r="E281" s="90" t="s">
        <v>1873</v>
      </c>
      <c r="F281" s="112">
        <v>1.1019844599999999</v>
      </c>
      <c r="G281" s="112">
        <v>3.4551320099999998</v>
      </c>
      <c r="H281" s="113">
        <f t="shared" si="12"/>
        <v>-0.68105865222787831</v>
      </c>
      <c r="I281" s="130">
        <v>8.7645166700000008</v>
      </c>
      <c r="J281" s="130">
        <v>19.84774178</v>
      </c>
      <c r="K281" s="113">
        <f t="shared" si="13"/>
        <v>-0.55841239939791265</v>
      </c>
      <c r="L281" s="91">
        <f t="shared" si="14"/>
        <v>7.9533940705479651</v>
      </c>
      <c r="N281" s="47"/>
    </row>
    <row r="282" spans="1:14">
      <c r="A282" s="90" t="s">
        <v>1638</v>
      </c>
      <c r="B282" s="90" t="s">
        <v>795</v>
      </c>
      <c r="C282" s="90" t="s">
        <v>1548</v>
      </c>
      <c r="D282" s="90" t="s">
        <v>401</v>
      </c>
      <c r="E282" s="90" t="s">
        <v>402</v>
      </c>
      <c r="F282" s="112">
        <v>2.3672093569999997</v>
      </c>
      <c r="G282" s="112">
        <v>1.76232407</v>
      </c>
      <c r="H282" s="113">
        <f t="shared" si="12"/>
        <v>0.3432315867989022</v>
      </c>
      <c r="I282" s="130">
        <v>8.7432319499999984</v>
      </c>
      <c r="J282" s="130">
        <v>7.3381215400000004</v>
      </c>
      <c r="K282" s="113">
        <f t="shared" si="13"/>
        <v>0.19148093995728477</v>
      </c>
      <c r="L282" s="91">
        <f t="shared" si="14"/>
        <v>3.6934764236824531</v>
      </c>
      <c r="N282" s="47"/>
    </row>
    <row r="283" spans="1:14">
      <c r="A283" s="90" t="s">
        <v>1914</v>
      </c>
      <c r="B283" s="90" t="s">
        <v>432</v>
      </c>
      <c r="C283" s="90" t="s">
        <v>1544</v>
      </c>
      <c r="D283" s="90" t="s">
        <v>400</v>
      </c>
      <c r="E283" s="90" t="s">
        <v>1873</v>
      </c>
      <c r="F283" s="112">
        <v>0.85034356000000011</v>
      </c>
      <c r="G283" s="112">
        <v>0.28540638000000002</v>
      </c>
      <c r="H283" s="113">
        <f t="shared" si="12"/>
        <v>1.979413284314107</v>
      </c>
      <c r="I283" s="130">
        <v>8.6916523100000003</v>
      </c>
      <c r="J283" s="130">
        <v>68.577748409999998</v>
      </c>
      <c r="K283" s="113">
        <f t="shared" si="13"/>
        <v>-0.87325841819658545</v>
      </c>
      <c r="L283" s="91">
        <f t="shared" si="14"/>
        <v>10.221341959713317</v>
      </c>
      <c r="N283" s="47"/>
    </row>
    <row r="284" spans="1:14">
      <c r="A284" s="90" t="s">
        <v>888</v>
      </c>
      <c r="B284" s="90" t="s">
        <v>639</v>
      </c>
      <c r="C284" s="90" t="s">
        <v>1548</v>
      </c>
      <c r="D284" s="90" t="s">
        <v>401</v>
      </c>
      <c r="E284" s="90" t="s">
        <v>1873</v>
      </c>
      <c r="F284" s="112">
        <v>11.934014603</v>
      </c>
      <c r="G284" s="112">
        <v>5.0984979109999999</v>
      </c>
      <c r="H284" s="113">
        <f t="shared" si="12"/>
        <v>1.3406922609995355</v>
      </c>
      <c r="I284" s="130">
        <v>8.5579572017756504</v>
      </c>
      <c r="J284" s="130">
        <v>0.23371245999999998</v>
      </c>
      <c r="K284" s="113">
        <f t="shared" si="13"/>
        <v>35.617462337162728</v>
      </c>
      <c r="L284" s="91">
        <f t="shared" si="14"/>
        <v>0.71710631220648346</v>
      </c>
      <c r="N284" s="47"/>
    </row>
    <row r="285" spans="1:14">
      <c r="A285" s="90" t="s">
        <v>1652</v>
      </c>
      <c r="B285" s="90" t="s">
        <v>1600</v>
      </c>
      <c r="C285" s="90" t="s">
        <v>1548</v>
      </c>
      <c r="D285" s="90" t="s">
        <v>401</v>
      </c>
      <c r="E285" s="90" t="s">
        <v>402</v>
      </c>
      <c r="F285" s="112">
        <v>3.5199259619999999</v>
      </c>
      <c r="G285" s="112">
        <v>2.1405485780000002</v>
      </c>
      <c r="H285" s="113">
        <f t="shared" si="12"/>
        <v>0.64440368145665117</v>
      </c>
      <c r="I285" s="130">
        <v>8.5093161300000002</v>
      </c>
      <c r="J285" s="130">
        <v>5.1291196900000005</v>
      </c>
      <c r="K285" s="113">
        <f t="shared" si="13"/>
        <v>0.65902077633130829</v>
      </c>
      <c r="L285" s="91">
        <f t="shared" si="14"/>
        <v>2.4174702030280946</v>
      </c>
      <c r="N285" s="47"/>
    </row>
    <row r="286" spans="1:14">
      <c r="A286" s="90" t="s">
        <v>2713</v>
      </c>
      <c r="B286" s="90" t="s">
        <v>196</v>
      </c>
      <c r="C286" s="90" t="s">
        <v>1185</v>
      </c>
      <c r="D286" s="90" t="s">
        <v>400</v>
      </c>
      <c r="E286" s="90" t="s">
        <v>1873</v>
      </c>
      <c r="F286" s="112">
        <v>2.4923399599999998</v>
      </c>
      <c r="G286" s="112">
        <v>4.0581588269999997</v>
      </c>
      <c r="H286" s="113">
        <f t="shared" si="12"/>
        <v>-0.38584464870674717</v>
      </c>
      <c r="I286" s="130">
        <v>8.3348081999999994</v>
      </c>
      <c r="J286" s="130">
        <v>8.8785462600000002</v>
      </c>
      <c r="K286" s="113">
        <f t="shared" si="13"/>
        <v>-6.1241789373748357E-2</v>
      </c>
      <c r="L286" s="91">
        <f t="shared" si="14"/>
        <v>3.3441698699883622</v>
      </c>
      <c r="N286" s="47"/>
    </row>
    <row r="287" spans="1:14">
      <c r="A287" s="90" t="s">
        <v>1629</v>
      </c>
      <c r="B287" s="90" t="s">
        <v>801</v>
      </c>
      <c r="C287" s="90" t="s">
        <v>1548</v>
      </c>
      <c r="D287" s="90" t="s">
        <v>401</v>
      </c>
      <c r="E287" s="90" t="s">
        <v>402</v>
      </c>
      <c r="F287" s="112">
        <v>8.6968273150000002</v>
      </c>
      <c r="G287" s="112">
        <v>2.4267795460000001</v>
      </c>
      <c r="H287" s="113">
        <f t="shared" si="12"/>
        <v>2.583690710322148</v>
      </c>
      <c r="I287" s="130">
        <v>8.3020482100000006</v>
      </c>
      <c r="J287" s="130">
        <v>8.67387014</v>
      </c>
      <c r="K287" s="113">
        <f t="shared" si="13"/>
        <v>-4.2866900702758226E-2</v>
      </c>
      <c r="L287" s="91">
        <f t="shared" si="14"/>
        <v>0.95460653745313562</v>
      </c>
      <c r="N287" s="47"/>
    </row>
    <row r="288" spans="1:14">
      <c r="A288" s="90" t="s">
        <v>1010</v>
      </c>
      <c r="B288" s="90" t="s">
        <v>1011</v>
      </c>
      <c r="C288" s="90" t="s">
        <v>1543</v>
      </c>
      <c r="D288" s="90" t="s">
        <v>400</v>
      </c>
      <c r="E288" s="90" t="s">
        <v>1873</v>
      </c>
      <c r="F288" s="112">
        <v>2.803645199</v>
      </c>
      <c r="G288" s="112">
        <v>2.4530773399999997</v>
      </c>
      <c r="H288" s="113">
        <f t="shared" si="12"/>
        <v>0.14290941964349169</v>
      </c>
      <c r="I288" s="130">
        <v>8.1279238754325505</v>
      </c>
      <c r="J288" s="130">
        <v>7.3402153999999999</v>
      </c>
      <c r="K288" s="113">
        <f t="shared" si="13"/>
        <v>0.10731408174105495</v>
      </c>
      <c r="L288" s="91">
        <f t="shared" si="14"/>
        <v>2.8990558000461708</v>
      </c>
      <c r="N288" s="47"/>
    </row>
    <row r="289" spans="1:14">
      <c r="A289" s="90" t="s">
        <v>1989</v>
      </c>
      <c r="B289" s="90" t="s">
        <v>127</v>
      </c>
      <c r="C289" s="90" t="s">
        <v>1542</v>
      </c>
      <c r="D289" s="90" t="s">
        <v>400</v>
      </c>
      <c r="E289" s="90" t="s">
        <v>1873</v>
      </c>
      <c r="F289" s="112">
        <v>11.023860060000001</v>
      </c>
      <c r="G289" s="112">
        <v>2.7003669599999998</v>
      </c>
      <c r="H289" s="113">
        <f t="shared" si="12"/>
        <v>3.0823562957532262</v>
      </c>
      <c r="I289" s="130">
        <v>8.1040212300000007</v>
      </c>
      <c r="J289" s="130">
        <v>4.2253225599999995</v>
      </c>
      <c r="K289" s="113">
        <f t="shared" si="13"/>
        <v>0.91796510560367772</v>
      </c>
      <c r="L289" s="91">
        <f t="shared" si="14"/>
        <v>0.73513462488565007</v>
      </c>
      <c r="N289" s="47"/>
    </row>
    <row r="290" spans="1:14">
      <c r="A290" s="90" t="s">
        <v>913</v>
      </c>
      <c r="B290" s="90" t="s">
        <v>82</v>
      </c>
      <c r="C290" s="90" t="s">
        <v>1548</v>
      </c>
      <c r="D290" s="90" t="s">
        <v>401</v>
      </c>
      <c r="E290" s="90" t="s">
        <v>1873</v>
      </c>
      <c r="F290" s="112">
        <v>6.0756739050000004</v>
      </c>
      <c r="G290" s="112">
        <v>8.7642372829999999</v>
      </c>
      <c r="H290" s="113">
        <f t="shared" si="12"/>
        <v>-0.30676524279129325</v>
      </c>
      <c r="I290" s="130">
        <v>7.9683450899999997</v>
      </c>
      <c r="J290" s="130">
        <v>66.496718210167998</v>
      </c>
      <c r="K290" s="113">
        <f t="shared" si="13"/>
        <v>-0.88016934813511505</v>
      </c>
      <c r="L290" s="91">
        <f t="shared" si="14"/>
        <v>1.311516255578236</v>
      </c>
      <c r="N290" s="47"/>
    </row>
    <row r="291" spans="1:14">
      <c r="A291" s="90" t="s">
        <v>1105</v>
      </c>
      <c r="B291" s="90" t="s">
        <v>1106</v>
      </c>
      <c r="C291" s="90" t="s">
        <v>1548</v>
      </c>
      <c r="D291" s="90" t="s">
        <v>401</v>
      </c>
      <c r="E291" s="90" t="s">
        <v>402</v>
      </c>
      <c r="F291" s="112">
        <v>14.422306338</v>
      </c>
      <c r="G291" s="112">
        <v>7.627366039</v>
      </c>
      <c r="H291" s="113">
        <f t="shared" si="12"/>
        <v>0.89086327629437645</v>
      </c>
      <c r="I291" s="130">
        <v>7.9454648600000004</v>
      </c>
      <c r="J291" s="130">
        <v>0.23667495999999999</v>
      </c>
      <c r="K291" s="113">
        <f t="shared" si="13"/>
        <v>32.571210321531268</v>
      </c>
      <c r="L291" s="91">
        <f t="shared" si="14"/>
        <v>0.55091499749004991</v>
      </c>
      <c r="N291" s="47"/>
    </row>
    <row r="292" spans="1:14">
      <c r="A292" s="90" t="s">
        <v>1723</v>
      </c>
      <c r="B292" s="90" t="s">
        <v>1724</v>
      </c>
      <c r="C292" s="90" t="s">
        <v>1548</v>
      </c>
      <c r="D292" s="90" t="s">
        <v>1446</v>
      </c>
      <c r="E292" s="90" t="s">
        <v>402</v>
      </c>
      <c r="F292" s="112">
        <v>10.3641085</v>
      </c>
      <c r="G292" s="112">
        <v>28.61719368</v>
      </c>
      <c r="H292" s="113">
        <f t="shared" si="12"/>
        <v>-0.63783630862297747</v>
      </c>
      <c r="I292" s="130">
        <v>7.9037797699999999</v>
      </c>
      <c r="J292" s="130">
        <v>7.6875451399999992</v>
      </c>
      <c r="K292" s="113">
        <f t="shared" si="13"/>
        <v>2.8127916787751062E-2</v>
      </c>
      <c r="L292" s="91">
        <f t="shared" si="14"/>
        <v>0.76261067413564798</v>
      </c>
      <c r="N292" s="47"/>
    </row>
    <row r="293" spans="1:14">
      <c r="A293" s="90" t="s">
        <v>1641</v>
      </c>
      <c r="B293" s="90" t="s">
        <v>799</v>
      </c>
      <c r="C293" s="90" t="s">
        <v>1548</v>
      </c>
      <c r="D293" s="90" t="s">
        <v>401</v>
      </c>
      <c r="E293" s="90" t="s">
        <v>402</v>
      </c>
      <c r="F293" s="112">
        <v>3.4678099649999998</v>
      </c>
      <c r="G293" s="112">
        <v>4.0831045559999994</v>
      </c>
      <c r="H293" s="113">
        <f t="shared" si="12"/>
        <v>-0.15069283251535714</v>
      </c>
      <c r="I293" s="130">
        <v>7.83685338</v>
      </c>
      <c r="J293" s="130">
        <v>9.0574298300000002</v>
      </c>
      <c r="K293" s="113">
        <f t="shared" si="13"/>
        <v>-0.13475969153602596</v>
      </c>
      <c r="L293" s="91">
        <f t="shared" si="14"/>
        <v>2.2598854778941155</v>
      </c>
      <c r="N293" s="47"/>
    </row>
    <row r="294" spans="1:14">
      <c r="A294" s="90" t="s">
        <v>1892</v>
      </c>
      <c r="B294" s="90" t="s">
        <v>1075</v>
      </c>
      <c r="C294" s="90" t="s">
        <v>1549</v>
      </c>
      <c r="D294" s="90" t="s">
        <v>400</v>
      </c>
      <c r="E294" s="90" t="s">
        <v>402</v>
      </c>
      <c r="F294" s="112">
        <v>9.4079474080000001</v>
      </c>
      <c r="G294" s="112">
        <v>3.7763058350000001</v>
      </c>
      <c r="H294" s="113">
        <f t="shared" si="12"/>
        <v>1.4913097135311868</v>
      </c>
      <c r="I294" s="130">
        <v>7.8127685499999995</v>
      </c>
      <c r="J294" s="130">
        <v>19.09577178</v>
      </c>
      <c r="K294" s="113">
        <f t="shared" si="13"/>
        <v>-0.59086395459634056</v>
      </c>
      <c r="L294" s="91">
        <f t="shared" si="14"/>
        <v>0.83044347626310622</v>
      </c>
      <c r="N294" s="47"/>
    </row>
    <row r="295" spans="1:14">
      <c r="A295" s="90" t="s">
        <v>696</v>
      </c>
      <c r="B295" s="90" t="s">
        <v>161</v>
      </c>
      <c r="C295" s="90" t="s">
        <v>1772</v>
      </c>
      <c r="D295" s="90" t="s">
        <v>401</v>
      </c>
      <c r="E295" s="90" t="s">
        <v>402</v>
      </c>
      <c r="F295" s="112">
        <v>9.7726464049999997</v>
      </c>
      <c r="G295" s="112">
        <v>3.8709842839999999</v>
      </c>
      <c r="H295" s="113">
        <f t="shared" si="12"/>
        <v>1.5245895327949102</v>
      </c>
      <c r="I295" s="130">
        <v>7.7725079099999999</v>
      </c>
      <c r="J295" s="130">
        <v>4.0689823399999998</v>
      </c>
      <c r="K295" s="113">
        <f t="shared" si="13"/>
        <v>0.91018472446847731</v>
      </c>
      <c r="L295" s="91">
        <f t="shared" si="14"/>
        <v>0.7953329720415685</v>
      </c>
      <c r="N295" s="47"/>
    </row>
    <row r="296" spans="1:14">
      <c r="A296" s="90" t="s">
        <v>260</v>
      </c>
      <c r="B296" s="90" t="s">
        <v>267</v>
      </c>
      <c r="C296" s="90" t="s">
        <v>1185</v>
      </c>
      <c r="D296" s="90" t="s">
        <v>400</v>
      </c>
      <c r="E296" s="90" t="s">
        <v>1873</v>
      </c>
      <c r="F296" s="112">
        <v>18.834855006999998</v>
      </c>
      <c r="G296" s="112">
        <v>9.7778571240000005</v>
      </c>
      <c r="H296" s="113">
        <f t="shared" si="12"/>
        <v>0.92627635770718775</v>
      </c>
      <c r="I296" s="130">
        <v>7.6471162300000008</v>
      </c>
      <c r="J296" s="130">
        <v>11.907571990000001</v>
      </c>
      <c r="K296" s="113">
        <f t="shared" si="13"/>
        <v>-0.35779382762312406</v>
      </c>
      <c r="L296" s="91">
        <f t="shared" si="14"/>
        <v>0.40600876551255322</v>
      </c>
      <c r="N296" s="47"/>
    </row>
    <row r="297" spans="1:14">
      <c r="A297" s="90" t="s">
        <v>1444</v>
      </c>
      <c r="B297" s="90" t="s">
        <v>1445</v>
      </c>
      <c r="C297" s="90" t="s">
        <v>1548</v>
      </c>
      <c r="D297" s="90" t="s">
        <v>1446</v>
      </c>
      <c r="E297" s="90" t="s">
        <v>1873</v>
      </c>
      <c r="F297" s="112">
        <v>9.1788164999999999</v>
      </c>
      <c r="G297" s="112">
        <v>3.1629860999999999</v>
      </c>
      <c r="H297" s="113">
        <f t="shared" si="12"/>
        <v>1.9019465181968394</v>
      </c>
      <c r="I297" s="130">
        <v>7.6095302699999996</v>
      </c>
      <c r="J297" s="130">
        <v>0.59990599</v>
      </c>
      <c r="K297" s="113">
        <f t="shared" si="13"/>
        <v>11.684537905680854</v>
      </c>
      <c r="L297" s="91">
        <f t="shared" si="14"/>
        <v>0.82903174608621921</v>
      </c>
      <c r="N297" s="47"/>
    </row>
    <row r="298" spans="1:14">
      <c r="A298" s="90" t="s">
        <v>2704</v>
      </c>
      <c r="B298" s="90" t="s">
        <v>1087</v>
      </c>
      <c r="C298" s="90" t="s">
        <v>1185</v>
      </c>
      <c r="D298" s="90" t="s">
        <v>400</v>
      </c>
      <c r="E298" s="90" t="s">
        <v>1873</v>
      </c>
      <c r="F298" s="112">
        <v>4.4943447619999999</v>
      </c>
      <c r="G298" s="112">
        <v>0.79020400000000002</v>
      </c>
      <c r="H298" s="113">
        <f t="shared" si="12"/>
        <v>4.6875753121978629</v>
      </c>
      <c r="I298" s="130">
        <v>7.5565175499999997</v>
      </c>
      <c r="J298" s="130">
        <v>1.2669157099999999</v>
      </c>
      <c r="K298" s="113">
        <f t="shared" si="13"/>
        <v>4.9644990510063218</v>
      </c>
      <c r="L298" s="91">
        <f t="shared" si="14"/>
        <v>1.6813390939410979</v>
      </c>
      <c r="N298" s="47"/>
    </row>
    <row r="299" spans="1:14">
      <c r="A299" s="90" t="s">
        <v>882</v>
      </c>
      <c r="B299" s="90" t="s">
        <v>116</v>
      </c>
      <c r="C299" s="90" t="s">
        <v>890</v>
      </c>
      <c r="D299" s="90" t="s">
        <v>400</v>
      </c>
      <c r="E299" s="90" t="s">
        <v>1873</v>
      </c>
      <c r="F299" s="112">
        <v>8.707660005000001</v>
      </c>
      <c r="G299" s="112">
        <v>12.351261710000001</v>
      </c>
      <c r="H299" s="113">
        <f t="shared" si="12"/>
        <v>-0.29499834029506611</v>
      </c>
      <c r="I299" s="130">
        <v>7.4967972600000001</v>
      </c>
      <c r="J299" s="130">
        <v>16.18349899</v>
      </c>
      <c r="K299" s="113">
        <f t="shared" si="13"/>
        <v>-0.53676289258383669</v>
      </c>
      <c r="L299" s="91">
        <f t="shared" si="14"/>
        <v>0.8609428084807268</v>
      </c>
      <c r="N299" s="47"/>
    </row>
    <row r="300" spans="1:14">
      <c r="A300" s="90" t="s">
        <v>1848</v>
      </c>
      <c r="B300" s="90" t="s">
        <v>1869</v>
      </c>
      <c r="C300" s="90" t="s">
        <v>1185</v>
      </c>
      <c r="D300" s="90" t="s">
        <v>400</v>
      </c>
      <c r="E300" s="90" t="s">
        <v>1873</v>
      </c>
      <c r="F300" s="112">
        <v>4.7471758099999999</v>
      </c>
      <c r="G300" s="112">
        <v>0.70375180000000004</v>
      </c>
      <c r="H300" s="113">
        <f t="shared" si="12"/>
        <v>5.745525638442416</v>
      </c>
      <c r="I300" s="130">
        <v>7.4415453200000004</v>
      </c>
      <c r="J300" s="130">
        <v>1.8250328600000001</v>
      </c>
      <c r="K300" s="113">
        <f t="shared" si="13"/>
        <v>3.0774856623677449</v>
      </c>
      <c r="L300" s="91">
        <f t="shared" si="14"/>
        <v>1.5675731461902609</v>
      </c>
      <c r="N300" s="47"/>
    </row>
    <row r="301" spans="1:14">
      <c r="A301" s="90" t="s">
        <v>580</v>
      </c>
      <c r="B301" s="90" t="s">
        <v>581</v>
      </c>
      <c r="C301" s="90" t="s">
        <v>1185</v>
      </c>
      <c r="D301" s="90" t="s">
        <v>400</v>
      </c>
      <c r="E301" s="90" t="s">
        <v>1873</v>
      </c>
      <c r="F301" s="112">
        <v>9.0440049299999998</v>
      </c>
      <c r="G301" s="112">
        <v>4.0450755689999998</v>
      </c>
      <c r="H301" s="113">
        <f t="shared" si="12"/>
        <v>1.2358061736373953</v>
      </c>
      <c r="I301" s="130">
        <v>7.3051447600000001</v>
      </c>
      <c r="J301" s="130">
        <v>4.6318569199999997</v>
      </c>
      <c r="K301" s="113">
        <f t="shared" si="13"/>
        <v>0.57715250841556665</v>
      </c>
      <c r="L301" s="91">
        <f t="shared" si="14"/>
        <v>0.80773338985784926</v>
      </c>
      <c r="N301" s="47"/>
    </row>
    <row r="302" spans="1:14">
      <c r="A302" s="90" t="s">
        <v>491</v>
      </c>
      <c r="B302" s="90" t="s">
        <v>849</v>
      </c>
      <c r="C302" s="90" t="s">
        <v>1543</v>
      </c>
      <c r="D302" s="90" t="s">
        <v>400</v>
      </c>
      <c r="E302" s="90" t="s">
        <v>1873</v>
      </c>
      <c r="F302" s="112">
        <v>0.310710229</v>
      </c>
      <c r="G302" s="112">
        <v>1.5487610139999999</v>
      </c>
      <c r="H302" s="113">
        <f t="shared" si="12"/>
        <v>-0.79938142412461322</v>
      </c>
      <c r="I302" s="130">
        <v>7.2970424800000009</v>
      </c>
      <c r="J302" s="130">
        <v>13.73917582</v>
      </c>
      <c r="K302" s="113">
        <f t="shared" si="13"/>
        <v>-0.46888790305909334</v>
      </c>
      <c r="L302" s="91">
        <f t="shared" si="14"/>
        <v>23.485041041246184</v>
      </c>
      <c r="N302" s="47"/>
    </row>
    <row r="303" spans="1:14">
      <c r="A303" s="90" t="s">
        <v>1894</v>
      </c>
      <c r="B303" s="90" t="s">
        <v>396</v>
      </c>
      <c r="C303" s="90" t="s">
        <v>1549</v>
      </c>
      <c r="D303" s="90" t="s">
        <v>400</v>
      </c>
      <c r="E303" s="90" t="s">
        <v>1873</v>
      </c>
      <c r="F303" s="112">
        <v>1.9118796550000001</v>
      </c>
      <c r="G303" s="112">
        <v>4.9096409540000003</v>
      </c>
      <c r="H303" s="113">
        <f t="shared" si="12"/>
        <v>-0.6105866655193295</v>
      </c>
      <c r="I303" s="130">
        <v>7.1505728099999999</v>
      </c>
      <c r="J303" s="130">
        <v>0.32971475</v>
      </c>
      <c r="K303" s="113">
        <f t="shared" si="13"/>
        <v>20.687148694439664</v>
      </c>
      <c r="L303" s="91">
        <f t="shared" si="14"/>
        <v>3.7400747433551196</v>
      </c>
      <c r="N303" s="47"/>
    </row>
    <row r="304" spans="1:14">
      <c r="A304" s="90" t="s">
        <v>1716</v>
      </c>
      <c r="B304" s="90" t="s">
        <v>1717</v>
      </c>
      <c r="C304" s="90" t="s">
        <v>1548</v>
      </c>
      <c r="D304" s="90" t="s">
        <v>401</v>
      </c>
      <c r="E304" s="90" t="s">
        <v>402</v>
      </c>
      <c r="F304" s="112">
        <v>18.992453296000001</v>
      </c>
      <c r="G304" s="112">
        <v>16.023052599</v>
      </c>
      <c r="H304" s="113">
        <f t="shared" si="12"/>
        <v>0.18532053606223076</v>
      </c>
      <c r="I304" s="130">
        <v>7.0550935599999995</v>
      </c>
      <c r="J304" s="130">
        <v>3.2193984500000004</v>
      </c>
      <c r="K304" s="113">
        <f t="shared" si="13"/>
        <v>1.1914322410138447</v>
      </c>
      <c r="L304" s="91">
        <f t="shared" si="14"/>
        <v>0.37146825899979297</v>
      </c>
      <c r="N304" s="47"/>
    </row>
    <row r="305" spans="1:14">
      <c r="A305" s="90" t="s">
        <v>2696</v>
      </c>
      <c r="B305" s="90" t="s">
        <v>183</v>
      </c>
      <c r="C305" s="90" t="s">
        <v>1185</v>
      </c>
      <c r="D305" s="90" t="s">
        <v>400</v>
      </c>
      <c r="E305" s="90" t="s">
        <v>1873</v>
      </c>
      <c r="F305" s="112">
        <v>5.3327308689999997</v>
      </c>
      <c r="G305" s="112">
        <v>16.150292317999998</v>
      </c>
      <c r="H305" s="113">
        <f t="shared" si="12"/>
        <v>-0.66980592276608475</v>
      </c>
      <c r="I305" s="130">
        <v>7.0153887699999995</v>
      </c>
      <c r="J305" s="130">
        <v>17.88467004</v>
      </c>
      <c r="K305" s="113">
        <f t="shared" si="13"/>
        <v>-0.60774290192048741</v>
      </c>
      <c r="L305" s="91">
        <f t="shared" si="14"/>
        <v>1.3155339998089073</v>
      </c>
      <c r="N305" s="47"/>
    </row>
    <row r="306" spans="1:14">
      <c r="A306" s="90" t="s">
        <v>479</v>
      </c>
      <c r="B306" s="90" t="s">
        <v>1746</v>
      </c>
      <c r="C306" s="90" t="s">
        <v>1543</v>
      </c>
      <c r="D306" s="90" t="s">
        <v>400</v>
      </c>
      <c r="E306" s="90" t="s">
        <v>1873</v>
      </c>
      <c r="F306" s="112">
        <v>1.0341500000000002E-3</v>
      </c>
      <c r="G306" s="112">
        <v>0</v>
      </c>
      <c r="H306" s="113" t="str">
        <f t="shared" si="12"/>
        <v/>
      </c>
      <c r="I306" s="130">
        <v>6.9773779999999999</v>
      </c>
      <c r="J306" s="130"/>
      <c r="K306" s="113" t="str">
        <f t="shared" si="13"/>
        <v/>
      </c>
      <c r="L306" s="91" t="str">
        <f t="shared" si="14"/>
        <v/>
      </c>
      <c r="N306" s="47"/>
    </row>
    <row r="307" spans="1:14">
      <c r="A307" s="90" t="s">
        <v>713</v>
      </c>
      <c r="B307" s="90" t="s">
        <v>985</v>
      </c>
      <c r="C307" s="90" t="s">
        <v>1549</v>
      </c>
      <c r="D307" s="90" t="s">
        <v>400</v>
      </c>
      <c r="E307" s="90" t="s">
        <v>1873</v>
      </c>
      <c r="F307" s="112">
        <v>21.083647254999999</v>
      </c>
      <c r="G307" s="112">
        <v>20.998044908000001</v>
      </c>
      <c r="H307" s="113">
        <f t="shared" si="12"/>
        <v>4.0766817756154872E-3</v>
      </c>
      <c r="I307" s="130">
        <v>6.8249038300000002</v>
      </c>
      <c r="J307" s="130">
        <v>8.5328300000000006</v>
      </c>
      <c r="K307" s="113">
        <f t="shared" si="13"/>
        <v>-0.20015940432423951</v>
      </c>
      <c r="L307" s="91">
        <f t="shared" si="14"/>
        <v>0.32370603375473711</v>
      </c>
      <c r="N307" s="47"/>
    </row>
    <row r="308" spans="1:14">
      <c r="A308" s="90" t="s">
        <v>1731</v>
      </c>
      <c r="B308" s="90" t="s">
        <v>1732</v>
      </c>
      <c r="C308" s="90" t="s">
        <v>1185</v>
      </c>
      <c r="D308" s="90" t="s">
        <v>400</v>
      </c>
      <c r="E308" s="90" t="s">
        <v>1873</v>
      </c>
      <c r="F308" s="112">
        <v>11.74706939</v>
      </c>
      <c r="G308" s="112">
        <v>11.42938099</v>
      </c>
      <c r="H308" s="113">
        <f t="shared" si="12"/>
        <v>2.7795766041744274E-2</v>
      </c>
      <c r="I308" s="130">
        <v>6.8194989599999998</v>
      </c>
      <c r="J308" s="130">
        <v>14.552392509999999</v>
      </c>
      <c r="K308" s="113">
        <f t="shared" si="13"/>
        <v>-0.53138296982342736</v>
      </c>
      <c r="L308" s="91">
        <f t="shared" si="14"/>
        <v>0.58052768172164515</v>
      </c>
      <c r="N308" s="47"/>
    </row>
    <row r="309" spans="1:14">
      <c r="A309" s="90" t="s">
        <v>2119</v>
      </c>
      <c r="B309" s="90" t="s">
        <v>129</v>
      </c>
      <c r="C309" s="90" t="s">
        <v>1542</v>
      </c>
      <c r="D309" s="90" t="s">
        <v>400</v>
      </c>
      <c r="E309" s="90" t="s">
        <v>1873</v>
      </c>
      <c r="F309" s="112">
        <v>6.3420888499999997</v>
      </c>
      <c r="G309" s="112">
        <v>2.8425905299999998</v>
      </c>
      <c r="H309" s="113">
        <f t="shared" si="12"/>
        <v>1.2310947648165143</v>
      </c>
      <c r="I309" s="130">
        <v>6.8158678500000001</v>
      </c>
      <c r="J309" s="130">
        <v>1.5118855</v>
      </c>
      <c r="K309" s="113">
        <f t="shared" si="13"/>
        <v>3.5081905011986692</v>
      </c>
      <c r="L309" s="91">
        <f t="shared" si="14"/>
        <v>1.074703936069896</v>
      </c>
      <c r="N309" s="47"/>
    </row>
    <row r="310" spans="1:14">
      <c r="A310" s="90" t="s">
        <v>407</v>
      </c>
      <c r="B310" s="90" t="s">
        <v>408</v>
      </c>
      <c r="C310" s="90" t="s">
        <v>1543</v>
      </c>
      <c r="D310" s="90" t="s">
        <v>400</v>
      </c>
      <c r="E310" s="90" t="s">
        <v>1873</v>
      </c>
      <c r="F310" s="112">
        <v>4.2660112779999997</v>
      </c>
      <c r="G310" s="112">
        <v>2.9316155259999999</v>
      </c>
      <c r="H310" s="113">
        <f t="shared" si="12"/>
        <v>0.45517420008369802</v>
      </c>
      <c r="I310" s="130">
        <v>6.7639831699999995</v>
      </c>
      <c r="J310" s="130"/>
      <c r="K310" s="113" t="str">
        <f t="shared" si="13"/>
        <v/>
      </c>
      <c r="L310" s="91">
        <f t="shared" si="14"/>
        <v>1.585552106925302</v>
      </c>
      <c r="N310" s="47"/>
    </row>
    <row r="311" spans="1:14">
      <c r="A311" s="90" t="s">
        <v>499</v>
      </c>
      <c r="B311" s="90" t="s">
        <v>855</v>
      </c>
      <c r="C311" s="90" t="s">
        <v>1543</v>
      </c>
      <c r="D311" s="90" t="s">
        <v>400</v>
      </c>
      <c r="E311" s="90" t="s">
        <v>1873</v>
      </c>
      <c r="F311" s="112">
        <v>2.5539432799999999</v>
      </c>
      <c r="G311" s="112">
        <v>0.11172672</v>
      </c>
      <c r="H311" s="113">
        <f t="shared" si="12"/>
        <v>21.858840570993223</v>
      </c>
      <c r="I311" s="130">
        <v>6.7199113800000001</v>
      </c>
      <c r="J311" s="130">
        <v>7.9856220000000006E-2</v>
      </c>
      <c r="K311" s="113">
        <f t="shared" si="13"/>
        <v>83.150131073071066</v>
      </c>
      <c r="L311" s="91">
        <f t="shared" si="14"/>
        <v>2.6311905329393221</v>
      </c>
      <c r="N311" s="47"/>
    </row>
    <row r="312" spans="1:14">
      <c r="A312" s="90" t="s">
        <v>2427</v>
      </c>
      <c r="B312" s="90" t="s">
        <v>2428</v>
      </c>
      <c r="C312" s="90" t="s">
        <v>1544</v>
      </c>
      <c r="D312" s="90" t="s">
        <v>400</v>
      </c>
      <c r="E312" s="90" t="s">
        <v>1873</v>
      </c>
      <c r="F312" s="112">
        <v>4.0434611399999998</v>
      </c>
      <c r="G312" s="112">
        <v>4.5131314400000004</v>
      </c>
      <c r="H312" s="113">
        <f t="shared" si="12"/>
        <v>-0.10406749864125397</v>
      </c>
      <c r="I312" s="130">
        <v>6.6995393359146496</v>
      </c>
      <c r="J312" s="130">
        <v>13.448267380649849</v>
      </c>
      <c r="K312" s="113">
        <f t="shared" si="13"/>
        <v>-0.50182881212234542</v>
      </c>
      <c r="L312" s="91">
        <f t="shared" si="14"/>
        <v>1.6568823351952999</v>
      </c>
      <c r="N312" s="47"/>
    </row>
    <row r="313" spans="1:14">
      <c r="A313" s="90" t="s">
        <v>227</v>
      </c>
      <c r="B313" s="90" t="s">
        <v>365</v>
      </c>
      <c r="C313" s="90" t="s">
        <v>1561</v>
      </c>
      <c r="D313" s="90" t="s">
        <v>401</v>
      </c>
      <c r="E313" s="90" t="s">
        <v>1873</v>
      </c>
      <c r="F313" s="112">
        <v>1.4013264599999999</v>
      </c>
      <c r="G313" s="112">
        <v>2.5961908999999999</v>
      </c>
      <c r="H313" s="113">
        <f t="shared" si="12"/>
        <v>-0.46023751181009065</v>
      </c>
      <c r="I313" s="130">
        <v>6.56542622</v>
      </c>
      <c r="J313" s="130">
        <v>26.681896350000002</v>
      </c>
      <c r="K313" s="113">
        <f t="shared" si="13"/>
        <v>-0.75393704653230165</v>
      </c>
      <c r="L313" s="91">
        <f t="shared" si="14"/>
        <v>4.6851511103272827</v>
      </c>
      <c r="N313" s="47"/>
    </row>
    <row r="314" spans="1:14">
      <c r="A314" s="90" t="s">
        <v>608</v>
      </c>
      <c r="B314" s="90" t="s">
        <v>609</v>
      </c>
      <c r="C314" s="90" t="s">
        <v>1561</v>
      </c>
      <c r="D314" s="90" t="s">
        <v>1446</v>
      </c>
      <c r="E314" s="90" t="s">
        <v>1873</v>
      </c>
      <c r="F314" s="112">
        <v>0.1597779</v>
      </c>
      <c r="G314" s="112">
        <v>3.3830370000000005E-2</v>
      </c>
      <c r="H314" s="113">
        <f t="shared" si="12"/>
        <v>3.7229131694391748</v>
      </c>
      <c r="I314" s="130">
        <v>6.4734299000000002</v>
      </c>
      <c r="J314" s="130">
        <v>3.8775355938940996</v>
      </c>
      <c r="K314" s="113">
        <f t="shared" si="13"/>
        <v>0.6694701423743521</v>
      </c>
      <c r="L314" s="91">
        <f t="shared" si="14"/>
        <v>40.515177005080176</v>
      </c>
      <c r="N314" s="47"/>
    </row>
    <row r="315" spans="1:14">
      <c r="A315" s="90" t="s">
        <v>1985</v>
      </c>
      <c r="B315" s="90" t="s">
        <v>121</v>
      </c>
      <c r="C315" s="90" t="s">
        <v>1542</v>
      </c>
      <c r="D315" s="90" t="s">
        <v>400</v>
      </c>
      <c r="E315" s="90" t="s">
        <v>1873</v>
      </c>
      <c r="F315" s="112">
        <v>6.4376805849999998</v>
      </c>
      <c r="G315" s="112">
        <v>1.3785010200000001</v>
      </c>
      <c r="H315" s="113">
        <f t="shared" si="12"/>
        <v>3.6700586300618037</v>
      </c>
      <c r="I315" s="130">
        <v>6.3973395799999997</v>
      </c>
      <c r="J315" s="130">
        <v>1.82554032</v>
      </c>
      <c r="K315" s="113">
        <f t="shared" si="13"/>
        <v>2.5043540314683379</v>
      </c>
      <c r="L315" s="91">
        <f t="shared" si="14"/>
        <v>0.99373361190146714</v>
      </c>
      <c r="N315" s="47"/>
    </row>
    <row r="316" spans="1:14">
      <c r="A316" s="90" t="s">
        <v>2837</v>
      </c>
      <c r="B316" s="90" t="s">
        <v>2816</v>
      </c>
      <c r="C316" s="90" t="s">
        <v>2422</v>
      </c>
      <c r="D316" s="90" t="s">
        <v>401</v>
      </c>
      <c r="E316" s="90" t="s">
        <v>402</v>
      </c>
      <c r="F316" s="112">
        <v>0.26080599999999998</v>
      </c>
      <c r="G316" s="112">
        <v>1.2424225</v>
      </c>
      <c r="H316" s="113">
        <f t="shared" si="12"/>
        <v>-0.79008268121351632</v>
      </c>
      <c r="I316" s="130">
        <v>6.3959299999999999</v>
      </c>
      <c r="J316" s="130">
        <v>0.76136559999999998</v>
      </c>
      <c r="K316" s="113">
        <f t="shared" si="13"/>
        <v>7.4006028115796152</v>
      </c>
      <c r="L316" s="91">
        <f t="shared" si="14"/>
        <v>24.523707276673083</v>
      </c>
      <c r="N316" s="47"/>
    </row>
    <row r="317" spans="1:14">
      <c r="A317" s="90" t="s">
        <v>2098</v>
      </c>
      <c r="B317" s="90" t="s">
        <v>659</v>
      </c>
      <c r="C317" s="90" t="s">
        <v>1185</v>
      </c>
      <c r="D317" s="90" t="s">
        <v>400</v>
      </c>
      <c r="E317" s="90" t="s">
        <v>1873</v>
      </c>
      <c r="F317" s="112">
        <v>15.803868536</v>
      </c>
      <c r="G317" s="112">
        <v>7.9567069620000002</v>
      </c>
      <c r="H317" s="113">
        <f t="shared" si="12"/>
        <v>0.98623232091829283</v>
      </c>
      <c r="I317" s="130">
        <v>6.3689345399999997</v>
      </c>
      <c r="J317" s="130">
        <v>19.538528500000002</v>
      </c>
      <c r="K317" s="113">
        <f t="shared" si="13"/>
        <v>-0.67403202651622407</v>
      </c>
      <c r="L317" s="91">
        <f t="shared" si="14"/>
        <v>0.40299845101166565</v>
      </c>
      <c r="N317" s="47"/>
    </row>
    <row r="318" spans="1:14">
      <c r="A318" s="90" t="s">
        <v>1557</v>
      </c>
      <c r="B318" s="90" t="s">
        <v>1558</v>
      </c>
      <c r="C318" s="90" t="s">
        <v>1543</v>
      </c>
      <c r="D318" s="90" t="s">
        <v>400</v>
      </c>
      <c r="E318" s="90" t="s">
        <v>1873</v>
      </c>
      <c r="F318" s="112">
        <v>19.454045293</v>
      </c>
      <c r="G318" s="112">
        <v>7.98235604</v>
      </c>
      <c r="H318" s="113">
        <f t="shared" si="12"/>
        <v>1.4371307412892596</v>
      </c>
      <c r="I318" s="130">
        <v>6.3563929699999999</v>
      </c>
      <c r="J318" s="130">
        <v>16.87587817</v>
      </c>
      <c r="K318" s="113">
        <f t="shared" si="13"/>
        <v>-0.62334446207962879</v>
      </c>
      <c r="L318" s="91">
        <f t="shared" si="14"/>
        <v>0.32673887997408807</v>
      </c>
      <c r="N318" s="47"/>
    </row>
    <row r="319" spans="1:14">
      <c r="A319" s="90" t="s">
        <v>1688</v>
      </c>
      <c r="B319" s="90" t="s">
        <v>1689</v>
      </c>
      <c r="C319" s="90" t="s">
        <v>1548</v>
      </c>
      <c r="D319" s="90" t="s">
        <v>401</v>
      </c>
      <c r="E319" s="90" t="s">
        <v>402</v>
      </c>
      <c r="F319" s="112">
        <v>5.4706150599999992</v>
      </c>
      <c r="G319" s="112">
        <v>1.6356880199999999</v>
      </c>
      <c r="H319" s="113">
        <f t="shared" si="12"/>
        <v>2.3445345280452683</v>
      </c>
      <c r="I319" s="130">
        <v>6.2911671199999999</v>
      </c>
      <c r="J319" s="130">
        <v>12.352432976582401</v>
      </c>
      <c r="K319" s="113">
        <f t="shared" si="13"/>
        <v>-0.49069408982613216</v>
      </c>
      <c r="L319" s="91">
        <f t="shared" si="14"/>
        <v>1.1499926518317303</v>
      </c>
      <c r="N319" s="47"/>
    </row>
    <row r="320" spans="1:14">
      <c r="A320" s="90" t="s">
        <v>1898</v>
      </c>
      <c r="B320" s="90" t="s">
        <v>1791</v>
      </c>
      <c r="C320" s="90" t="s">
        <v>1779</v>
      </c>
      <c r="D320" s="90" t="s">
        <v>400</v>
      </c>
      <c r="E320" s="90" t="s">
        <v>1873</v>
      </c>
      <c r="F320" s="112">
        <v>1.72133874</v>
      </c>
      <c r="G320" s="112">
        <v>0.14493129999999999</v>
      </c>
      <c r="H320" s="113">
        <f t="shared" si="12"/>
        <v>10.876928862157451</v>
      </c>
      <c r="I320" s="130">
        <v>6.2409533799999997</v>
      </c>
      <c r="J320" s="130">
        <v>5.3352955199999998</v>
      </c>
      <c r="K320" s="113">
        <f t="shared" si="13"/>
        <v>0.16974839661740049</v>
      </c>
      <c r="L320" s="91">
        <f t="shared" si="14"/>
        <v>3.6256392974691312</v>
      </c>
      <c r="N320" s="47"/>
    </row>
    <row r="321" spans="1:14">
      <c r="A321" s="90" t="s">
        <v>1465</v>
      </c>
      <c r="B321" s="90" t="s">
        <v>1466</v>
      </c>
      <c r="C321" s="90" t="s">
        <v>1543</v>
      </c>
      <c r="D321" s="90" t="s">
        <v>400</v>
      </c>
      <c r="E321" s="90" t="s">
        <v>1873</v>
      </c>
      <c r="F321" s="112">
        <v>0.95909662600000001</v>
      </c>
      <c r="G321" s="112">
        <v>3.1929900920000001</v>
      </c>
      <c r="H321" s="113">
        <f t="shared" si="12"/>
        <v>-0.69962430249846208</v>
      </c>
      <c r="I321" s="130">
        <v>6.2218690700000003</v>
      </c>
      <c r="J321" s="130">
        <v>2.6320928599999998</v>
      </c>
      <c r="K321" s="113">
        <f t="shared" si="13"/>
        <v>1.3638486181676739</v>
      </c>
      <c r="L321" s="91">
        <f t="shared" si="14"/>
        <v>6.4872181814973882</v>
      </c>
      <c r="N321" s="47"/>
    </row>
    <row r="322" spans="1:14">
      <c r="A322" s="90" t="s">
        <v>926</v>
      </c>
      <c r="B322" s="90" t="s">
        <v>1064</v>
      </c>
      <c r="C322" s="90" t="s">
        <v>1549</v>
      </c>
      <c r="D322" s="90" t="s">
        <v>400</v>
      </c>
      <c r="E322" s="90" t="s">
        <v>402</v>
      </c>
      <c r="F322" s="112">
        <v>4.1860902219999998</v>
      </c>
      <c r="G322" s="112">
        <v>5.53038469</v>
      </c>
      <c r="H322" s="113">
        <f t="shared" si="12"/>
        <v>-0.24307431460070816</v>
      </c>
      <c r="I322" s="130">
        <v>6.2122952900000001</v>
      </c>
      <c r="J322" s="130">
        <v>1.0718836</v>
      </c>
      <c r="K322" s="113">
        <f t="shared" si="13"/>
        <v>4.7956808836332598</v>
      </c>
      <c r="L322" s="91">
        <f t="shared" si="14"/>
        <v>1.4840328231224635</v>
      </c>
      <c r="N322" s="47"/>
    </row>
    <row r="323" spans="1:14">
      <c r="A323" s="90" t="s">
        <v>2101</v>
      </c>
      <c r="B323" s="90" t="s">
        <v>270</v>
      </c>
      <c r="C323" s="90" t="s">
        <v>1185</v>
      </c>
      <c r="D323" s="90" t="s">
        <v>401</v>
      </c>
      <c r="E323" s="90" t="s">
        <v>402</v>
      </c>
      <c r="F323" s="112">
        <v>1.493099234</v>
      </c>
      <c r="G323" s="112">
        <v>7.553E-2</v>
      </c>
      <c r="H323" s="113">
        <f t="shared" si="12"/>
        <v>18.768293843505891</v>
      </c>
      <c r="I323" s="130">
        <v>6.2078400299999998</v>
      </c>
      <c r="J323" s="130">
        <v>0.10974100000000001</v>
      </c>
      <c r="K323" s="113">
        <f t="shared" si="13"/>
        <v>55.568101529966007</v>
      </c>
      <c r="L323" s="91">
        <f t="shared" si="14"/>
        <v>4.1576875057187257</v>
      </c>
      <c r="N323" s="47"/>
    </row>
    <row r="324" spans="1:14">
      <c r="A324" s="90" t="s">
        <v>225</v>
      </c>
      <c r="B324" s="90" t="s">
        <v>30</v>
      </c>
      <c r="C324" s="90" t="s">
        <v>1561</v>
      </c>
      <c r="D324" s="90" t="s">
        <v>401</v>
      </c>
      <c r="E324" s="90" t="s">
        <v>1873</v>
      </c>
      <c r="F324" s="112">
        <v>7.7624476397364995E-3</v>
      </c>
      <c r="G324" s="112">
        <v>0</v>
      </c>
      <c r="H324" s="113" t="str">
        <f t="shared" si="12"/>
        <v/>
      </c>
      <c r="I324" s="130">
        <v>6.20664544874895</v>
      </c>
      <c r="J324" s="130">
        <v>4.2242342200535203</v>
      </c>
      <c r="K324" s="113">
        <f t="shared" si="13"/>
        <v>0.46929481781204663</v>
      </c>
      <c r="L324" s="91" t="str">
        <f t="shared" si="14"/>
        <v/>
      </c>
      <c r="N324" s="47"/>
    </row>
    <row r="325" spans="1:14">
      <c r="A325" s="90" t="s">
        <v>905</v>
      </c>
      <c r="B325" s="90" t="s">
        <v>1104</v>
      </c>
      <c r="C325" s="90" t="s">
        <v>1548</v>
      </c>
      <c r="D325" s="90" t="s">
        <v>401</v>
      </c>
      <c r="E325" s="90" t="s">
        <v>402</v>
      </c>
      <c r="F325" s="112">
        <v>8.6019520580000002</v>
      </c>
      <c r="G325" s="112">
        <v>4.1068137030000003</v>
      </c>
      <c r="H325" s="113">
        <f t="shared" si="12"/>
        <v>1.0945561888323132</v>
      </c>
      <c r="I325" s="130">
        <v>6.2032830007625002</v>
      </c>
      <c r="J325" s="130">
        <v>42.955650881623299</v>
      </c>
      <c r="K325" s="113">
        <f t="shared" si="13"/>
        <v>-0.85558866241236953</v>
      </c>
      <c r="L325" s="91">
        <f t="shared" si="14"/>
        <v>0.72114828807878717</v>
      </c>
      <c r="N325" s="47"/>
    </row>
    <row r="326" spans="1:14">
      <c r="A326" s="90" t="s">
        <v>923</v>
      </c>
      <c r="B326" s="90" t="s">
        <v>1061</v>
      </c>
      <c r="C326" s="90" t="s">
        <v>1549</v>
      </c>
      <c r="D326" s="90" t="s">
        <v>400</v>
      </c>
      <c r="E326" s="90" t="s">
        <v>402</v>
      </c>
      <c r="F326" s="112">
        <v>5.5602576960000007</v>
      </c>
      <c r="G326" s="112">
        <v>1.537160995</v>
      </c>
      <c r="H326" s="113">
        <f t="shared" si="12"/>
        <v>2.6172253355934267</v>
      </c>
      <c r="I326" s="130">
        <v>6.1995386400000001</v>
      </c>
      <c r="J326" s="130">
        <v>1.24679556</v>
      </c>
      <c r="K326" s="113">
        <f t="shared" si="13"/>
        <v>3.9723778612108624</v>
      </c>
      <c r="L326" s="91">
        <f t="shared" si="14"/>
        <v>1.1149732582466263</v>
      </c>
      <c r="N326" s="47"/>
    </row>
    <row r="327" spans="1:14">
      <c r="A327" s="90" t="s">
        <v>2126</v>
      </c>
      <c r="B327" s="90" t="s">
        <v>586</v>
      </c>
      <c r="C327" s="90" t="s">
        <v>1542</v>
      </c>
      <c r="D327" s="90" t="s">
        <v>400</v>
      </c>
      <c r="E327" s="90" t="s">
        <v>1873</v>
      </c>
      <c r="F327" s="112">
        <v>3.010220806</v>
      </c>
      <c r="G327" s="112">
        <v>0.197691228</v>
      </c>
      <c r="H327" s="113">
        <f t="shared" ref="H327:H390" si="15">IF(ISERROR(F327/G327-1),"",IF((F327/G327-1)&gt;10000%,"",F327/G327-1))</f>
        <v>14.226881012646651</v>
      </c>
      <c r="I327" s="130">
        <v>6.1696063899999993</v>
      </c>
      <c r="J327" s="130">
        <v>4.01771E-2</v>
      </c>
      <c r="K327" s="113" t="str">
        <f t="shared" ref="K327:K390" si="16">IF(ISERROR(I327/J327-1),"",IF((I327/J327-1)&gt;10000%,"",I327/J327-1))</f>
        <v/>
      </c>
      <c r="L327" s="91">
        <f t="shared" ref="L327:L390" si="17">IF(ISERROR(I327/F327),"",IF(I327/F327&gt;10000%,"",I327/F327))</f>
        <v>2.0495527695851026</v>
      </c>
      <c r="N327" s="47"/>
    </row>
    <row r="328" spans="1:14">
      <c r="A328" s="90" t="s">
        <v>1481</v>
      </c>
      <c r="B328" s="90" t="s">
        <v>1482</v>
      </c>
      <c r="C328" s="90" t="s">
        <v>300</v>
      </c>
      <c r="D328" s="90" t="s">
        <v>1446</v>
      </c>
      <c r="E328" s="90" t="s">
        <v>402</v>
      </c>
      <c r="F328" s="112">
        <v>0.2541351</v>
      </c>
      <c r="G328" s="112">
        <v>0.18702623999999998</v>
      </c>
      <c r="H328" s="113">
        <f t="shared" si="15"/>
        <v>0.35882055908304644</v>
      </c>
      <c r="I328" s="130">
        <v>6.0539815800000003</v>
      </c>
      <c r="J328" s="130">
        <v>0.14864539000000002</v>
      </c>
      <c r="K328" s="113">
        <f t="shared" si="16"/>
        <v>39.727677999297519</v>
      </c>
      <c r="L328" s="91">
        <f t="shared" si="17"/>
        <v>23.821902523500295</v>
      </c>
      <c r="N328" s="47"/>
    </row>
    <row r="329" spans="1:14">
      <c r="A329" s="90" t="s">
        <v>2731</v>
      </c>
      <c r="B329" s="90" t="s">
        <v>1092</v>
      </c>
      <c r="C329" s="90" t="s">
        <v>1549</v>
      </c>
      <c r="D329" s="90" t="s">
        <v>400</v>
      </c>
      <c r="E329" s="90" t="s">
        <v>1873</v>
      </c>
      <c r="F329" s="112">
        <v>5.144656801</v>
      </c>
      <c r="G329" s="112">
        <v>1.3548715060000001</v>
      </c>
      <c r="H329" s="113">
        <f t="shared" si="15"/>
        <v>2.7971547694501444</v>
      </c>
      <c r="I329" s="130">
        <v>5.98838175739475</v>
      </c>
      <c r="J329" s="130">
        <v>26.296636248156901</v>
      </c>
      <c r="K329" s="113">
        <f t="shared" si="16"/>
        <v>-0.7722757503703741</v>
      </c>
      <c r="L329" s="91">
        <f t="shared" si="17"/>
        <v>1.1640002412271213</v>
      </c>
      <c r="N329" s="47"/>
    </row>
    <row r="330" spans="1:14">
      <c r="A330" s="90" t="s">
        <v>1462</v>
      </c>
      <c r="B330" s="90" t="s">
        <v>1463</v>
      </c>
      <c r="C330" s="90" t="s">
        <v>1547</v>
      </c>
      <c r="D330" s="90" t="s">
        <v>400</v>
      </c>
      <c r="E330" s="90" t="s">
        <v>1873</v>
      </c>
      <c r="F330" s="112">
        <v>6.1733696799999995</v>
      </c>
      <c r="G330" s="112">
        <v>13.297421630000001</v>
      </c>
      <c r="H330" s="113">
        <f t="shared" si="15"/>
        <v>-0.53574686493565005</v>
      </c>
      <c r="I330" s="130">
        <v>5.9726506700000002</v>
      </c>
      <c r="J330" s="130">
        <v>25.051923149999997</v>
      </c>
      <c r="K330" s="113">
        <f t="shared" si="16"/>
        <v>-0.76158913492435809</v>
      </c>
      <c r="L330" s="91">
        <f t="shared" si="17"/>
        <v>0.96748631292075815</v>
      </c>
      <c r="N330" s="47"/>
    </row>
    <row r="331" spans="1:14">
      <c r="A331" s="90" t="s">
        <v>2076</v>
      </c>
      <c r="B331" s="90" t="s">
        <v>1175</v>
      </c>
      <c r="C331" s="90" t="s">
        <v>1185</v>
      </c>
      <c r="D331" s="90" t="s">
        <v>400</v>
      </c>
      <c r="E331" s="90" t="s">
        <v>402</v>
      </c>
      <c r="F331" s="112">
        <v>7.2917818320000007</v>
      </c>
      <c r="G331" s="112">
        <v>12.584918897</v>
      </c>
      <c r="H331" s="113">
        <f t="shared" si="15"/>
        <v>-0.42059365724333586</v>
      </c>
      <c r="I331" s="130">
        <v>5.9657495599999999</v>
      </c>
      <c r="J331" s="130">
        <v>5.6810312400000003</v>
      </c>
      <c r="K331" s="113">
        <f t="shared" si="16"/>
        <v>5.0117365663350899E-2</v>
      </c>
      <c r="L331" s="91">
        <f t="shared" si="17"/>
        <v>0.81814701775899201</v>
      </c>
      <c r="N331" s="47"/>
    </row>
    <row r="332" spans="1:14">
      <c r="A332" s="90" t="s">
        <v>476</v>
      </c>
      <c r="B332" s="90" t="s">
        <v>806</v>
      </c>
      <c r="C332" s="90" t="s">
        <v>1543</v>
      </c>
      <c r="D332" s="90" t="s">
        <v>400</v>
      </c>
      <c r="E332" s="90" t="s">
        <v>1873</v>
      </c>
      <c r="F332" s="112">
        <v>36.818318384999998</v>
      </c>
      <c r="G332" s="112">
        <v>122.38062969400001</v>
      </c>
      <c r="H332" s="113">
        <f t="shared" si="15"/>
        <v>-0.69914913432738202</v>
      </c>
      <c r="I332" s="130">
        <v>5.90535911</v>
      </c>
      <c r="J332" s="130">
        <v>4.3854780399999997</v>
      </c>
      <c r="K332" s="113">
        <f t="shared" si="16"/>
        <v>0.34657135576490083</v>
      </c>
      <c r="L332" s="91">
        <f t="shared" si="17"/>
        <v>0.16039187472521502</v>
      </c>
      <c r="N332" s="47"/>
    </row>
    <row r="333" spans="1:14">
      <c r="A333" s="90" t="s">
        <v>1477</v>
      </c>
      <c r="B333" s="90" t="s">
        <v>1478</v>
      </c>
      <c r="C333" s="90" t="s">
        <v>300</v>
      </c>
      <c r="D333" s="90" t="s">
        <v>1446</v>
      </c>
      <c r="E333" s="90" t="s">
        <v>1873</v>
      </c>
      <c r="F333" s="112">
        <v>2.1760960999999999E-2</v>
      </c>
      <c r="G333" s="112">
        <v>1.1760728060000001</v>
      </c>
      <c r="H333" s="113">
        <f t="shared" si="15"/>
        <v>-0.98149692698531799</v>
      </c>
      <c r="I333" s="130">
        <v>5.8182488427528005</v>
      </c>
      <c r="J333" s="130"/>
      <c r="K333" s="113" t="str">
        <f t="shared" si="16"/>
        <v/>
      </c>
      <c r="L333" s="91" t="str">
        <f t="shared" si="17"/>
        <v/>
      </c>
      <c r="N333" s="47"/>
    </row>
    <row r="334" spans="1:14">
      <c r="A334" s="90" t="s">
        <v>2849</v>
      </c>
      <c r="B334" s="90" t="s">
        <v>58</v>
      </c>
      <c r="C334" s="90" t="s">
        <v>1543</v>
      </c>
      <c r="D334" s="90" t="s">
        <v>400</v>
      </c>
      <c r="E334" s="90" t="s">
        <v>1873</v>
      </c>
      <c r="F334" s="112">
        <v>6.9920709900000002</v>
      </c>
      <c r="G334" s="112">
        <v>11.089636617</v>
      </c>
      <c r="H334" s="113">
        <f t="shared" si="15"/>
        <v>-0.3694950311283044</v>
      </c>
      <c r="I334" s="130">
        <v>5.7432334800000007</v>
      </c>
      <c r="J334" s="130">
        <v>12.9762298770725</v>
      </c>
      <c r="K334" s="113">
        <f t="shared" si="16"/>
        <v>-0.55740353443124246</v>
      </c>
      <c r="L334" s="91">
        <f t="shared" si="17"/>
        <v>0.82139232971374632</v>
      </c>
      <c r="N334" s="47"/>
    </row>
    <row r="335" spans="1:14">
      <c r="A335" s="90" t="s">
        <v>1654</v>
      </c>
      <c r="B335" s="90" t="s">
        <v>685</v>
      </c>
      <c r="C335" s="90" t="s">
        <v>1548</v>
      </c>
      <c r="D335" s="90" t="s">
        <v>401</v>
      </c>
      <c r="E335" s="90" t="s">
        <v>402</v>
      </c>
      <c r="F335" s="112">
        <v>7.2674840829999994</v>
      </c>
      <c r="G335" s="112">
        <v>4.0867755499999996</v>
      </c>
      <c r="H335" s="113">
        <f t="shared" si="15"/>
        <v>0.77829293389993004</v>
      </c>
      <c r="I335" s="130">
        <v>5.6963458400000002</v>
      </c>
      <c r="J335" s="130">
        <v>44.977381340000001</v>
      </c>
      <c r="K335" s="113">
        <f t="shared" si="16"/>
        <v>-0.87335087836841141</v>
      </c>
      <c r="L335" s="91">
        <f t="shared" si="17"/>
        <v>0.7838126337730571</v>
      </c>
      <c r="N335" s="47"/>
    </row>
    <row r="336" spans="1:14">
      <c r="A336" s="90" t="s">
        <v>136</v>
      </c>
      <c r="B336" s="90" t="s">
        <v>137</v>
      </c>
      <c r="C336" s="90" t="s">
        <v>1544</v>
      </c>
      <c r="D336" s="90" t="s">
        <v>401</v>
      </c>
      <c r="E336" s="90" t="s">
        <v>1873</v>
      </c>
      <c r="F336" s="112">
        <v>0.89267293999999997</v>
      </c>
      <c r="G336" s="112">
        <v>7.78791499</v>
      </c>
      <c r="H336" s="113">
        <f t="shared" si="15"/>
        <v>-0.88537715920805138</v>
      </c>
      <c r="I336" s="130">
        <v>5.6716915599999993</v>
      </c>
      <c r="J336" s="130">
        <v>15.478623990000001</v>
      </c>
      <c r="K336" s="113">
        <f t="shared" si="16"/>
        <v>-0.6335790853460741</v>
      </c>
      <c r="L336" s="91">
        <f t="shared" si="17"/>
        <v>6.3536053417279561</v>
      </c>
      <c r="N336" s="47"/>
    </row>
    <row r="337" spans="1:14">
      <c r="A337" s="90" t="s">
        <v>1579</v>
      </c>
      <c r="B337" s="90" t="s">
        <v>1733</v>
      </c>
      <c r="C337" s="90" t="s">
        <v>1185</v>
      </c>
      <c r="D337" s="90" t="s">
        <v>400</v>
      </c>
      <c r="E337" s="90" t="s">
        <v>1873</v>
      </c>
      <c r="F337" s="112">
        <v>2.1269276000000001</v>
      </c>
      <c r="G337" s="112">
        <v>6.6423394199999999</v>
      </c>
      <c r="H337" s="113">
        <f t="shared" si="15"/>
        <v>-0.67979239458979646</v>
      </c>
      <c r="I337" s="130">
        <v>5.5678092399999999</v>
      </c>
      <c r="J337" s="130">
        <v>44.493910630000002</v>
      </c>
      <c r="K337" s="113">
        <f t="shared" si="16"/>
        <v>-0.87486356759466521</v>
      </c>
      <c r="L337" s="91">
        <f t="shared" si="17"/>
        <v>2.6177709292972642</v>
      </c>
      <c r="N337" s="47"/>
    </row>
    <row r="338" spans="1:14">
      <c r="A338" s="90" t="s">
        <v>474</v>
      </c>
      <c r="B338" s="90" t="s">
        <v>1042</v>
      </c>
      <c r="C338" s="90" t="s">
        <v>1543</v>
      </c>
      <c r="D338" s="90" t="s">
        <v>400</v>
      </c>
      <c r="E338" s="90" t="s">
        <v>1873</v>
      </c>
      <c r="F338" s="112">
        <v>1.49064116</v>
      </c>
      <c r="G338" s="112">
        <v>0.66698658999999993</v>
      </c>
      <c r="H338" s="113">
        <f t="shared" si="15"/>
        <v>1.2348892501721815</v>
      </c>
      <c r="I338" s="130">
        <v>5.56709969</v>
      </c>
      <c r="J338" s="130"/>
      <c r="K338" s="113" t="str">
        <f t="shared" si="16"/>
        <v/>
      </c>
      <c r="L338" s="91">
        <f t="shared" si="17"/>
        <v>3.7347014421633173</v>
      </c>
      <c r="N338" s="47"/>
    </row>
    <row r="339" spans="1:14">
      <c r="A339" s="90" t="s">
        <v>2113</v>
      </c>
      <c r="B339" s="90" t="s">
        <v>123</v>
      </c>
      <c r="C339" s="90" t="s">
        <v>1542</v>
      </c>
      <c r="D339" s="90" t="s">
        <v>400</v>
      </c>
      <c r="E339" s="90" t="s">
        <v>1873</v>
      </c>
      <c r="F339" s="112">
        <v>13.45757841</v>
      </c>
      <c r="G339" s="112">
        <v>2.8535846030000003</v>
      </c>
      <c r="H339" s="113">
        <f t="shared" si="15"/>
        <v>3.7160257298318475</v>
      </c>
      <c r="I339" s="130">
        <v>5.4654728700000001</v>
      </c>
      <c r="J339" s="130">
        <v>2.6542589799999998</v>
      </c>
      <c r="K339" s="113">
        <f t="shared" si="16"/>
        <v>1.0591332312267436</v>
      </c>
      <c r="L339" s="91">
        <f t="shared" si="17"/>
        <v>0.40612602828594629</v>
      </c>
      <c r="N339" s="47"/>
    </row>
    <row r="340" spans="1:14">
      <c r="A340" s="90" t="s">
        <v>201</v>
      </c>
      <c r="B340" s="90" t="s">
        <v>202</v>
      </c>
      <c r="C340" s="90" t="s">
        <v>1185</v>
      </c>
      <c r="D340" s="90" t="s">
        <v>400</v>
      </c>
      <c r="E340" s="90" t="s">
        <v>402</v>
      </c>
      <c r="F340" s="112">
        <v>1.2423833999999998</v>
      </c>
      <c r="G340" s="112">
        <v>0.38337646999999997</v>
      </c>
      <c r="H340" s="113">
        <f t="shared" si="15"/>
        <v>2.2406355037908297</v>
      </c>
      <c r="I340" s="130">
        <v>5.4580970599999992</v>
      </c>
      <c r="J340" s="130">
        <v>0.12608082000000001</v>
      </c>
      <c r="K340" s="113">
        <f t="shared" si="16"/>
        <v>42.290462895149311</v>
      </c>
      <c r="L340" s="91">
        <f t="shared" si="17"/>
        <v>4.3932469316637679</v>
      </c>
      <c r="N340" s="47"/>
    </row>
    <row r="341" spans="1:14">
      <c r="A341" s="90" t="s">
        <v>884</v>
      </c>
      <c r="B341" s="90" t="s">
        <v>115</v>
      </c>
      <c r="C341" s="90" t="s">
        <v>890</v>
      </c>
      <c r="D341" s="90" t="s">
        <v>400</v>
      </c>
      <c r="E341" s="90" t="s">
        <v>1873</v>
      </c>
      <c r="F341" s="112">
        <v>4.1035291990000005</v>
      </c>
      <c r="G341" s="112">
        <v>5.9608706439999999</v>
      </c>
      <c r="H341" s="113">
        <f t="shared" si="15"/>
        <v>-0.31158895334686276</v>
      </c>
      <c r="I341" s="130">
        <v>5.4100310599999997</v>
      </c>
      <c r="J341" s="130">
        <v>10.555340869999998</v>
      </c>
      <c r="K341" s="113">
        <f t="shared" si="16"/>
        <v>-0.48746031732843509</v>
      </c>
      <c r="L341" s="91">
        <f t="shared" si="17"/>
        <v>1.3183849310292184</v>
      </c>
      <c r="N341" s="47"/>
    </row>
    <row r="342" spans="1:14">
      <c r="A342" s="90" t="s">
        <v>2005</v>
      </c>
      <c r="B342" s="90" t="s">
        <v>1132</v>
      </c>
      <c r="C342" s="90" t="s">
        <v>1543</v>
      </c>
      <c r="D342" s="90" t="s">
        <v>401</v>
      </c>
      <c r="E342" s="90" t="s">
        <v>402</v>
      </c>
      <c r="F342" s="112">
        <v>3.2046619180000002</v>
      </c>
      <c r="G342" s="112">
        <v>3.8246163199999996</v>
      </c>
      <c r="H342" s="113">
        <f t="shared" si="15"/>
        <v>-0.16209584181244086</v>
      </c>
      <c r="I342" s="130">
        <v>5.4093806200000003</v>
      </c>
      <c r="J342" s="130">
        <v>1.3553686</v>
      </c>
      <c r="K342" s="113">
        <f t="shared" si="16"/>
        <v>2.9910771283914945</v>
      </c>
      <c r="L342" s="91">
        <f t="shared" si="17"/>
        <v>1.6879723223272003</v>
      </c>
      <c r="N342" s="47"/>
    </row>
    <row r="343" spans="1:14">
      <c r="A343" s="90" t="s">
        <v>2091</v>
      </c>
      <c r="B343" s="90" t="s">
        <v>773</v>
      </c>
      <c r="C343" s="90" t="s">
        <v>1185</v>
      </c>
      <c r="D343" s="90" t="s">
        <v>400</v>
      </c>
      <c r="E343" s="90" t="s">
        <v>1873</v>
      </c>
      <c r="F343" s="112">
        <v>2.0616491299999997</v>
      </c>
      <c r="G343" s="112">
        <v>1.0202090500000001</v>
      </c>
      <c r="H343" s="113">
        <f t="shared" si="15"/>
        <v>1.020810470167854</v>
      </c>
      <c r="I343" s="130">
        <v>5.4074788300000005</v>
      </c>
      <c r="J343" s="130">
        <v>2.03902289</v>
      </c>
      <c r="K343" s="113">
        <f t="shared" si="16"/>
        <v>1.6519951573471547</v>
      </c>
      <c r="L343" s="91">
        <f t="shared" si="17"/>
        <v>2.6228899725531867</v>
      </c>
      <c r="N343" s="47"/>
    </row>
    <row r="344" spans="1:14">
      <c r="A344" s="90" t="s">
        <v>935</v>
      </c>
      <c r="B344" s="90" t="s">
        <v>1073</v>
      </c>
      <c r="C344" s="90" t="s">
        <v>1549</v>
      </c>
      <c r="D344" s="90" t="s">
        <v>400</v>
      </c>
      <c r="E344" s="90" t="s">
        <v>402</v>
      </c>
      <c r="F344" s="112">
        <v>8.6968608100000004</v>
      </c>
      <c r="G344" s="112">
        <v>0.32665363000000003</v>
      </c>
      <c r="H344" s="113">
        <f t="shared" si="15"/>
        <v>25.624105815080028</v>
      </c>
      <c r="I344" s="130">
        <v>5.3785946999999998</v>
      </c>
      <c r="J344" s="130">
        <v>6.6462099999999996E-3</v>
      </c>
      <c r="K344" s="113" t="str">
        <f t="shared" si="16"/>
        <v/>
      </c>
      <c r="L344" s="91">
        <f t="shared" si="17"/>
        <v>0.61845242984865012</v>
      </c>
      <c r="N344" s="47"/>
    </row>
    <row r="345" spans="1:14">
      <c r="A345" s="90" t="s">
        <v>2860</v>
      </c>
      <c r="B345" s="90" t="s">
        <v>2861</v>
      </c>
      <c r="C345" s="90" t="s">
        <v>1548</v>
      </c>
      <c r="D345" s="90" t="s">
        <v>1446</v>
      </c>
      <c r="E345" s="90" t="s">
        <v>402</v>
      </c>
      <c r="F345" s="112">
        <v>8.5211662799999992</v>
      </c>
      <c r="G345" s="112">
        <v>2.70799045</v>
      </c>
      <c r="H345" s="113">
        <f t="shared" si="15"/>
        <v>2.1466751590649071</v>
      </c>
      <c r="I345" s="130">
        <v>5.36649888</v>
      </c>
      <c r="J345" s="130">
        <v>26.576254329999998</v>
      </c>
      <c r="K345" s="113">
        <f t="shared" si="16"/>
        <v>-0.79807166151543973</v>
      </c>
      <c r="L345" s="91">
        <f t="shared" si="17"/>
        <v>0.6297845510415272</v>
      </c>
      <c r="N345" s="47"/>
    </row>
    <row r="346" spans="1:14">
      <c r="A346" s="90" t="s">
        <v>2733</v>
      </c>
      <c r="B346" s="90" t="s">
        <v>973</v>
      </c>
      <c r="C346" s="90" t="s">
        <v>1772</v>
      </c>
      <c r="D346" s="90" t="s">
        <v>400</v>
      </c>
      <c r="E346" s="90" t="s">
        <v>1873</v>
      </c>
      <c r="F346" s="112">
        <v>5.7914829599999997</v>
      </c>
      <c r="G346" s="112">
        <v>2.9890446699999997</v>
      </c>
      <c r="H346" s="113">
        <f t="shared" si="15"/>
        <v>0.93756989252355338</v>
      </c>
      <c r="I346" s="130">
        <v>5.3026495199999992</v>
      </c>
      <c r="J346" s="130">
        <v>2.7922739600000002</v>
      </c>
      <c r="K346" s="113">
        <f t="shared" si="16"/>
        <v>0.89904343053788272</v>
      </c>
      <c r="L346" s="91">
        <f t="shared" si="17"/>
        <v>0.9155944266129723</v>
      </c>
      <c r="N346" s="47"/>
    </row>
    <row r="347" spans="1:14">
      <c r="A347" s="90" t="s">
        <v>411</v>
      </c>
      <c r="B347" s="90" t="s">
        <v>412</v>
      </c>
      <c r="C347" s="90" t="s">
        <v>1549</v>
      </c>
      <c r="D347" s="90" t="s">
        <v>400</v>
      </c>
      <c r="E347" s="90" t="s">
        <v>402</v>
      </c>
      <c r="F347" s="112">
        <v>56.995173884000003</v>
      </c>
      <c r="G347" s="112">
        <v>37.381626814000001</v>
      </c>
      <c r="H347" s="113">
        <f t="shared" si="15"/>
        <v>0.52468414945104591</v>
      </c>
      <c r="I347" s="130">
        <v>5.2230518400000001</v>
      </c>
      <c r="J347" s="130">
        <v>3.6337372799999996</v>
      </c>
      <c r="K347" s="113">
        <f t="shared" si="16"/>
        <v>0.4373773989516383</v>
      </c>
      <c r="L347" s="91">
        <f t="shared" si="17"/>
        <v>9.1640247481835371E-2</v>
      </c>
      <c r="N347" s="47"/>
    </row>
    <row r="348" spans="1:14">
      <c r="A348" s="90" t="s">
        <v>2085</v>
      </c>
      <c r="B348" s="90" t="s">
        <v>531</v>
      </c>
      <c r="C348" s="90" t="s">
        <v>1185</v>
      </c>
      <c r="D348" s="90" t="s">
        <v>400</v>
      </c>
      <c r="E348" s="90" t="s">
        <v>1873</v>
      </c>
      <c r="F348" s="112">
        <v>1.27693532</v>
      </c>
      <c r="G348" s="112">
        <v>9.0684559900000004</v>
      </c>
      <c r="H348" s="113">
        <f t="shared" si="15"/>
        <v>-0.85918933483184934</v>
      </c>
      <c r="I348" s="130">
        <v>5.2137866500000003</v>
      </c>
      <c r="J348" s="130">
        <v>13.736702660000001</v>
      </c>
      <c r="K348" s="113">
        <f t="shared" si="16"/>
        <v>-0.62044845993630904</v>
      </c>
      <c r="L348" s="91">
        <f t="shared" si="17"/>
        <v>4.0830467826671129</v>
      </c>
      <c r="N348" s="47"/>
    </row>
    <row r="349" spans="1:14">
      <c r="A349" s="90" t="s">
        <v>1452</v>
      </c>
      <c r="B349" s="90" t="s">
        <v>1453</v>
      </c>
      <c r="C349" s="90" t="s">
        <v>1543</v>
      </c>
      <c r="D349" s="90" t="s">
        <v>400</v>
      </c>
      <c r="E349" s="90" t="s">
        <v>1873</v>
      </c>
      <c r="F349" s="112">
        <v>0.25975749999999997</v>
      </c>
      <c r="G349" s="112">
        <v>0.51387025500000005</v>
      </c>
      <c r="H349" s="113">
        <f t="shared" si="15"/>
        <v>-0.49450761651888187</v>
      </c>
      <c r="I349" s="130">
        <v>5.1345738799999996</v>
      </c>
      <c r="J349" s="130">
        <v>6.85249E-2</v>
      </c>
      <c r="K349" s="113">
        <f t="shared" si="16"/>
        <v>73.93004557467431</v>
      </c>
      <c r="L349" s="91">
        <f t="shared" si="17"/>
        <v>19.766797416821458</v>
      </c>
      <c r="N349" s="47"/>
    </row>
    <row r="350" spans="1:14">
      <c r="A350" s="90" t="s">
        <v>490</v>
      </c>
      <c r="B350" s="90" t="s">
        <v>848</v>
      </c>
      <c r="C350" s="90" t="s">
        <v>1543</v>
      </c>
      <c r="D350" s="90" t="s">
        <v>400</v>
      </c>
      <c r="E350" s="90" t="s">
        <v>1873</v>
      </c>
      <c r="F350" s="112">
        <v>0.17108577</v>
      </c>
      <c r="G350" s="112">
        <v>0.18775164999999999</v>
      </c>
      <c r="H350" s="113">
        <f t="shared" si="15"/>
        <v>-8.8765558118929944E-2</v>
      </c>
      <c r="I350" s="130">
        <v>5.1345204100000004</v>
      </c>
      <c r="J350" s="130">
        <v>7.9648869999999997E-2</v>
      </c>
      <c r="K350" s="113">
        <f t="shared" si="16"/>
        <v>63.464447643764444</v>
      </c>
      <c r="L350" s="91">
        <f t="shared" si="17"/>
        <v>30.011382068771706</v>
      </c>
      <c r="N350" s="47"/>
    </row>
    <row r="351" spans="1:14">
      <c r="A351" s="90" t="s">
        <v>933</v>
      </c>
      <c r="B351" s="90" t="s">
        <v>1071</v>
      </c>
      <c r="C351" s="90" t="s">
        <v>1549</v>
      </c>
      <c r="D351" s="90" t="s">
        <v>400</v>
      </c>
      <c r="E351" s="90" t="s">
        <v>402</v>
      </c>
      <c r="F351" s="112">
        <v>1.4234708300000001</v>
      </c>
      <c r="G351" s="112">
        <v>1.7249379499999999</v>
      </c>
      <c r="H351" s="113">
        <f t="shared" si="15"/>
        <v>-0.17476983447433569</v>
      </c>
      <c r="I351" s="130">
        <v>5.1256274400000006</v>
      </c>
      <c r="J351" s="130">
        <v>2.4994733900000004</v>
      </c>
      <c r="K351" s="113">
        <f t="shared" si="16"/>
        <v>1.0506829400572255</v>
      </c>
      <c r="L351" s="91">
        <f t="shared" si="17"/>
        <v>3.6007955568713692</v>
      </c>
      <c r="N351" s="47"/>
    </row>
    <row r="352" spans="1:14">
      <c r="A352" s="90" t="s">
        <v>486</v>
      </c>
      <c r="B352" s="90" t="s">
        <v>813</v>
      </c>
      <c r="C352" s="90" t="s">
        <v>1543</v>
      </c>
      <c r="D352" s="90" t="s">
        <v>400</v>
      </c>
      <c r="E352" s="90" t="s">
        <v>1873</v>
      </c>
      <c r="F352" s="112">
        <v>10.036825059</v>
      </c>
      <c r="G352" s="112">
        <v>6.1610171000000005E-2</v>
      </c>
      <c r="H352" s="113" t="str">
        <f t="shared" si="15"/>
        <v/>
      </c>
      <c r="I352" s="130">
        <v>5.0777657000000005</v>
      </c>
      <c r="J352" s="130"/>
      <c r="K352" s="113" t="str">
        <f t="shared" si="16"/>
        <v/>
      </c>
      <c r="L352" s="91">
        <f t="shared" si="17"/>
        <v>0.50591354040257763</v>
      </c>
      <c r="N352" s="47"/>
    </row>
    <row r="353" spans="1:14">
      <c r="A353" s="90" t="s">
        <v>759</v>
      </c>
      <c r="B353" s="90" t="s">
        <v>760</v>
      </c>
      <c r="C353" s="90" t="s">
        <v>1543</v>
      </c>
      <c r="D353" s="90" t="s">
        <v>400</v>
      </c>
      <c r="E353" s="90" t="s">
        <v>1873</v>
      </c>
      <c r="F353" s="112">
        <v>3.2329570000000002E-2</v>
      </c>
      <c r="G353" s="112">
        <v>0.23321248</v>
      </c>
      <c r="H353" s="113">
        <f t="shared" si="15"/>
        <v>-0.86137289908327375</v>
      </c>
      <c r="I353" s="130">
        <v>5.0538530000000002</v>
      </c>
      <c r="J353" s="130"/>
      <c r="K353" s="113" t="str">
        <f t="shared" si="16"/>
        <v/>
      </c>
      <c r="L353" s="91" t="str">
        <f t="shared" si="17"/>
        <v/>
      </c>
      <c r="N353" s="47"/>
    </row>
    <row r="354" spans="1:14">
      <c r="A354" s="90" t="s">
        <v>1039</v>
      </c>
      <c r="B354" s="90" t="s">
        <v>1040</v>
      </c>
      <c r="C354" s="90" t="s">
        <v>1543</v>
      </c>
      <c r="D354" s="90" t="s">
        <v>400</v>
      </c>
      <c r="E354" s="90" t="s">
        <v>1873</v>
      </c>
      <c r="F354" s="112">
        <v>22.805837078000003</v>
      </c>
      <c r="G354" s="112">
        <v>30.93873305</v>
      </c>
      <c r="H354" s="113">
        <f t="shared" si="15"/>
        <v>-0.26287100893422</v>
      </c>
      <c r="I354" s="130">
        <v>5.0467174213652495</v>
      </c>
      <c r="J354" s="130"/>
      <c r="K354" s="113" t="str">
        <f t="shared" si="16"/>
        <v/>
      </c>
      <c r="L354" s="91">
        <f t="shared" si="17"/>
        <v>0.22129060223067373</v>
      </c>
      <c r="N354" s="47"/>
    </row>
    <row r="355" spans="1:14">
      <c r="A355" s="90" t="s">
        <v>213</v>
      </c>
      <c r="B355" s="90" t="s">
        <v>356</v>
      </c>
      <c r="C355" s="90" t="s">
        <v>1561</v>
      </c>
      <c r="D355" s="90" t="s">
        <v>401</v>
      </c>
      <c r="E355" s="90" t="s">
        <v>1873</v>
      </c>
      <c r="F355" s="112">
        <v>2.4504034199999998</v>
      </c>
      <c r="G355" s="112">
        <v>0.12336269999999999</v>
      </c>
      <c r="H355" s="113">
        <f t="shared" si="15"/>
        <v>18.863406199767027</v>
      </c>
      <c r="I355" s="130">
        <v>5.0348346799999995</v>
      </c>
      <c r="J355" s="130">
        <v>5.1533705553574496</v>
      </c>
      <c r="K355" s="113">
        <f t="shared" si="16"/>
        <v>-2.3001620800239153E-2</v>
      </c>
      <c r="L355" s="91">
        <f t="shared" si="17"/>
        <v>2.054696234467384</v>
      </c>
      <c r="N355" s="47"/>
    </row>
    <row r="356" spans="1:14">
      <c r="A356" s="90" t="s">
        <v>747</v>
      </c>
      <c r="B356" s="90" t="s">
        <v>748</v>
      </c>
      <c r="C356" s="90" t="s">
        <v>1543</v>
      </c>
      <c r="D356" s="90" t="s">
        <v>400</v>
      </c>
      <c r="E356" s="90" t="s">
        <v>1873</v>
      </c>
      <c r="F356" s="112">
        <v>0</v>
      </c>
      <c r="G356" s="112">
        <v>1.303E-2</v>
      </c>
      <c r="H356" s="113">
        <f t="shared" si="15"/>
        <v>-1</v>
      </c>
      <c r="I356" s="130">
        <v>4.9979765999999994</v>
      </c>
      <c r="J356" s="130"/>
      <c r="K356" s="113" t="str">
        <f t="shared" si="16"/>
        <v/>
      </c>
      <c r="L356" s="91" t="str">
        <f t="shared" si="17"/>
        <v/>
      </c>
      <c r="N356" s="47"/>
    </row>
    <row r="357" spans="1:14">
      <c r="A357" s="90" t="s">
        <v>1467</v>
      </c>
      <c r="B357" s="90" t="s">
        <v>1468</v>
      </c>
      <c r="C357" s="90" t="s">
        <v>300</v>
      </c>
      <c r="D357" s="90" t="s">
        <v>1446</v>
      </c>
      <c r="E357" s="90" t="s">
        <v>1873</v>
      </c>
      <c r="F357" s="112">
        <v>0.148228</v>
      </c>
      <c r="G357" s="112">
        <v>0.10523980000000001</v>
      </c>
      <c r="H357" s="113">
        <f t="shared" si="15"/>
        <v>0.40847854138833384</v>
      </c>
      <c r="I357" s="130">
        <v>4.9930295787687093</v>
      </c>
      <c r="J357" s="130">
        <v>0.72465000000000002</v>
      </c>
      <c r="K357" s="113">
        <f t="shared" si="16"/>
        <v>5.890263684218187</v>
      </c>
      <c r="L357" s="91">
        <f t="shared" si="17"/>
        <v>33.68479355296374</v>
      </c>
      <c r="N357" s="47"/>
    </row>
    <row r="358" spans="1:14">
      <c r="A358" s="90" t="s">
        <v>497</v>
      </c>
      <c r="B358" s="90" t="s">
        <v>853</v>
      </c>
      <c r="C358" s="90" t="s">
        <v>1543</v>
      </c>
      <c r="D358" s="90" t="s">
        <v>400</v>
      </c>
      <c r="E358" s="90" t="s">
        <v>1873</v>
      </c>
      <c r="F358" s="112">
        <v>1.17338868</v>
      </c>
      <c r="G358" s="112">
        <v>9.3060000000000007E-5</v>
      </c>
      <c r="H358" s="113" t="str">
        <f t="shared" si="15"/>
        <v/>
      </c>
      <c r="I358" s="130">
        <v>4.9789025999999996</v>
      </c>
      <c r="J358" s="130">
        <v>4.6589999999999999E-2</v>
      </c>
      <c r="K358" s="113" t="str">
        <f t="shared" si="16"/>
        <v/>
      </c>
      <c r="L358" s="91">
        <f t="shared" si="17"/>
        <v>4.243182744868478</v>
      </c>
      <c r="N358" s="47"/>
    </row>
    <row r="359" spans="1:14">
      <c r="A359" s="90" t="s">
        <v>1407</v>
      </c>
      <c r="B359" s="90" t="s">
        <v>1408</v>
      </c>
      <c r="C359" s="90" t="s">
        <v>1561</v>
      </c>
      <c r="D359" s="90" t="s">
        <v>1446</v>
      </c>
      <c r="E359" s="90" t="s">
        <v>1873</v>
      </c>
      <c r="F359" s="112">
        <v>7.5055949999999996E-2</v>
      </c>
      <c r="G359" s="112">
        <v>1.493499E-2</v>
      </c>
      <c r="H359" s="113">
        <f t="shared" si="15"/>
        <v>4.0255105627790844</v>
      </c>
      <c r="I359" s="130">
        <v>4.9570622347836908</v>
      </c>
      <c r="J359" s="130">
        <v>4.0263489713843796</v>
      </c>
      <c r="K359" s="113">
        <f t="shared" si="16"/>
        <v>0.23115563753017265</v>
      </c>
      <c r="L359" s="91">
        <f t="shared" si="17"/>
        <v>66.044893639793926</v>
      </c>
      <c r="N359" s="47"/>
    </row>
    <row r="360" spans="1:14">
      <c r="A360" s="90" t="s">
        <v>1182</v>
      </c>
      <c r="B360" s="90" t="s">
        <v>798</v>
      </c>
      <c r="C360" s="90" t="s">
        <v>1548</v>
      </c>
      <c r="D360" s="90" t="s">
        <v>401</v>
      </c>
      <c r="E360" s="90" t="s">
        <v>402</v>
      </c>
      <c r="F360" s="112">
        <v>2.513728704</v>
      </c>
      <c r="G360" s="112">
        <v>2.3149541600000001</v>
      </c>
      <c r="H360" s="113">
        <f t="shared" si="15"/>
        <v>8.5865434156156217E-2</v>
      </c>
      <c r="I360" s="130">
        <v>4.7915264400000002</v>
      </c>
      <c r="J360" s="130">
        <v>58.082244979999999</v>
      </c>
      <c r="K360" s="113">
        <f t="shared" si="16"/>
        <v>-0.91750445524876123</v>
      </c>
      <c r="L360" s="91">
        <f t="shared" si="17"/>
        <v>1.9061430266422259</v>
      </c>
      <c r="N360" s="47"/>
    </row>
    <row r="361" spans="1:14">
      <c r="A361" s="90" t="s">
        <v>2705</v>
      </c>
      <c r="B361" s="90" t="s">
        <v>189</v>
      </c>
      <c r="C361" s="90" t="s">
        <v>1185</v>
      </c>
      <c r="D361" s="90" t="s">
        <v>400</v>
      </c>
      <c r="E361" s="90" t="s">
        <v>1873</v>
      </c>
      <c r="F361" s="112">
        <v>2.9082137599999998</v>
      </c>
      <c r="G361" s="112">
        <v>3.9075997500000001</v>
      </c>
      <c r="H361" s="113">
        <f t="shared" si="15"/>
        <v>-0.25575444107344936</v>
      </c>
      <c r="I361" s="130">
        <v>4.7411244100000003</v>
      </c>
      <c r="J361" s="130">
        <v>55.601894729999998</v>
      </c>
      <c r="K361" s="113">
        <f t="shared" si="16"/>
        <v>-0.91473088402791558</v>
      </c>
      <c r="L361" s="91">
        <f t="shared" si="17"/>
        <v>1.6302530698431192</v>
      </c>
      <c r="N361" s="47"/>
    </row>
    <row r="362" spans="1:14">
      <c r="A362" s="90" t="s">
        <v>234</v>
      </c>
      <c r="B362" s="90" t="s">
        <v>361</v>
      </c>
      <c r="C362" s="90" t="s">
        <v>1561</v>
      </c>
      <c r="D362" s="90" t="s">
        <v>401</v>
      </c>
      <c r="E362" s="90" t="s">
        <v>1873</v>
      </c>
      <c r="F362" s="112">
        <v>0.40989995000000001</v>
      </c>
      <c r="G362" s="112">
        <v>0.19714420000000002</v>
      </c>
      <c r="H362" s="113">
        <f t="shared" si="15"/>
        <v>1.079188482339323</v>
      </c>
      <c r="I362" s="130">
        <v>4.6806560526146201</v>
      </c>
      <c r="J362" s="130">
        <v>82.461278097391997</v>
      </c>
      <c r="K362" s="113">
        <f t="shared" si="16"/>
        <v>-0.9432381335748099</v>
      </c>
      <c r="L362" s="91">
        <f t="shared" si="17"/>
        <v>11.419020794256305</v>
      </c>
      <c r="N362" s="47"/>
    </row>
    <row r="363" spans="1:14">
      <c r="A363" s="90" t="s">
        <v>168</v>
      </c>
      <c r="B363" s="90" t="s">
        <v>81</v>
      </c>
      <c r="C363" s="90" t="s">
        <v>1548</v>
      </c>
      <c r="D363" s="90" t="s">
        <v>401</v>
      </c>
      <c r="E363" s="90" t="s">
        <v>402</v>
      </c>
      <c r="F363" s="112">
        <v>1.1006133500000002</v>
      </c>
      <c r="G363" s="112">
        <v>1.1147560300000001</v>
      </c>
      <c r="H363" s="113">
        <f t="shared" si="15"/>
        <v>-1.2686793898751048E-2</v>
      </c>
      <c r="I363" s="130">
        <v>4.6607373499999998</v>
      </c>
      <c r="J363" s="130">
        <v>0.19083996</v>
      </c>
      <c r="K363" s="113">
        <f t="shared" si="16"/>
        <v>23.422229757331746</v>
      </c>
      <c r="L363" s="91">
        <f t="shared" si="17"/>
        <v>4.2346727395229209</v>
      </c>
      <c r="N363" s="47"/>
    </row>
    <row r="364" spans="1:14">
      <c r="A364" s="90" t="s">
        <v>214</v>
      </c>
      <c r="B364" s="90" t="s">
        <v>357</v>
      </c>
      <c r="C364" s="90" t="s">
        <v>1561</v>
      </c>
      <c r="D364" s="90" t="s">
        <v>401</v>
      </c>
      <c r="E364" s="90" t="s">
        <v>1873</v>
      </c>
      <c r="F364" s="112">
        <v>5.6054863600000004</v>
      </c>
      <c r="G364" s="112">
        <v>3.31408514</v>
      </c>
      <c r="H364" s="113">
        <f t="shared" si="15"/>
        <v>0.69141290075607431</v>
      </c>
      <c r="I364" s="130">
        <v>4.6313827500000002</v>
      </c>
      <c r="J364" s="130">
        <v>36.482861419999999</v>
      </c>
      <c r="K364" s="113">
        <f t="shared" si="16"/>
        <v>-0.8730531934794713</v>
      </c>
      <c r="L364" s="91">
        <f t="shared" si="17"/>
        <v>0.8262231771802937</v>
      </c>
      <c r="N364" s="47"/>
    </row>
    <row r="365" spans="1:14">
      <c r="A365" s="90" t="s">
        <v>2917</v>
      </c>
      <c r="B365" s="90" t="s">
        <v>2918</v>
      </c>
      <c r="C365" s="90" t="s">
        <v>300</v>
      </c>
      <c r="D365" s="90" t="s">
        <v>1446</v>
      </c>
      <c r="E365" s="90" t="s">
        <v>402</v>
      </c>
      <c r="F365" s="112">
        <v>1.3767E-2</v>
      </c>
      <c r="G365" s="112"/>
      <c r="H365" s="113" t="str">
        <f t="shared" si="15"/>
        <v/>
      </c>
      <c r="I365" s="130">
        <v>4.6004215851718904</v>
      </c>
      <c r="J365" s="130"/>
      <c r="K365" s="113" t="str">
        <f t="shared" si="16"/>
        <v/>
      </c>
      <c r="L365" s="91" t="str">
        <f t="shared" si="17"/>
        <v/>
      </c>
      <c r="N365" s="47"/>
    </row>
    <row r="366" spans="1:14">
      <c r="A366" s="90" t="s">
        <v>1839</v>
      </c>
      <c r="B366" s="90" t="s">
        <v>1860</v>
      </c>
      <c r="C366" s="90" t="s">
        <v>1185</v>
      </c>
      <c r="D366" s="90" t="s">
        <v>400</v>
      </c>
      <c r="E366" s="90" t="s">
        <v>1873</v>
      </c>
      <c r="F366" s="112">
        <v>0.3105734</v>
      </c>
      <c r="G366" s="112">
        <v>0.91785633999999994</v>
      </c>
      <c r="H366" s="113">
        <f t="shared" si="15"/>
        <v>-0.66163179741178224</v>
      </c>
      <c r="I366" s="130">
        <v>4.55065411</v>
      </c>
      <c r="J366" s="130">
        <v>14.621226910000001</v>
      </c>
      <c r="K366" s="113">
        <f t="shared" si="16"/>
        <v>-0.68876386790169852</v>
      </c>
      <c r="L366" s="91">
        <f t="shared" si="17"/>
        <v>14.65242712350768</v>
      </c>
      <c r="N366" s="47"/>
    </row>
    <row r="367" spans="1:14">
      <c r="A367" s="90" t="s">
        <v>1483</v>
      </c>
      <c r="B367" s="90" t="s">
        <v>1484</v>
      </c>
      <c r="C367" s="90" t="s">
        <v>1548</v>
      </c>
      <c r="D367" s="90" t="s">
        <v>401</v>
      </c>
      <c r="E367" s="90" t="s">
        <v>1873</v>
      </c>
      <c r="F367" s="112">
        <v>2.4476780499999999</v>
      </c>
      <c r="G367" s="112">
        <v>2.5619915</v>
      </c>
      <c r="H367" s="113">
        <f t="shared" si="15"/>
        <v>-4.4618980976322553E-2</v>
      </c>
      <c r="I367" s="130">
        <v>4.4583356799999994</v>
      </c>
      <c r="J367" s="130">
        <v>3.39991376480278</v>
      </c>
      <c r="K367" s="113">
        <f t="shared" si="16"/>
        <v>0.31130845910105487</v>
      </c>
      <c r="L367" s="91">
        <f t="shared" si="17"/>
        <v>1.8214551051761074</v>
      </c>
      <c r="N367" s="47"/>
    </row>
    <row r="368" spans="1:14">
      <c r="A368" s="90" t="s">
        <v>1663</v>
      </c>
      <c r="B368" s="90" t="s">
        <v>693</v>
      </c>
      <c r="C368" s="90" t="s">
        <v>1548</v>
      </c>
      <c r="D368" s="90" t="s">
        <v>401</v>
      </c>
      <c r="E368" s="90" t="s">
        <v>402</v>
      </c>
      <c r="F368" s="112">
        <v>5.7314831179999999</v>
      </c>
      <c r="G368" s="112">
        <v>5.1296971900000008</v>
      </c>
      <c r="H368" s="113">
        <f t="shared" si="15"/>
        <v>0.11731412317536805</v>
      </c>
      <c r="I368" s="130">
        <v>4.4568821300000003</v>
      </c>
      <c r="J368" s="130">
        <v>2.8894118</v>
      </c>
      <c r="K368" s="113">
        <f t="shared" si="16"/>
        <v>0.54248768901684441</v>
      </c>
      <c r="L368" s="91">
        <f t="shared" si="17"/>
        <v>0.77761410759510863</v>
      </c>
      <c r="N368" s="47"/>
    </row>
    <row r="369" spans="1:14">
      <c r="A369" s="90" t="s">
        <v>1643</v>
      </c>
      <c r="B369" s="90" t="s">
        <v>803</v>
      </c>
      <c r="C369" s="90" t="s">
        <v>1548</v>
      </c>
      <c r="D369" s="90" t="s">
        <v>401</v>
      </c>
      <c r="E369" s="90" t="s">
        <v>402</v>
      </c>
      <c r="F369" s="112">
        <v>8.0686479299999991</v>
      </c>
      <c r="G369" s="112">
        <v>7.5005500070000002</v>
      </c>
      <c r="H369" s="113">
        <f t="shared" si="15"/>
        <v>7.5740835334717094E-2</v>
      </c>
      <c r="I369" s="130">
        <v>4.3937228800000003</v>
      </c>
      <c r="J369" s="130">
        <v>7.46657175</v>
      </c>
      <c r="K369" s="113">
        <f t="shared" si="16"/>
        <v>-0.41154749098875254</v>
      </c>
      <c r="L369" s="91">
        <f t="shared" si="17"/>
        <v>0.54454264433372057</v>
      </c>
      <c r="N369" s="47"/>
    </row>
    <row r="370" spans="1:14">
      <c r="A370" s="90" t="s">
        <v>1651</v>
      </c>
      <c r="B370" s="90" t="s">
        <v>1599</v>
      </c>
      <c r="C370" s="90" t="s">
        <v>1548</v>
      </c>
      <c r="D370" s="90" t="s">
        <v>401</v>
      </c>
      <c r="E370" s="90" t="s">
        <v>402</v>
      </c>
      <c r="F370" s="112">
        <v>0.43572818400000002</v>
      </c>
      <c r="G370" s="112">
        <v>2.0601430700000001</v>
      </c>
      <c r="H370" s="113">
        <f t="shared" si="15"/>
        <v>-0.78849615332783662</v>
      </c>
      <c r="I370" s="130">
        <v>4.2957644686817398</v>
      </c>
      <c r="J370" s="130">
        <v>4.2744306299999995</v>
      </c>
      <c r="K370" s="113">
        <f t="shared" si="16"/>
        <v>4.9910363574530159E-3</v>
      </c>
      <c r="L370" s="91">
        <f t="shared" si="17"/>
        <v>9.8588170938277884</v>
      </c>
      <c r="N370" s="47"/>
    </row>
    <row r="371" spans="1:14">
      <c r="A371" s="90" t="s">
        <v>2748</v>
      </c>
      <c r="B371" s="90" t="s">
        <v>2749</v>
      </c>
      <c r="C371" s="90" t="s">
        <v>1185</v>
      </c>
      <c r="D371" s="90" t="s">
        <v>400</v>
      </c>
      <c r="E371" s="90" t="s">
        <v>402</v>
      </c>
      <c r="F371" s="112">
        <v>4.2468000000000004</v>
      </c>
      <c r="G371" s="112">
        <v>6.4682519999999993E-2</v>
      </c>
      <c r="H371" s="113">
        <f t="shared" si="15"/>
        <v>64.656069058533916</v>
      </c>
      <c r="I371" s="130">
        <v>4.2468000000000004</v>
      </c>
      <c r="J371" s="130">
        <v>6.4682519999999993E-2</v>
      </c>
      <c r="K371" s="113">
        <f t="shared" si="16"/>
        <v>64.656069058533916</v>
      </c>
      <c r="L371" s="91">
        <f t="shared" si="17"/>
        <v>1</v>
      </c>
      <c r="N371" s="47"/>
    </row>
    <row r="372" spans="1:14">
      <c r="A372" s="90" t="s">
        <v>238</v>
      </c>
      <c r="B372" s="90" t="s">
        <v>19</v>
      </c>
      <c r="C372" s="90" t="s">
        <v>1561</v>
      </c>
      <c r="D372" s="90" t="s">
        <v>401</v>
      </c>
      <c r="E372" s="90" t="s">
        <v>1873</v>
      </c>
      <c r="F372" s="112">
        <v>1.2963503700000001</v>
      </c>
      <c r="G372" s="112">
        <v>0.25302000000000002</v>
      </c>
      <c r="H372" s="113">
        <f t="shared" si="15"/>
        <v>4.1235094854161725</v>
      </c>
      <c r="I372" s="130">
        <v>4.2092700000000001</v>
      </c>
      <c r="J372" s="130">
        <v>2.7785375174013898</v>
      </c>
      <c r="K372" s="113">
        <f t="shared" si="16"/>
        <v>0.51492285910779922</v>
      </c>
      <c r="L372" s="91">
        <f t="shared" si="17"/>
        <v>3.2470156968443646</v>
      </c>
      <c r="N372" s="47"/>
    </row>
    <row r="373" spans="1:14">
      <c r="A373" s="90" t="s">
        <v>1893</v>
      </c>
      <c r="B373" s="90" t="s">
        <v>571</v>
      </c>
      <c r="C373" s="90" t="s">
        <v>1549</v>
      </c>
      <c r="D373" s="90" t="s">
        <v>400</v>
      </c>
      <c r="E373" s="90" t="s">
        <v>1873</v>
      </c>
      <c r="F373" s="112">
        <v>4.9970447509999998</v>
      </c>
      <c r="G373" s="112">
        <v>3.3272918799999998</v>
      </c>
      <c r="H373" s="113">
        <f t="shared" si="15"/>
        <v>0.50183540585564734</v>
      </c>
      <c r="I373" s="130">
        <v>4.1797106800000003</v>
      </c>
      <c r="J373" s="130">
        <v>53.157090320000002</v>
      </c>
      <c r="K373" s="113">
        <f t="shared" si="16"/>
        <v>-0.92137058942017724</v>
      </c>
      <c r="L373" s="91">
        <f t="shared" si="17"/>
        <v>0.83643651163291344</v>
      </c>
      <c r="N373" s="47"/>
    </row>
    <row r="374" spans="1:14">
      <c r="A374" s="90" t="s">
        <v>2096</v>
      </c>
      <c r="B374" s="90" t="s">
        <v>993</v>
      </c>
      <c r="C374" s="90" t="s">
        <v>1185</v>
      </c>
      <c r="D374" s="90" t="s">
        <v>400</v>
      </c>
      <c r="E374" s="90" t="s">
        <v>1873</v>
      </c>
      <c r="F374" s="112">
        <v>4.0604292590000002</v>
      </c>
      <c r="G374" s="112">
        <v>4.6053854409999992</v>
      </c>
      <c r="H374" s="113">
        <f t="shared" si="15"/>
        <v>-0.11833020036682729</v>
      </c>
      <c r="I374" s="130">
        <v>4.1780054900000003</v>
      </c>
      <c r="J374" s="130">
        <v>0.82532857999999998</v>
      </c>
      <c r="K374" s="113">
        <f t="shared" si="16"/>
        <v>4.0622328988049832</v>
      </c>
      <c r="L374" s="91">
        <f t="shared" si="17"/>
        <v>1.028956601260665</v>
      </c>
      <c r="N374" s="47"/>
    </row>
    <row r="375" spans="1:14">
      <c r="A375" s="90" t="s">
        <v>2912</v>
      </c>
      <c r="B375" s="90" t="s">
        <v>2911</v>
      </c>
      <c r="C375" s="90" t="s">
        <v>300</v>
      </c>
      <c r="D375" s="90" t="s">
        <v>401</v>
      </c>
      <c r="E375" s="90" t="s">
        <v>1873</v>
      </c>
      <c r="F375" s="112">
        <v>3.8077609999999998E-2</v>
      </c>
      <c r="G375" s="112"/>
      <c r="H375" s="113" t="str">
        <f t="shared" si="15"/>
        <v/>
      </c>
      <c r="I375" s="130">
        <v>4.1705022666008302</v>
      </c>
      <c r="J375" s="130"/>
      <c r="K375" s="113" t="str">
        <f t="shared" si="16"/>
        <v/>
      </c>
      <c r="L375" s="91" t="str">
        <f t="shared" si="17"/>
        <v/>
      </c>
      <c r="N375" s="47"/>
    </row>
    <row r="376" spans="1:14">
      <c r="A376" s="90" t="s">
        <v>1881</v>
      </c>
      <c r="B376" s="90" t="s">
        <v>658</v>
      </c>
      <c r="C376" s="90" t="s">
        <v>1185</v>
      </c>
      <c r="D376" s="90" t="s">
        <v>400</v>
      </c>
      <c r="E376" s="90" t="s">
        <v>1873</v>
      </c>
      <c r="F376" s="112">
        <v>9.6006439100000005</v>
      </c>
      <c r="G376" s="112">
        <v>11.976395422</v>
      </c>
      <c r="H376" s="113">
        <f t="shared" si="15"/>
        <v>-0.1983694950181647</v>
      </c>
      <c r="I376" s="130">
        <v>4.0997263696654205</v>
      </c>
      <c r="J376" s="130">
        <v>5.1873827236161993</v>
      </c>
      <c r="K376" s="113">
        <f t="shared" si="16"/>
        <v>-0.20967343492877233</v>
      </c>
      <c r="L376" s="91">
        <f t="shared" si="17"/>
        <v>0.42702618783675106</v>
      </c>
      <c r="N376" s="47"/>
    </row>
    <row r="377" spans="1:14">
      <c r="A377" s="90" t="s">
        <v>782</v>
      </c>
      <c r="B377" s="90" t="s">
        <v>779</v>
      </c>
      <c r="C377" s="90" t="s">
        <v>1550</v>
      </c>
      <c r="D377" s="90" t="s">
        <v>401</v>
      </c>
      <c r="E377" s="90" t="s">
        <v>1873</v>
      </c>
      <c r="F377" s="112">
        <v>4.2053485999999998</v>
      </c>
      <c r="G377" s="112">
        <v>1.2647778999999999</v>
      </c>
      <c r="H377" s="113">
        <f t="shared" si="15"/>
        <v>2.3249700204280925</v>
      </c>
      <c r="I377" s="130">
        <v>4.0084240199999996</v>
      </c>
      <c r="J377" s="130">
        <v>1.21402948</v>
      </c>
      <c r="K377" s="113">
        <f t="shared" si="16"/>
        <v>2.3017517993055652</v>
      </c>
      <c r="L377" s="91">
        <f t="shared" si="17"/>
        <v>0.95317282852603469</v>
      </c>
      <c r="N377" s="47"/>
    </row>
    <row r="378" spans="1:14">
      <c r="A378" s="90" t="s">
        <v>982</v>
      </c>
      <c r="B378" s="90" t="s">
        <v>983</v>
      </c>
      <c r="C378" s="90" t="s">
        <v>1548</v>
      </c>
      <c r="D378" s="90" t="s">
        <v>401</v>
      </c>
      <c r="E378" s="90" t="s">
        <v>1873</v>
      </c>
      <c r="F378" s="112">
        <v>5.8054765640000001</v>
      </c>
      <c r="G378" s="112">
        <v>3.3971655320000003</v>
      </c>
      <c r="H378" s="113">
        <f t="shared" si="15"/>
        <v>0.70891777551450796</v>
      </c>
      <c r="I378" s="130">
        <v>3.9587996299999997</v>
      </c>
      <c r="J378" s="130">
        <v>5.0172246999999999</v>
      </c>
      <c r="K378" s="113">
        <f t="shared" si="16"/>
        <v>-0.2109582753987479</v>
      </c>
      <c r="L378" s="91">
        <f t="shared" si="17"/>
        <v>0.68190777903551958</v>
      </c>
      <c r="N378" s="47"/>
    </row>
    <row r="379" spans="1:14">
      <c r="A379" s="90" t="s">
        <v>1177</v>
      </c>
      <c r="B379" s="90" t="s">
        <v>965</v>
      </c>
      <c r="C379" s="90" t="s">
        <v>1548</v>
      </c>
      <c r="D379" s="90" t="s">
        <v>401</v>
      </c>
      <c r="E379" s="90" t="s">
        <v>402</v>
      </c>
      <c r="F379" s="112">
        <v>17.743460449000001</v>
      </c>
      <c r="G379" s="112">
        <v>45.37782619</v>
      </c>
      <c r="H379" s="113">
        <f t="shared" si="15"/>
        <v>-0.60898390384089929</v>
      </c>
      <c r="I379" s="130">
        <v>3.92658241</v>
      </c>
      <c r="J379" s="130">
        <v>33.702389859999997</v>
      </c>
      <c r="K379" s="113">
        <f t="shared" si="16"/>
        <v>-0.88349246370031753</v>
      </c>
      <c r="L379" s="91">
        <f t="shared" si="17"/>
        <v>0.22129744202300161</v>
      </c>
      <c r="N379" s="47"/>
    </row>
    <row r="380" spans="1:14">
      <c r="A380" s="90" t="s">
        <v>2907</v>
      </c>
      <c r="B380" s="90" t="s">
        <v>2908</v>
      </c>
      <c r="C380" s="90" t="s">
        <v>1772</v>
      </c>
      <c r="D380" s="90" t="s">
        <v>400</v>
      </c>
      <c r="E380" s="90" t="s">
        <v>1873</v>
      </c>
      <c r="F380" s="112">
        <v>5.5086041798463397</v>
      </c>
      <c r="G380" s="112">
        <v>7.0747099767981408E-2</v>
      </c>
      <c r="H380" s="113">
        <f t="shared" si="15"/>
        <v>76.863321576602829</v>
      </c>
      <c r="I380" s="130">
        <v>3.89322998846598</v>
      </c>
      <c r="J380" s="130"/>
      <c r="K380" s="113" t="str">
        <f t="shared" si="16"/>
        <v/>
      </c>
      <c r="L380" s="91">
        <f t="shared" si="17"/>
        <v>0.70675435398129838</v>
      </c>
      <c r="N380" s="47"/>
    </row>
    <row r="381" spans="1:14">
      <c r="A381" s="90" t="s">
        <v>906</v>
      </c>
      <c r="B381" s="90" t="s">
        <v>1111</v>
      </c>
      <c r="C381" s="90" t="s">
        <v>1548</v>
      </c>
      <c r="D381" s="90" t="s">
        <v>401</v>
      </c>
      <c r="E381" s="90" t="s">
        <v>402</v>
      </c>
      <c r="F381" s="112">
        <v>2.2145737200000002</v>
      </c>
      <c r="G381" s="112">
        <v>1.1139075600000001</v>
      </c>
      <c r="H381" s="113">
        <f t="shared" si="15"/>
        <v>0.98811265810961912</v>
      </c>
      <c r="I381" s="130">
        <v>3.8857383900000002</v>
      </c>
      <c r="J381" s="130">
        <v>7.1649850000000001E-2</v>
      </c>
      <c r="K381" s="113">
        <f t="shared" si="16"/>
        <v>53.232331121418959</v>
      </c>
      <c r="L381" s="91">
        <f t="shared" si="17"/>
        <v>1.7546213769754297</v>
      </c>
      <c r="N381" s="47"/>
    </row>
    <row r="382" spans="1:14">
      <c r="A382" s="90" t="s">
        <v>1987</v>
      </c>
      <c r="B382" s="90" t="s">
        <v>125</v>
      </c>
      <c r="C382" s="90" t="s">
        <v>1542</v>
      </c>
      <c r="D382" s="90" t="s">
        <v>400</v>
      </c>
      <c r="E382" s="90" t="s">
        <v>1873</v>
      </c>
      <c r="F382" s="112">
        <v>4.4231267699999997</v>
      </c>
      <c r="G382" s="112">
        <v>10.8204294</v>
      </c>
      <c r="H382" s="113">
        <f t="shared" si="15"/>
        <v>-0.5912244693357549</v>
      </c>
      <c r="I382" s="130">
        <v>3.8679165200000001</v>
      </c>
      <c r="J382" s="130">
        <v>3.6986523999999998</v>
      </c>
      <c r="K382" s="113">
        <f t="shared" si="16"/>
        <v>4.5763727351075367E-2</v>
      </c>
      <c r="L382" s="91">
        <f t="shared" si="17"/>
        <v>0.87447561897485482</v>
      </c>
      <c r="N382" s="47"/>
    </row>
    <row r="383" spans="1:14">
      <c r="A383" s="90" t="s">
        <v>2712</v>
      </c>
      <c r="B383" s="90" t="s">
        <v>195</v>
      </c>
      <c r="C383" s="90" t="s">
        <v>1185</v>
      </c>
      <c r="D383" s="90" t="s">
        <v>400</v>
      </c>
      <c r="E383" s="90" t="s">
        <v>1873</v>
      </c>
      <c r="F383" s="112">
        <v>1.89031989</v>
      </c>
      <c r="G383" s="112">
        <v>1.887E-3</v>
      </c>
      <c r="H383" s="113" t="str">
        <f t="shared" si="15"/>
        <v/>
      </c>
      <c r="I383" s="130">
        <v>3.8535323999999997</v>
      </c>
      <c r="J383" s="130"/>
      <c r="K383" s="113" t="str">
        <f t="shared" si="16"/>
        <v/>
      </c>
      <c r="L383" s="91">
        <f t="shared" si="17"/>
        <v>2.0385609972077265</v>
      </c>
      <c r="N383" s="47"/>
    </row>
    <row r="384" spans="1:14">
      <c r="A384" s="90" t="s">
        <v>672</v>
      </c>
      <c r="B384" s="90" t="s">
        <v>673</v>
      </c>
      <c r="C384" s="90" t="s">
        <v>1545</v>
      </c>
      <c r="D384" s="90" t="s">
        <v>400</v>
      </c>
      <c r="E384" s="90" t="s">
        <v>402</v>
      </c>
      <c r="F384" s="112">
        <v>2.61745465</v>
      </c>
      <c r="G384" s="112">
        <v>2.970873031</v>
      </c>
      <c r="H384" s="113">
        <f t="shared" si="15"/>
        <v>-0.11896111927780328</v>
      </c>
      <c r="I384" s="130">
        <v>3.8234465800000002</v>
      </c>
      <c r="J384" s="130">
        <v>1.82137729</v>
      </c>
      <c r="K384" s="113">
        <f t="shared" si="16"/>
        <v>1.0992062440835637</v>
      </c>
      <c r="L384" s="91">
        <f t="shared" si="17"/>
        <v>1.4607498853896095</v>
      </c>
      <c r="N384" s="47"/>
    </row>
    <row r="385" spans="1:14">
      <c r="A385" s="90" t="s">
        <v>2095</v>
      </c>
      <c r="B385" s="90" t="s">
        <v>1176</v>
      </c>
      <c r="C385" s="90" t="s">
        <v>1185</v>
      </c>
      <c r="D385" s="90" t="s">
        <v>400</v>
      </c>
      <c r="E385" s="90" t="s">
        <v>1873</v>
      </c>
      <c r="F385" s="112">
        <v>2.5217773800000001</v>
      </c>
      <c r="G385" s="112">
        <v>1.89687691</v>
      </c>
      <c r="H385" s="113">
        <f t="shared" si="15"/>
        <v>0.32943648937136349</v>
      </c>
      <c r="I385" s="130">
        <v>3.7652006200000003</v>
      </c>
      <c r="J385" s="130">
        <v>6.0774431900000003</v>
      </c>
      <c r="K385" s="113">
        <f t="shared" si="16"/>
        <v>-0.38046304962663091</v>
      </c>
      <c r="L385" s="91">
        <f t="shared" si="17"/>
        <v>1.4930741507404592</v>
      </c>
      <c r="N385" s="47"/>
    </row>
    <row r="386" spans="1:14">
      <c r="A386" s="90" t="s">
        <v>2836</v>
      </c>
      <c r="B386" s="90" t="s">
        <v>2818</v>
      </c>
      <c r="C386" s="90" t="s">
        <v>1548</v>
      </c>
      <c r="D386" s="90" t="s">
        <v>1446</v>
      </c>
      <c r="E386" s="90" t="s">
        <v>402</v>
      </c>
      <c r="F386" s="112">
        <v>2.2644253599999997</v>
      </c>
      <c r="G386" s="112">
        <v>1.1456946200000002</v>
      </c>
      <c r="H386" s="113">
        <f t="shared" si="15"/>
        <v>0.9764650374285595</v>
      </c>
      <c r="I386" s="130">
        <v>3.7523773199999999</v>
      </c>
      <c r="J386" s="130">
        <v>8.0901699999999993E-2</v>
      </c>
      <c r="K386" s="113">
        <f t="shared" si="16"/>
        <v>45.38193412499367</v>
      </c>
      <c r="L386" s="91">
        <f t="shared" si="17"/>
        <v>1.6570991414793201</v>
      </c>
      <c r="N386" s="47"/>
    </row>
    <row r="387" spans="1:14">
      <c r="A387" s="90" t="s">
        <v>980</v>
      </c>
      <c r="B387" s="90" t="s">
        <v>981</v>
      </c>
      <c r="C387" s="90" t="s">
        <v>1548</v>
      </c>
      <c r="D387" s="90" t="s">
        <v>401</v>
      </c>
      <c r="E387" s="90" t="s">
        <v>402</v>
      </c>
      <c r="F387" s="112">
        <v>1.6470372099999999</v>
      </c>
      <c r="G387" s="112">
        <v>6.6231293679999999</v>
      </c>
      <c r="H387" s="113">
        <f t="shared" si="15"/>
        <v>-0.75132039275002727</v>
      </c>
      <c r="I387" s="130">
        <v>3.7308673471900851</v>
      </c>
      <c r="J387" s="130">
        <v>5.8146046644178497</v>
      </c>
      <c r="K387" s="113">
        <f t="shared" si="16"/>
        <v>-0.358362681125869</v>
      </c>
      <c r="L387" s="91">
        <f t="shared" si="17"/>
        <v>2.2651991858702969</v>
      </c>
      <c r="N387" s="47"/>
    </row>
    <row r="388" spans="1:14">
      <c r="A388" s="90" t="s">
        <v>2893</v>
      </c>
      <c r="B388" s="90" t="s">
        <v>2879</v>
      </c>
      <c r="C388" s="90" t="s">
        <v>1185</v>
      </c>
      <c r="D388" s="90" t="s">
        <v>400</v>
      </c>
      <c r="E388" s="90" t="s">
        <v>1873</v>
      </c>
      <c r="F388" s="112">
        <v>0</v>
      </c>
      <c r="G388" s="112">
        <v>9.0200000000000002E-4</v>
      </c>
      <c r="H388" s="113">
        <f t="shared" si="15"/>
        <v>-1</v>
      </c>
      <c r="I388" s="130">
        <v>3.7062732999999999</v>
      </c>
      <c r="J388" s="130">
        <v>9.0200000000000002E-4</v>
      </c>
      <c r="K388" s="113" t="str">
        <f t="shared" si="16"/>
        <v/>
      </c>
      <c r="L388" s="91" t="str">
        <f t="shared" si="17"/>
        <v/>
      </c>
      <c r="N388" s="47"/>
    </row>
    <row r="389" spans="1:14">
      <c r="A389" s="90" t="s">
        <v>1043</v>
      </c>
      <c r="B389" s="90" t="s">
        <v>1044</v>
      </c>
      <c r="C389" s="90" t="s">
        <v>1543</v>
      </c>
      <c r="D389" s="90" t="s">
        <v>400</v>
      </c>
      <c r="E389" s="90" t="s">
        <v>1873</v>
      </c>
      <c r="F389" s="112">
        <v>0.98084488600000008</v>
      </c>
      <c r="G389" s="112">
        <v>0.308477061</v>
      </c>
      <c r="H389" s="113">
        <f t="shared" si="15"/>
        <v>2.1796363814552815</v>
      </c>
      <c r="I389" s="130">
        <v>3.6210793399999996</v>
      </c>
      <c r="J389" s="130">
        <v>0.11772927000000001</v>
      </c>
      <c r="K389" s="113">
        <f t="shared" si="16"/>
        <v>29.757681076252315</v>
      </c>
      <c r="L389" s="91">
        <f t="shared" si="17"/>
        <v>3.6917961154563224</v>
      </c>
      <c r="N389" s="47"/>
    </row>
    <row r="390" spans="1:14">
      <c r="A390" s="90" t="s">
        <v>217</v>
      </c>
      <c r="B390" s="90" t="s">
        <v>29</v>
      </c>
      <c r="C390" s="90" t="s">
        <v>1561</v>
      </c>
      <c r="D390" s="90" t="s">
        <v>1446</v>
      </c>
      <c r="E390" s="90" t="s">
        <v>1873</v>
      </c>
      <c r="F390" s="112">
        <v>1.379397</v>
      </c>
      <c r="G390" s="112">
        <v>3.45027683</v>
      </c>
      <c r="H390" s="113">
        <f t="shared" si="15"/>
        <v>-0.60020686224183351</v>
      </c>
      <c r="I390" s="130">
        <v>3.5995292200000004</v>
      </c>
      <c r="J390" s="130">
        <v>3.564902</v>
      </c>
      <c r="K390" s="113">
        <f t="shared" si="16"/>
        <v>9.7133722049023152E-3</v>
      </c>
      <c r="L390" s="91">
        <f t="shared" si="17"/>
        <v>2.609494742992772</v>
      </c>
      <c r="N390" s="47"/>
    </row>
    <row r="391" spans="1:14">
      <c r="A391" s="90" t="s">
        <v>2711</v>
      </c>
      <c r="B391" s="90" t="s">
        <v>194</v>
      </c>
      <c r="C391" s="90" t="s">
        <v>1185</v>
      </c>
      <c r="D391" s="90" t="s">
        <v>400</v>
      </c>
      <c r="E391" s="90" t="s">
        <v>1873</v>
      </c>
      <c r="F391" s="112">
        <v>3.06609343</v>
      </c>
      <c r="G391" s="112">
        <v>1.5889585400000001</v>
      </c>
      <c r="H391" s="113">
        <f t="shared" ref="H391:H454" si="18">IF(ISERROR(F391/G391-1),"",IF((F391/G391-1)&gt;10000%,"",F391/G391-1))</f>
        <v>0.92962456402418137</v>
      </c>
      <c r="I391" s="130">
        <v>3.57507325</v>
      </c>
      <c r="J391" s="130">
        <v>3.7021054500000004</v>
      </c>
      <c r="K391" s="113">
        <f t="shared" ref="K391:K454" si="19">IF(ISERROR(I391/J391-1),"",IF((I391/J391-1)&gt;10000%,"",I391/J391-1))</f>
        <v>-3.4313501253725898E-2</v>
      </c>
      <c r="L391" s="91">
        <f t="shared" ref="L391:L454" si="20">IF(ISERROR(I391/F391),"",IF(I391/F391&gt;10000%,"",I391/F391))</f>
        <v>1.1660027104914412</v>
      </c>
      <c r="N391" s="47"/>
    </row>
    <row r="392" spans="1:14">
      <c r="A392" s="90" t="s">
        <v>1850</v>
      </c>
      <c r="B392" s="90" t="s">
        <v>1871</v>
      </c>
      <c r="C392" s="90" t="s">
        <v>1185</v>
      </c>
      <c r="D392" s="90" t="s">
        <v>400</v>
      </c>
      <c r="E392" s="90" t="s">
        <v>1873</v>
      </c>
      <c r="F392" s="112">
        <v>2.5380166200000001</v>
      </c>
      <c r="G392" s="112">
        <v>3.525706665</v>
      </c>
      <c r="H392" s="113">
        <f t="shared" si="18"/>
        <v>-0.2801395972061107</v>
      </c>
      <c r="I392" s="130">
        <v>3.5440102000000002</v>
      </c>
      <c r="J392" s="130">
        <v>3.0378741900000001</v>
      </c>
      <c r="K392" s="113">
        <f t="shared" si="19"/>
        <v>0.16660861455885367</v>
      </c>
      <c r="L392" s="91">
        <f t="shared" si="20"/>
        <v>1.3963699733376844</v>
      </c>
      <c r="N392" s="47"/>
    </row>
    <row r="393" spans="1:14">
      <c r="A393" s="90" t="s">
        <v>604</v>
      </c>
      <c r="B393" s="90" t="s">
        <v>605</v>
      </c>
      <c r="C393" s="90" t="s">
        <v>1548</v>
      </c>
      <c r="D393" s="90" t="s">
        <v>401</v>
      </c>
      <c r="E393" s="90" t="s">
        <v>1873</v>
      </c>
      <c r="F393" s="112">
        <v>0.76851639399999994</v>
      </c>
      <c r="G393" s="112">
        <v>1.2810642400000001</v>
      </c>
      <c r="H393" s="113">
        <f t="shared" si="18"/>
        <v>-0.40009535040959388</v>
      </c>
      <c r="I393" s="130">
        <v>3.5383019600000001</v>
      </c>
      <c r="J393" s="130">
        <v>5.3371594832867002</v>
      </c>
      <c r="K393" s="113">
        <f t="shared" si="19"/>
        <v>-0.33704398920808298</v>
      </c>
      <c r="L393" s="91">
        <f t="shared" si="20"/>
        <v>4.6040682900513383</v>
      </c>
      <c r="N393" s="47"/>
    </row>
    <row r="394" spans="1:14">
      <c r="A394" s="90" t="s">
        <v>1633</v>
      </c>
      <c r="B394" s="90" t="s">
        <v>789</v>
      </c>
      <c r="C394" s="90" t="s">
        <v>1548</v>
      </c>
      <c r="D394" s="90" t="s">
        <v>401</v>
      </c>
      <c r="E394" s="90" t="s">
        <v>402</v>
      </c>
      <c r="F394" s="112">
        <v>4.8552676200000002</v>
      </c>
      <c r="G394" s="112">
        <v>1.2808926699999998</v>
      </c>
      <c r="H394" s="113">
        <f t="shared" si="18"/>
        <v>2.7905343154161395</v>
      </c>
      <c r="I394" s="130">
        <v>3.5150318199999999</v>
      </c>
      <c r="J394" s="130">
        <v>7.05325165</v>
      </c>
      <c r="K394" s="113">
        <f t="shared" si="19"/>
        <v>-0.50164378155995615</v>
      </c>
      <c r="L394" s="91">
        <f t="shared" si="20"/>
        <v>0.72396252793991189</v>
      </c>
      <c r="N394" s="47"/>
    </row>
    <row r="395" spans="1:14">
      <c r="A395" s="90" t="s">
        <v>1475</v>
      </c>
      <c r="B395" s="90" t="s">
        <v>1476</v>
      </c>
      <c r="C395" s="90" t="s">
        <v>300</v>
      </c>
      <c r="D395" s="90" t="s">
        <v>1446</v>
      </c>
      <c r="E395" s="90" t="s">
        <v>1873</v>
      </c>
      <c r="F395" s="112">
        <v>1.92534804</v>
      </c>
      <c r="G395" s="112">
        <v>0.14993546999999999</v>
      </c>
      <c r="H395" s="113">
        <f t="shared" si="18"/>
        <v>11.841177874721707</v>
      </c>
      <c r="I395" s="130">
        <v>3.4784999999999999</v>
      </c>
      <c r="J395" s="130">
        <v>2.6196199999999998</v>
      </c>
      <c r="K395" s="113">
        <f t="shared" si="19"/>
        <v>0.32786434673731302</v>
      </c>
      <c r="L395" s="91">
        <f t="shared" si="20"/>
        <v>1.8066863381230542</v>
      </c>
      <c r="N395" s="47"/>
    </row>
    <row r="396" spans="1:14">
      <c r="A396" s="90" t="s">
        <v>1653</v>
      </c>
      <c r="B396" s="90" t="s">
        <v>1096</v>
      </c>
      <c r="C396" s="90" t="s">
        <v>1548</v>
      </c>
      <c r="D396" s="90" t="s">
        <v>1446</v>
      </c>
      <c r="E396" s="90" t="s">
        <v>1873</v>
      </c>
      <c r="F396" s="112">
        <v>7.8635622929999993</v>
      </c>
      <c r="G396" s="112">
        <v>9.061841513000001</v>
      </c>
      <c r="H396" s="113">
        <f t="shared" si="18"/>
        <v>-0.13223352210265049</v>
      </c>
      <c r="I396" s="130">
        <v>3.47465344</v>
      </c>
      <c r="J396" s="130">
        <v>29.09143328</v>
      </c>
      <c r="K396" s="113">
        <f t="shared" si="19"/>
        <v>-0.88056094017241904</v>
      </c>
      <c r="L396" s="91">
        <f t="shared" si="20"/>
        <v>0.44186760535909703</v>
      </c>
      <c r="N396" s="47"/>
    </row>
    <row r="397" spans="1:14">
      <c r="A397" s="90" t="s">
        <v>216</v>
      </c>
      <c r="B397" s="90" t="s">
        <v>28</v>
      </c>
      <c r="C397" s="90" t="s">
        <v>1561</v>
      </c>
      <c r="D397" s="90" t="s">
        <v>1446</v>
      </c>
      <c r="E397" s="90" t="s">
        <v>1873</v>
      </c>
      <c r="F397" s="112">
        <v>0.35870639000000004</v>
      </c>
      <c r="G397" s="112">
        <v>2.1296749100000003</v>
      </c>
      <c r="H397" s="113">
        <f t="shared" si="18"/>
        <v>-0.83156753722566978</v>
      </c>
      <c r="I397" s="130">
        <v>3.4499981800000001</v>
      </c>
      <c r="J397" s="130">
        <v>9.0055757700000001</v>
      </c>
      <c r="K397" s="113">
        <f t="shared" si="19"/>
        <v>-0.61690420822476733</v>
      </c>
      <c r="L397" s="91">
        <f t="shared" si="20"/>
        <v>9.6178888254541537</v>
      </c>
      <c r="N397" s="47"/>
    </row>
    <row r="398" spans="1:14">
      <c r="A398" s="90" t="s">
        <v>33</v>
      </c>
      <c r="B398" s="90" t="s">
        <v>325</v>
      </c>
      <c r="C398" s="90" t="s">
        <v>1549</v>
      </c>
      <c r="D398" s="90" t="s">
        <v>400</v>
      </c>
      <c r="E398" s="90" t="s">
        <v>402</v>
      </c>
      <c r="F398" s="112">
        <v>16.43165754</v>
      </c>
      <c r="G398" s="112">
        <v>20.192633074</v>
      </c>
      <c r="H398" s="113">
        <f t="shared" si="18"/>
        <v>-0.18625483463286552</v>
      </c>
      <c r="I398" s="130">
        <v>3.40780766</v>
      </c>
      <c r="J398" s="130">
        <v>6.4863275499999995</v>
      </c>
      <c r="K398" s="113">
        <f t="shared" si="19"/>
        <v>-0.47461677910484179</v>
      </c>
      <c r="L398" s="91">
        <f t="shared" si="20"/>
        <v>0.20739281181489375</v>
      </c>
      <c r="N398" s="47"/>
    </row>
    <row r="399" spans="1:14">
      <c r="A399" s="90" t="s">
        <v>1587</v>
      </c>
      <c r="B399" s="90" t="s">
        <v>158</v>
      </c>
      <c r="C399" s="90" t="s">
        <v>1772</v>
      </c>
      <c r="D399" s="90" t="s">
        <v>401</v>
      </c>
      <c r="E399" s="90" t="s">
        <v>402</v>
      </c>
      <c r="F399" s="112">
        <v>4.2418763799999999</v>
      </c>
      <c r="G399" s="112">
        <v>4.9790622500000001</v>
      </c>
      <c r="H399" s="113">
        <f t="shared" si="18"/>
        <v>-0.1480571708056071</v>
      </c>
      <c r="I399" s="130">
        <v>3.4031459700000002</v>
      </c>
      <c r="J399" s="130">
        <v>3.4632508199999998</v>
      </c>
      <c r="K399" s="113">
        <f t="shared" si="19"/>
        <v>-1.7355038119935995E-2</v>
      </c>
      <c r="L399" s="91">
        <f t="shared" si="20"/>
        <v>0.80227372632674421</v>
      </c>
      <c r="N399" s="47"/>
    </row>
    <row r="400" spans="1:14">
      <c r="A400" s="90" t="s">
        <v>1664</v>
      </c>
      <c r="B400" s="90" t="s">
        <v>1095</v>
      </c>
      <c r="C400" s="90" t="s">
        <v>1548</v>
      </c>
      <c r="D400" s="90" t="s">
        <v>401</v>
      </c>
      <c r="E400" s="90" t="s">
        <v>402</v>
      </c>
      <c r="F400" s="112">
        <v>5.1343330599999994</v>
      </c>
      <c r="G400" s="112">
        <v>4.9924324230000003</v>
      </c>
      <c r="H400" s="113">
        <f t="shared" si="18"/>
        <v>2.8423146269595412E-2</v>
      </c>
      <c r="I400" s="130">
        <v>3.3770189400000001</v>
      </c>
      <c r="J400" s="130">
        <v>3.6130494300000002</v>
      </c>
      <c r="K400" s="113">
        <f t="shared" si="19"/>
        <v>-6.5327224155911967E-2</v>
      </c>
      <c r="L400" s="91">
        <f t="shared" si="20"/>
        <v>0.65773273773556107</v>
      </c>
      <c r="N400" s="47"/>
    </row>
    <row r="401" spans="1:14">
      <c r="A401" s="90" t="s">
        <v>2093</v>
      </c>
      <c r="B401" s="90" t="s">
        <v>778</v>
      </c>
      <c r="C401" s="90" t="s">
        <v>1185</v>
      </c>
      <c r="D401" s="90" t="s">
        <v>400</v>
      </c>
      <c r="E401" s="90" t="s">
        <v>1873</v>
      </c>
      <c r="F401" s="112">
        <v>1.68785786</v>
      </c>
      <c r="G401" s="112">
        <v>0.51408699999999996</v>
      </c>
      <c r="H401" s="113">
        <f t="shared" si="18"/>
        <v>2.2832144364669795</v>
      </c>
      <c r="I401" s="130">
        <v>3.37554686</v>
      </c>
      <c r="J401" s="130">
        <v>1.0185081499999999</v>
      </c>
      <c r="K401" s="113">
        <f t="shared" si="19"/>
        <v>2.3142070193547299</v>
      </c>
      <c r="L401" s="91">
        <f t="shared" si="20"/>
        <v>1.9998999560306576</v>
      </c>
      <c r="N401" s="47"/>
    </row>
    <row r="402" spans="1:14">
      <c r="A402" s="90" t="s">
        <v>199</v>
      </c>
      <c r="B402" s="90" t="s">
        <v>200</v>
      </c>
      <c r="C402" s="90" t="s">
        <v>1185</v>
      </c>
      <c r="D402" s="90" t="s">
        <v>400</v>
      </c>
      <c r="E402" s="90" t="s">
        <v>402</v>
      </c>
      <c r="F402" s="112">
        <v>10.587034986999999</v>
      </c>
      <c r="G402" s="112">
        <v>24.617287547</v>
      </c>
      <c r="H402" s="113">
        <f t="shared" si="18"/>
        <v>-0.56993495051853538</v>
      </c>
      <c r="I402" s="130">
        <v>3.3536833599999998</v>
      </c>
      <c r="J402" s="130">
        <v>55.247700219999999</v>
      </c>
      <c r="K402" s="113">
        <f t="shared" si="19"/>
        <v>-0.9392973219401819</v>
      </c>
      <c r="L402" s="91">
        <f t="shared" si="20"/>
        <v>0.31677267186875691</v>
      </c>
      <c r="N402" s="47"/>
    </row>
    <row r="403" spans="1:14">
      <c r="A403" s="90" t="s">
        <v>1089</v>
      </c>
      <c r="B403" s="90" t="s">
        <v>700</v>
      </c>
      <c r="C403" s="90" t="s">
        <v>1545</v>
      </c>
      <c r="D403" s="90" t="s">
        <v>400</v>
      </c>
      <c r="E403" s="90" t="s">
        <v>1873</v>
      </c>
      <c r="F403" s="112">
        <v>4.6136869200000001</v>
      </c>
      <c r="G403" s="112">
        <v>4.2842165999999997</v>
      </c>
      <c r="H403" s="113">
        <f t="shared" si="18"/>
        <v>7.6903282621144875E-2</v>
      </c>
      <c r="I403" s="130">
        <v>3.3070548</v>
      </c>
      <c r="J403" s="130"/>
      <c r="K403" s="113" t="str">
        <f t="shared" si="19"/>
        <v/>
      </c>
      <c r="L403" s="91">
        <f t="shared" si="20"/>
        <v>0.7167922005422942</v>
      </c>
      <c r="N403" s="47"/>
    </row>
    <row r="404" spans="1:14">
      <c r="A404" s="90" t="s">
        <v>920</v>
      </c>
      <c r="B404" s="90" t="s">
        <v>1058</v>
      </c>
      <c r="C404" s="90" t="s">
        <v>1549</v>
      </c>
      <c r="D404" s="90" t="s">
        <v>400</v>
      </c>
      <c r="E404" s="90" t="s">
        <v>402</v>
      </c>
      <c r="F404" s="112">
        <v>1.6678279899999999</v>
      </c>
      <c r="G404" s="112">
        <v>1.45753424</v>
      </c>
      <c r="H404" s="113">
        <f t="shared" si="18"/>
        <v>0.14428048702306984</v>
      </c>
      <c r="I404" s="130">
        <v>3.2152358700000003</v>
      </c>
      <c r="J404" s="130">
        <v>0.37007339</v>
      </c>
      <c r="K404" s="113">
        <f t="shared" si="19"/>
        <v>7.6881033786298456</v>
      </c>
      <c r="L404" s="91">
        <f t="shared" si="20"/>
        <v>1.9277982437505443</v>
      </c>
      <c r="N404" s="47"/>
    </row>
    <row r="405" spans="1:14">
      <c r="A405" s="90" t="s">
        <v>1636</v>
      </c>
      <c r="B405" s="90" t="s">
        <v>793</v>
      </c>
      <c r="C405" s="90" t="s">
        <v>1548</v>
      </c>
      <c r="D405" s="90" t="s">
        <v>401</v>
      </c>
      <c r="E405" s="90" t="s">
        <v>402</v>
      </c>
      <c r="F405" s="112">
        <v>9.5878922160000002</v>
      </c>
      <c r="G405" s="112">
        <v>8.5884952210000005</v>
      </c>
      <c r="H405" s="113">
        <f t="shared" si="18"/>
        <v>0.1163646214247569</v>
      </c>
      <c r="I405" s="130">
        <v>3.0937021600000003</v>
      </c>
      <c r="J405" s="130">
        <v>11.32862809</v>
      </c>
      <c r="K405" s="113">
        <f t="shared" si="19"/>
        <v>-0.72691290283146714</v>
      </c>
      <c r="L405" s="91">
        <f t="shared" si="20"/>
        <v>0.32266759891577823</v>
      </c>
      <c r="N405" s="47"/>
    </row>
    <row r="406" spans="1:14">
      <c r="A406" s="90" t="s">
        <v>1690</v>
      </c>
      <c r="B406" s="90" t="s">
        <v>1691</v>
      </c>
      <c r="C406" s="90" t="s">
        <v>1548</v>
      </c>
      <c r="D406" s="90" t="s">
        <v>401</v>
      </c>
      <c r="E406" s="90" t="s">
        <v>402</v>
      </c>
      <c r="F406" s="112">
        <v>3.8937452969999997</v>
      </c>
      <c r="G406" s="112">
        <v>4.5897002110000003</v>
      </c>
      <c r="H406" s="113">
        <f t="shared" si="18"/>
        <v>-0.15163406802301072</v>
      </c>
      <c r="I406" s="130">
        <v>3.0799882774950453</v>
      </c>
      <c r="J406" s="130">
        <v>4.5712122099999997</v>
      </c>
      <c r="K406" s="113">
        <f t="shared" si="19"/>
        <v>-0.32622067495417251</v>
      </c>
      <c r="L406" s="91">
        <f t="shared" si="20"/>
        <v>0.79100918076692717</v>
      </c>
      <c r="N406" s="47"/>
    </row>
    <row r="407" spans="1:14">
      <c r="A407" s="90" t="s">
        <v>1834</v>
      </c>
      <c r="B407" s="90" t="s">
        <v>1855</v>
      </c>
      <c r="C407" s="90" t="s">
        <v>1185</v>
      </c>
      <c r="D407" s="90" t="s">
        <v>400</v>
      </c>
      <c r="E407" s="90" t="s">
        <v>1873</v>
      </c>
      <c r="F407" s="112">
        <v>2.3E-5</v>
      </c>
      <c r="G407" s="112">
        <v>2.334E-5</v>
      </c>
      <c r="H407" s="113">
        <f t="shared" si="18"/>
        <v>-1.4567266495287057E-2</v>
      </c>
      <c r="I407" s="130">
        <v>2.9529485699999998</v>
      </c>
      <c r="J407" s="130">
        <v>2.4251752999999998</v>
      </c>
      <c r="K407" s="113">
        <f t="shared" si="19"/>
        <v>0.21762273020016321</v>
      </c>
      <c r="L407" s="91" t="str">
        <f t="shared" si="20"/>
        <v/>
      </c>
      <c r="N407" s="47"/>
    </row>
    <row r="408" spans="1:14">
      <c r="A408" s="90" t="s">
        <v>1774</v>
      </c>
      <c r="B408" s="90" t="s">
        <v>1775</v>
      </c>
      <c r="C408" s="90" t="s">
        <v>1549</v>
      </c>
      <c r="D408" s="90" t="s">
        <v>400</v>
      </c>
      <c r="E408" s="90" t="s">
        <v>1873</v>
      </c>
      <c r="F408" s="112">
        <v>5.8724604600000001</v>
      </c>
      <c r="G408" s="112">
        <v>29.699764379999998</v>
      </c>
      <c r="H408" s="113">
        <f t="shared" si="18"/>
        <v>-0.80227248994761213</v>
      </c>
      <c r="I408" s="130">
        <v>2.906215</v>
      </c>
      <c r="J408" s="130">
        <v>3.3974688399999997</v>
      </c>
      <c r="K408" s="113">
        <f t="shared" si="19"/>
        <v>-0.14459406785905937</v>
      </c>
      <c r="L408" s="91">
        <f t="shared" si="20"/>
        <v>0.4948888153092818</v>
      </c>
      <c r="N408" s="47"/>
    </row>
    <row r="409" spans="1:14">
      <c r="A409" s="90" t="s">
        <v>1642</v>
      </c>
      <c r="B409" s="90" t="s">
        <v>802</v>
      </c>
      <c r="C409" s="90" t="s">
        <v>1548</v>
      </c>
      <c r="D409" s="90" t="s">
        <v>401</v>
      </c>
      <c r="E409" s="90" t="s">
        <v>402</v>
      </c>
      <c r="F409" s="112">
        <v>1.43030144</v>
      </c>
      <c r="G409" s="112">
        <v>1.6035873700000001</v>
      </c>
      <c r="H409" s="113">
        <f t="shared" si="18"/>
        <v>-0.10806142106245198</v>
      </c>
      <c r="I409" s="130">
        <v>2.8671833700000002</v>
      </c>
      <c r="J409" s="130">
        <v>2.6924325099999997</v>
      </c>
      <c r="K409" s="113">
        <f t="shared" si="19"/>
        <v>6.4904453259629014E-2</v>
      </c>
      <c r="L409" s="91">
        <f t="shared" si="20"/>
        <v>2.0046007714289935</v>
      </c>
      <c r="N409" s="47"/>
    </row>
    <row r="410" spans="1:14">
      <c r="A410" s="90" t="s">
        <v>1450</v>
      </c>
      <c r="B410" s="90" t="s">
        <v>1451</v>
      </c>
      <c r="C410" s="90" t="s">
        <v>300</v>
      </c>
      <c r="D410" s="90" t="s">
        <v>1446</v>
      </c>
      <c r="E410" s="90" t="s">
        <v>1873</v>
      </c>
      <c r="F410" s="112">
        <v>12.391868130000001</v>
      </c>
      <c r="G410" s="112">
        <v>4.6647036399999999</v>
      </c>
      <c r="H410" s="113">
        <f t="shared" si="18"/>
        <v>1.656517773978027</v>
      </c>
      <c r="I410" s="130">
        <v>2.8309330057068149</v>
      </c>
      <c r="J410" s="130">
        <v>6.05049224967465</v>
      </c>
      <c r="K410" s="113">
        <f t="shared" si="19"/>
        <v>-0.53211525791822289</v>
      </c>
      <c r="L410" s="91">
        <f t="shared" si="20"/>
        <v>0.22845086600407641</v>
      </c>
      <c r="N410" s="47"/>
    </row>
    <row r="411" spans="1:14">
      <c r="A411" s="90" t="s">
        <v>917</v>
      </c>
      <c r="B411" s="90" t="s">
        <v>1055</v>
      </c>
      <c r="C411" s="90" t="s">
        <v>1549</v>
      </c>
      <c r="D411" s="90" t="s">
        <v>400</v>
      </c>
      <c r="E411" s="90" t="s">
        <v>402</v>
      </c>
      <c r="F411" s="112">
        <v>2.2935250599999999</v>
      </c>
      <c r="G411" s="112">
        <v>3.11169669</v>
      </c>
      <c r="H411" s="113">
        <f t="shared" si="18"/>
        <v>-0.26293424826055267</v>
      </c>
      <c r="I411" s="130">
        <v>2.82499659</v>
      </c>
      <c r="J411" s="130">
        <v>1.25635027</v>
      </c>
      <c r="K411" s="113">
        <f t="shared" si="19"/>
        <v>1.2485740302344186</v>
      </c>
      <c r="L411" s="91">
        <f t="shared" si="20"/>
        <v>1.2317269339101968</v>
      </c>
      <c r="N411" s="47"/>
    </row>
    <row r="412" spans="1:14">
      <c r="A412" s="90" t="s">
        <v>731</v>
      </c>
      <c r="B412" s="90" t="s">
        <v>732</v>
      </c>
      <c r="C412" s="90" t="s">
        <v>1548</v>
      </c>
      <c r="D412" s="90" t="s">
        <v>1446</v>
      </c>
      <c r="E412" s="90" t="s">
        <v>1873</v>
      </c>
      <c r="F412" s="112">
        <v>4.1391121210000001</v>
      </c>
      <c r="G412" s="112">
        <v>13.928583010000001</v>
      </c>
      <c r="H412" s="113">
        <f t="shared" si="18"/>
        <v>-0.70283322301857032</v>
      </c>
      <c r="I412" s="130">
        <v>2.8214833100000001</v>
      </c>
      <c r="J412" s="130">
        <v>14.780728755988299</v>
      </c>
      <c r="K412" s="113">
        <f t="shared" si="19"/>
        <v>-0.80911067670754067</v>
      </c>
      <c r="L412" s="91">
        <f t="shared" si="20"/>
        <v>0.68166389977334951</v>
      </c>
      <c r="N412" s="47"/>
    </row>
    <row r="413" spans="1:14">
      <c r="A413" s="90" t="s">
        <v>1577</v>
      </c>
      <c r="B413" s="90" t="s">
        <v>1578</v>
      </c>
      <c r="C413" s="90" t="s">
        <v>1547</v>
      </c>
      <c r="D413" s="90" t="s">
        <v>400</v>
      </c>
      <c r="E413" s="90" t="s">
        <v>1873</v>
      </c>
      <c r="F413" s="112">
        <v>7.7500009999999994E-2</v>
      </c>
      <c r="G413" s="112">
        <v>0.31803871</v>
      </c>
      <c r="H413" s="113">
        <f t="shared" si="18"/>
        <v>-0.75631893991772259</v>
      </c>
      <c r="I413" s="130">
        <v>2.815985</v>
      </c>
      <c r="J413" s="130">
        <v>0.12151608999999999</v>
      </c>
      <c r="K413" s="113">
        <f t="shared" si="19"/>
        <v>22.173762421091727</v>
      </c>
      <c r="L413" s="91">
        <f t="shared" si="20"/>
        <v>36.335285634156698</v>
      </c>
      <c r="N413" s="47"/>
    </row>
    <row r="414" spans="1:14">
      <c r="A414" s="90" t="s">
        <v>1625</v>
      </c>
      <c r="B414" s="90" t="s">
        <v>1118</v>
      </c>
      <c r="C414" s="90" t="s">
        <v>1548</v>
      </c>
      <c r="D414" s="90" t="s">
        <v>401</v>
      </c>
      <c r="E414" s="90" t="s">
        <v>402</v>
      </c>
      <c r="F414" s="112">
        <v>1.684172</v>
      </c>
      <c r="G414" s="112">
        <v>3.9330789300000002</v>
      </c>
      <c r="H414" s="113">
        <f t="shared" si="18"/>
        <v>-0.57179298204422258</v>
      </c>
      <c r="I414" s="130">
        <v>2.7589454399999997</v>
      </c>
      <c r="J414" s="130">
        <v>3.7394142700000002</v>
      </c>
      <c r="K414" s="113">
        <f t="shared" si="19"/>
        <v>-0.26219850468720607</v>
      </c>
      <c r="L414" s="91">
        <f t="shared" si="20"/>
        <v>1.6381613279403764</v>
      </c>
      <c r="N414" s="47"/>
    </row>
    <row r="415" spans="1:14">
      <c r="A415" s="90" t="s">
        <v>867</v>
      </c>
      <c r="B415" s="90" t="s">
        <v>868</v>
      </c>
      <c r="C415" s="90" t="s">
        <v>1549</v>
      </c>
      <c r="D415" s="90" t="s">
        <v>400</v>
      </c>
      <c r="E415" s="90" t="s">
        <v>1873</v>
      </c>
      <c r="F415" s="112">
        <v>4.9187861699999997</v>
      </c>
      <c r="G415" s="112">
        <v>6.6363252599999996</v>
      </c>
      <c r="H415" s="113">
        <f t="shared" si="18"/>
        <v>-0.2588087567606655</v>
      </c>
      <c r="I415" s="130">
        <v>2.7254601899999997</v>
      </c>
      <c r="J415" s="130">
        <v>34.723868530000004</v>
      </c>
      <c r="K415" s="113">
        <f t="shared" si="19"/>
        <v>-0.92151046800429759</v>
      </c>
      <c r="L415" s="91">
        <f t="shared" si="20"/>
        <v>0.55409202510626721</v>
      </c>
      <c r="N415" s="47"/>
    </row>
    <row r="416" spans="1:14">
      <c r="A416" s="90" t="s">
        <v>2866</v>
      </c>
      <c r="B416" s="90" t="s">
        <v>2867</v>
      </c>
      <c r="C416" s="90" t="s">
        <v>1548</v>
      </c>
      <c r="D416" s="90" t="s">
        <v>1446</v>
      </c>
      <c r="E416" s="90" t="s">
        <v>402</v>
      </c>
      <c r="F416" s="112">
        <v>1.1904738000000001</v>
      </c>
      <c r="G416" s="112">
        <v>1.15275763</v>
      </c>
      <c r="H416" s="113">
        <f t="shared" si="18"/>
        <v>3.2718213281312414E-2</v>
      </c>
      <c r="I416" s="130">
        <v>2.7169007200000004</v>
      </c>
      <c r="J416" s="130">
        <v>3.5995113621583599</v>
      </c>
      <c r="K416" s="113">
        <f t="shared" si="19"/>
        <v>-0.24520290488237917</v>
      </c>
      <c r="L416" s="91">
        <f t="shared" si="20"/>
        <v>2.2822011874599846</v>
      </c>
      <c r="N416" s="47"/>
    </row>
    <row r="417" spans="1:14">
      <c r="A417" s="90" t="s">
        <v>2707</v>
      </c>
      <c r="B417" s="90" t="s">
        <v>191</v>
      </c>
      <c r="C417" s="90" t="s">
        <v>1185</v>
      </c>
      <c r="D417" s="90" t="s">
        <v>400</v>
      </c>
      <c r="E417" s="90" t="s">
        <v>1873</v>
      </c>
      <c r="F417" s="112">
        <v>2.5461146280000002</v>
      </c>
      <c r="G417" s="112">
        <v>1.8681688140000001</v>
      </c>
      <c r="H417" s="113">
        <f t="shared" si="18"/>
        <v>0.36289322941240365</v>
      </c>
      <c r="I417" s="130">
        <v>2.7007351399999999</v>
      </c>
      <c r="J417" s="130">
        <v>4.3789380800000002</v>
      </c>
      <c r="K417" s="113">
        <f t="shared" si="19"/>
        <v>-0.38324427277583251</v>
      </c>
      <c r="L417" s="91">
        <f t="shared" si="20"/>
        <v>1.0607280246928457</v>
      </c>
      <c r="N417" s="47"/>
    </row>
    <row r="418" spans="1:14">
      <c r="A418" s="90" t="s">
        <v>1832</v>
      </c>
      <c r="B418" s="90" t="s">
        <v>1853</v>
      </c>
      <c r="C418" s="90" t="s">
        <v>1548</v>
      </c>
      <c r="D418" s="90" t="s">
        <v>401</v>
      </c>
      <c r="E418" s="90" t="s">
        <v>1873</v>
      </c>
      <c r="F418" s="112">
        <v>0.18229435999999999</v>
      </c>
      <c r="G418" s="112">
        <v>0.20399999999999999</v>
      </c>
      <c r="H418" s="113">
        <f t="shared" si="18"/>
        <v>-0.10640019607843132</v>
      </c>
      <c r="I418" s="130">
        <v>2.6751550099999997</v>
      </c>
      <c r="J418" s="130">
        <v>0.23074306999999999</v>
      </c>
      <c r="K418" s="113">
        <f t="shared" si="19"/>
        <v>10.593652671779047</v>
      </c>
      <c r="L418" s="91">
        <f t="shared" si="20"/>
        <v>14.674919235021861</v>
      </c>
      <c r="N418" s="47"/>
    </row>
    <row r="419" spans="1:14">
      <c r="A419" s="90" t="s">
        <v>2856</v>
      </c>
      <c r="B419" s="90" t="s">
        <v>2857</v>
      </c>
      <c r="C419" s="90" t="s">
        <v>1548</v>
      </c>
      <c r="D419" s="90" t="s">
        <v>1446</v>
      </c>
      <c r="E419" s="90" t="s">
        <v>402</v>
      </c>
      <c r="F419" s="112">
        <v>2.5866485400000001</v>
      </c>
      <c r="G419" s="112">
        <v>1.3049E-2</v>
      </c>
      <c r="H419" s="113" t="str">
        <f t="shared" si="18"/>
        <v/>
      </c>
      <c r="I419" s="130">
        <v>2.6290718100000001</v>
      </c>
      <c r="J419" s="130">
        <v>3.1149439999999999</v>
      </c>
      <c r="K419" s="113">
        <f t="shared" si="19"/>
        <v>-0.15598103529309026</v>
      </c>
      <c r="L419" s="91">
        <f t="shared" si="20"/>
        <v>1.0164008636441966</v>
      </c>
      <c r="N419" s="47"/>
    </row>
    <row r="420" spans="1:14">
      <c r="A420" s="90" t="s">
        <v>1137</v>
      </c>
      <c r="B420" s="90" t="s">
        <v>1131</v>
      </c>
      <c r="C420" s="90" t="s">
        <v>1543</v>
      </c>
      <c r="D420" s="90" t="s">
        <v>400</v>
      </c>
      <c r="E420" s="90" t="s">
        <v>1873</v>
      </c>
      <c r="F420" s="112">
        <v>8.6742221400000012</v>
      </c>
      <c r="G420" s="112">
        <v>8.3176735399999995</v>
      </c>
      <c r="H420" s="113">
        <f t="shared" si="18"/>
        <v>4.2866385448448563E-2</v>
      </c>
      <c r="I420" s="130">
        <v>2.6050745000000002</v>
      </c>
      <c r="J420" s="130">
        <v>2.036611E-2</v>
      </c>
      <c r="K420" s="113" t="str">
        <f t="shared" si="19"/>
        <v/>
      </c>
      <c r="L420" s="91">
        <f t="shared" si="20"/>
        <v>0.30032370141722009</v>
      </c>
      <c r="N420" s="47"/>
    </row>
    <row r="421" spans="1:14">
      <c r="A421" s="90" t="s">
        <v>483</v>
      </c>
      <c r="B421" s="90" t="s">
        <v>810</v>
      </c>
      <c r="C421" s="90" t="s">
        <v>1543</v>
      </c>
      <c r="D421" s="90" t="s">
        <v>400</v>
      </c>
      <c r="E421" s="90" t="s">
        <v>1873</v>
      </c>
      <c r="F421" s="112">
        <v>1.9476544779999998</v>
      </c>
      <c r="G421" s="112">
        <v>4.5181386290000001</v>
      </c>
      <c r="H421" s="113">
        <f t="shared" si="18"/>
        <v>-0.56892547176422648</v>
      </c>
      <c r="I421" s="130">
        <v>2.5837719300000002</v>
      </c>
      <c r="J421" s="130">
        <v>47.861544619999997</v>
      </c>
      <c r="K421" s="113">
        <f t="shared" si="19"/>
        <v>-0.94601570111215516</v>
      </c>
      <c r="L421" s="91">
        <f t="shared" si="20"/>
        <v>1.3266069311499309</v>
      </c>
      <c r="N421" s="47"/>
    </row>
    <row r="422" spans="1:14">
      <c r="A422" s="90" t="s">
        <v>232</v>
      </c>
      <c r="B422" s="90" t="s">
        <v>22</v>
      </c>
      <c r="C422" s="90" t="s">
        <v>1561</v>
      </c>
      <c r="D422" s="90" t="s">
        <v>1446</v>
      </c>
      <c r="E422" s="90" t="s">
        <v>1873</v>
      </c>
      <c r="F422" s="112">
        <v>0.81113513000000004</v>
      </c>
      <c r="G422" s="112">
        <v>1.36501344</v>
      </c>
      <c r="H422" s="113">
        <f t="shared" si="18"/>
        <v>-0.40576766042684531</v>
      </c>
      <c r="I422" s="130">
        <v>2.5054424700000002</v>
      </c>
      <c r="J422" s="130"/>
      <c r="K422" s="113" t="str">
        <f t="shared" si="19"/>
        <v/>
      </c>
      <c r="L422" s="91">
        <f t="shared" si="20"/>
        <v>3.0888102084790732</v>
      </c>
      <c r="N422" s="47"/>
    </row>
    <row r="423" spans="1:14">
      <c r="A423" s="90" t="s">
        <v>727</v>
      </c>
      <c r="B423" s="90" t="s">
        <v>728</v>
      </c>
      <c r="C423" s="90" t="s">
        <v>1548</v>
      </c>
      <c r="D423" s="90" t="s">
        <v>401</v>
      </c>
      <c r="E423" s="90" t="s">
        <v>1873</v>
      </c>
      <c r="F423" s="112">
        <v>7.8589028150000004</v>
      </c>
      <c r="G423" s="112">
        <v>6.4543466949999999</v>
      </c>
      <c r="H423" s="113">
        <f t="shared" si="18"/>
        <v>0.21761398734407478</v>
      </c>
      <c r="I423" s="130">
        <v>2.4976710799999999</v>
      </c>
      <c r="J423" s="130">
        <v>0.60968347000000001</v>
      </c>
      <c r="K423" s="113">
        <f t="shared" si="19"/>
        <v>3.0966685221103338</v>
      </c>
      <c r="L423" s="91">
        <f t="shared" si="20"/>
        <v>0.31781422150084188</v>
      </c>
      <c r="N423" s="47"/>
    </row>
    <row r="424" spans="1:14">
      <c r="A424" s="90" t="s">
        <v>703</v>
      </c>
      <c r="B424" s="90" t="s">
        <v>704</v>
      </c>
      <c r="C424" s="90" t="s">
        <v>1185</v>
      </c>
      <c r="D424" s="90" t="s">
        <v>400</v>
      </c>
      <c r="E424" s="90" t="s">
        <v>402</v>
      </c>
      <c r="F424" s="112">
        <v>5.1147170599999994</v>
      </c>
      <c r="G424" s="112">
        <v>1.90552012</v>
      </c>
      <c r="H424" s="113">
        <f t="shared" si="18"/>
        <v>1.6841579925170245</v>
      </c>
      <c r="I424" s="130">
        <v>2.43778008</v>
      </c>
      <c r="J424" s="130">
        <v>3.91074163</v>
      </c>
      <c r="K424" s="113">
        <f t="shared" si="19"/>
        <v>-0.37664506872574954</v>
      </c>
      <c r="L424" s="91">
        <f t="shared" si="20"/>
        <v>0.47662071066742456</v>
      </c>
      <c r="N424" s="47"/>
    </row>
    <row r="425" spans="1:14">
      <c r="A425" s="90" t="s">
        <v>1640</v>
      </c>
      <c r="B425" s="90" t="s">
        <v>797</v>
      </c>
      <c r="C425" s="90" t="s">
        <v>1548</v>
      </c>
      <c r="D425" s="90" t="s">
        <v>401</v>
      </c>
      <c r="E425" s="90" t="s">
        <v>402</v>
      </c>
      <c r="F425" s="112">
        <v>2.9811735559999999</v>
      </c>
      <c r="G425" s="112">
        <v>10.682583098999999</v>
      </c>
      <c r="H425" s="113">
        <f t="shared" si="18"/>
        <v>-0.72093139567722453</v>
      </c>
      <c r="I425" s="130">
        <v>2.3621810099999996</v>
      </c>
      <c r="J425" s="130">
        <v>12.339884899999999</v>
      </c>
      <c r="K425" s="113">
        <f t="shared" si="19"/>
        <v>-0.80857349731033556</v>
      </c>
      <c r="L425" s="91">
        <f t="shared" si="20"/>
        <v>0.79236614897707069</v>
      </c>
      <c r="N425" s="47"/>
    </row>
    <row r="426" spans="1:14">
      <c r="A426" s="90" t="s">
        <v>2709</v>
      </c>
      <c r="B426" s="90" t="s">
        <v>192</v>
      </c>
      <c r="C426" s="90" t="s">
        <v>1185</v>
      </c>
      <c r="D426" s="90" t="s">
        <v>400</v>
      </c>
      <c r="E426" s="90" t="s">
        <v>1873</v>
      </c>
      <c r="F426" s="112">
        <v>1.5599208200000001</v>
      </c>
      <c r="G426" s="112">
        <v>1.0064321999999999</v>
      </c>
      <c r="H426" s="113">
        <f t="shared" si="18"/>
        <v>0.54995122373866834</v>
      </c>
      <c r="I426" s="130">
        <v>2.3358910699999997</v>
      </c>
      <c r="J426" s="130">
        <v>5.1648111200000004</v>
      </c>
      <c r="K426" s="113">
        <f t="shared" si="19"/>
        <v>-0.54772962346007348</v>
      </c>
      <c r="L426" s="91">
        <f t="shared" si="20"/>
        <v>1.4974420752971291</v>
      </c>
      <c r="N426" s="47"/>
    </row>
    <row r="427" spans="1:14">
      <c r="A427" s="90" t="s">
        <v>1657</v>
      </c>
      <c r="B427" s="90" t="s">
        <v>1712</v>
      </c>
      <c r="C427" s="90" t="s">
        <v>1548</v>
      </c>
      <c r="D427" s="90" t="s">
        <v>401</v>
      </c>
      <c r="E427" s="90" t="s">
        <v>402</v>
      </c>
      <c r="F427" s="112">
        <v>2.3140050200000002</v>
      </c>
      <c r="G427" s="112">
        <v>5.8713858300000004</v>
      </c>
      <c r="H427" s="113">
        <f t="shared" si="18"/>
        <v>-0.60588435388174788</v>
      </c>
      <c r="I427" s="130">
        <v>2.29848944</v>
      </c>
      <c r="J427" s="130">
        <v>17.265002239999998</v>
      </c>
      <c r="K427" s="113">
        <f t="shared" si="19"/>
        <v>-0.8668700178517903</v>
      </c>
      <c r="L427" s="91">
        <f t="shared" si="20"/>
        <v>0.99329492379407192</v>
      </c>
      <c r="N427" s="47"/>
    </row>
    <row r="428" spans="1:14">
      <c r="A428" s="90" t="s">
        <v>2720</v>
      </c>
      <c r="B428" s="90" t="s">
        <v>2721</v>
      </c>
      <c r="C428" s="90" t="s">
        <v>1548</v>
      </c>
      <c r="D428" s="90" t="s">
        <v>401</v>
      </c>
      <c r="E428" s="90" t="s">
        <v>1873</v>
      </c>
      <c r="F428" s="112">
        <v>1.58064855</v>
      </c>
      <c r="G428" s="112">
        <v>5.25527532</v>
      </c>
      <c r="H428" s="113">
        <f t="shared" si="18"/>
        <v>-0.69922630999283208</v>
      </c>
      <c r="I428" s="130">
        <v>2.2877127799999997</v>
      </c>
      <c r="J428" s="130">
        <v>12.18965974</v>
      </c>
      <c r="K428" s="113">
        <f t="shared" si="19"/>
        <v>-0.81232349148410277</v>
      </c>
      <c r="L428" s="91">
        <f t="shared" si="20"/>
        <v>1.4473253905809735</v>
      </c>
      <c r="N428" s="47"/>
    </row>
    <row r="429" spans="1:14">
      <c r="A429" s="90" t="s">
        <v>2115</v>
      </c>
      <c r="B429" s="90" t="s">
        <v>1737</v>
      </c>
      <c r="C429" s="90" t="s">
        <v>1542</v>
      </c>
      <c r="D429" s="90" t="s">
        <v>400</v>
      </c>
      <c r="E429" s="90" t="s">
        <v>1873</v>
      </c>
      <c r="F429" s="112">
        <v>1.88155571</v>
      </c>
      <c r="G429" s="112">
        <v>1.8943675</v>
      </c>
      <c r="H429" s="113">
        <f t="shared" si="18"/>
        <v>-6.7630963896920804E-3</v>
      </c>
      <c r="I429" s="130">
        <v>2.2772914599999998</v>
      </c>
      <c r="J429" s="130">
        <v>1.5100235</v>
      </c>
      <c r="K429" s="113">
        <f t="shared" si="19"/>
        <v>0.50811656904677305</v>
      </c>
      <c r="L429" s="91">
        <f t="shared" si="20"/>
        <v>1.2103236953850278</v>
      </c>
      <c r="N429" s="47"/>
    </row>
    <row r="430" spans="1:14">
      <c r="A430" s="90" t="s">
        <v>1941</v>
      </c>
      <c r="B430" s="90" t="s">
        <v>1931</v>
      </c>
      <c r="C430" s="90" t="s">
        <v>1772</v>
      </c>
      <c r="D430" s="90" t="s">
        <v>401</v>
      </c>
      <c r="E430" s="90" t="s">
        <v>402</v>
      </c>
      <c r="F430" s="112">
        <v>3.0385430000000001E-2</v>
      </c>
      <c r="G430" s="112">
        <v>0.48519970000000001</v>
      </c>
      <c r="H430" s="113">
        <f t="shared" si="18"/>
        <v>-0.93737541470038011</v>
      </c>
      <c r="I430" s="130">
        <v>2.23397976391231</v>
      </c>
      <c r="J430" s="130"/>
      <c r="K430" s="113" t="str">
        <f t="shared" si="19"/>
        <v/>
      </c>
      <c r="L430" s="91">
        <f t="shared" si="20"/>
        <v>73.521413516685783</v>
      </c>
      <c r="N430" s="47"/>
    </row>
    <row r="431" spans="1:14">
      <c r="A431" s="90" t="s">
        <v>1419</v>
      </c>
      <c r="B431" s="90" t="s">
        <v>1420</v>
      </c>
      <c r="C431" s="90" t="s">
        <v>890</v>
      </c>
      <c r="D431" s="90" t="s">
        <v>400</v>
      </c>
      <c r="E431" s="90" t="s">
        <v>1873</v>
      </c>
      <c r="F431" s="112">
        <v>2.3481999999999999E-2</v>
      </c>
      <c r="G431" s="112">
        <v>0.567881152</v>
      </c>
      <c r="H431" s="113">
        <f t="shared" si="18"/>
        <v>-0.95864979861138266</v>
      </c>
      <c r="I431" s="130">
        <v>2.2318479999999998</v>
      </c>
      <c r="J431" s="130"/>
      <c r="K431" s="113" t="str">
        <f t="shared" si="19"/>
        <v/>
      </c>
      <c r="L431" s="91">
        <f t="shared" si="20"/>
        <v>95.045055787411627</v>
      </c>
      <c r="N431" s="47"/>
    </row>
    <row r="432" spans="1:14">
      <c r="A432" s="90" t="s">
        <v>1942</v>
      </c>
      <c r="B432" s="90" t="s">
        <v>1932</v>
      </c>
      <c r="C432" s="90" t="s">
        <v>1772</v>
      </c>
      <c r="D432" s="90" t="s">
        <v>401</v>
      </c>
      <c r="E432" s="90" t="s">
        <v>402</v>
      </c>
      <c r="F432" s="112">
        <v>0</v>
      </c>
      <c r="G432" s="112">
        <v>0</v>
      </c>
      <c r="H432" s="113" t="str">
        <f t="shared" si="18"/>
        <v/>
      </c>
      <c r="I432" s="130">
        <v>2.22235575457317</v>
      </c>
      <c r="J432" s="130"/>
      <c r="K432" s="113" t="str">
        <f t="shared" si="19"/>
        <v/>
      </c>
      <c r="L432" s="91" t="str">
        <f t="shared" si="20"/>
        <v/>
      </c>
      <c r="N432" s="47"/>
    </row>
    <row r="433" spans="1:14">
      <c r="A433" s="90" t="s">
        <v>1035</v>
      </c>
      <c r="B433" s="90" t="s">
        <v>1036</v>
      </c>
      <c r="C433" s="90" t="s">
        <v>1543</v>
      </c>
      <c r="D433" s="90" t="s">
        <v>400</v>
      </c>
      <c r="E433" s="90" t="s">
        <v>1873</v>
      </c>
      <c r="F433" s="112">
        <v>9.3981340999999996E-2</v>
      </c>
      <c r="G433" s="112">
        <v>5.2256239999999995E-2</v>
      </c>
      <c r="H433" s="113">
        <f t="shared" si="18"/>
        <v>0.7984711682279475</v>
      </c>
      <c r="I433" s="130">
        <v>2.1604235699999998</v>
      </c>
      <c r="J433" s="130">
        <v>0.67566080000000006</v>
      </c>
      <c r="K433" s="113">
        <f t="shared" si="19"/>
        <v>2.1974972797001096</v>
      </c>
      <c r="L433" s="91">
        <f t="shared" si="20"/>
        <v>22.987792544905268</v>
      </c>
      <c r="N433" s="47"/>
    </row>
    <row r="434" spans="1:14">
      <c r="A434" s="90" t="s">
        <v>503</v>
      </c>
      <c r="B434" s="90" t="s">
        <v>354</v>
      </c>
      <c r="C434" s="90" t="s">
        <v>1561</v>
      </c>
      <c r="D434" s="90" t="s">
        <v>401</v>
      </c>
      <c r="E434" s="90" t="s">
        <v>1873</v>
      </c>
      <c r="F434" s="112">
        <v>2.5448180200000001</v>
      </c>
      <c r="G434" s="112">
        <v>0.50080077000000001</v>
      </c>
      <c r="H434" s="113">
        <f t="shared" si="18"/>
        <v>4.0814978179845856</v>
      </c>
      <c r="I434" s="130">
        <v>2.1522427599999996</v>
      </c>
      <c r="J434" s="130">
        <v>5.1580652644602498</v>
      </c>
      <c r="K434" s="113">
        <f t="shared" si="19"/>
        <v>-0.58274223964763761</v>
      </c>
      <c r="L434" s="91">
        <f t="shared" si="20"/>
        <v>0.8457354290504433</v>
      </c>
      <c r="N434" s="47"/>
    </row>
    <row r="435" spans="1:14">
      <c r="A435" s="90" t="s">
        <v>228</v>
      </c>
      <c r="B435" s="90" t="s">
        <v>23</v>
      </c>
      <c r="C435" s="90" t="s">
        <v>1561</v>
      </c>
      <c r="D435" s="90" t="s">
        <v>1446</v>
      </c>
      <c r="E435" s="90" t="s">
        <v>1873</v>
      </c>
      <c r="F435" s="112">
        <v>0.29813980000000001</v>
      </c>
      <c r="G435" s="112">
        <v>9.3596910000000005E-2</v>
      </c>
      <c r="H435" s="113">
        <f t="shared" si="18"/>
        <v>2.1853594312034446</v>
      </c>
      <c r="I435" s="130">
        <v>2.1519689199999998</v>
      </c>
      <c r="J435" s="130">
        <v>17.048026030000003</v>
      </c>
      <c r="K435" s="113">
        <f t="shared" si="19"/>
        <v>-0.87377019977485337</v>
      </c>
      <c r="L435" s="91">
        <f t="shared" si="20"/>
        <v>7.2179860588891511</v>
      </c>
      <c r="N435" s="47"/>
    </row>
    <row r="436" spans="1:14">
      <c r="A436" s="90" t="s">
        <v>921</v>
      </c>
      <c r="B436" s="90" t="s">
        <v>1059</v>
      </c>
      <c r="C436" s="90" t="s">
        <v>1549</v>
      </c>
      <c r="D436" s="90" t="s">
        <v>400</v>
      </c>
      <c r="E436" s="90" t="s">
        <v>402</v>
      </c>
      <c r="F436" s="112">
        <v>0.81533285</v>
      </c>
      <c r="G436" s="112">
        <v>0.87405301000000002</v>
      </c>
      <c r="H436" s="113">
        <f t="shared" si="18"/>
        <v>-6.7181463055656088E-2</v>
      </c>
      <c r="I436" s="130">
        <v>2.1482460699999999</v>
      </c>
      <c r="J436" s="130">
        <v>0.11877252000000001</v>
      </c>
      <c r="K436" s="113">
        <f t="shared" si="19"/>
        <v>17.087063152318397</v>
      </c>
      <c r="L436" s="91">
        <f t="shared" si="20"/>
        <v>2.634808679669904</v>
      </c>
      <c r="N436" s="47"/>
    </row>
    <row r="437" spans="1:14">
      <c r="A437" s="90" t="s">
        <v>2897</v>
      </c>
      <c r="B437" s="90" t="s">
        <v>2883</v>
      </c>
      <c r="C437" s="90" t="s">
        <v>1548</v>
      </c>
      <c r="D437" s="90" t="s">
        <v>400</v>
      </c>
      <c r="E437" s="90" t="s">
        <v>1873</v>
      </c>
      <c r="F437" s="112">
        <v>7.2361969999999998E-2</v>
      </c>
      <c r="G437" s="112">
        <v>0</v>
      </c>
      <c r="H437" s="113" t="str">
        <f t="shared" si="18"/>
        <v/>
      </c>
      <c r="I437" s="130">
        <v>2.14226136</v>
      </c>
      <c r="J437" s="130"/>
      <c r="K437" s="113" t="str">
        <f t="shared" si="19"/>
        <v/>
      </c>
      <c r="L437" s="91">
        <f t="shared" si="20"/>
        <v>29.604795999887788</v>
      </c>
      <c r="N437" s="47"/>
    </row>
    <row r="438" spans="1:14">
      <c r="A438" s="90" t="s">
        <v>2308</v>
      </c>
      <c r="B438" s="90" t="s">
        <v>2309</v>
      </c>
      <c r="C438" s="90" t="s">
        <v>1542</v>
      </c>
      <c r="D438" s="90" t="s">
        <v>400</v>
      </c>
      <c r="E438" s="90" t="s">
        <v>402</v>
      </c>
      <c r="F438" s="112">
        <v>1.7535260100000001</v>
      </c>
      <c r="G438" s="112">
        <v>2.26972365</v>
      </c>
      <c r="H438" s="113">
        <f t="shared" si="18"/>
        <v>-0.22742752845704362</v>
      </c>
      <c r="I438" s="130">
        <v>2.1324777699999999</v>
      </c>
      <c r="J438" s="130">
        <v>4.7021543099999992</v>
      </c>
      <c r="K438" s="113">
        <f t="shared" si="19"/>
        <v>-0.54648919847974953</v>
      </c>
      <c r="L438" s="91">
        <f t="shared" si="20"/>
        <v>1.2161084340003601</v>
      </c>
      <c r="N438" s="47"/>
    </row>
    <row r="439" spans="1:14">
      <c r="A439" s="90" t="s">
        <v>263</v>
      </c>
      <c r="B439" s="90" t="s">
        <v>271</v>
      </c>
      <c r="C439" s="90" t="s">
        <v>1543</v>
      </c>
      <c r="D439" s="90" t="s">
        <v>400</v>
      </c>
      <c r="E439" s="90" t="s">
        <v>1873</v>
      </c>
      <c r="F439" s="112">
        <v>0.41505856000000002</v>
      </c>
      <c r="G439" s="112">
        <v>1.9511010200000001</v>
      </c>
      <c r="H439" s="113">
        <f t="shared" si="18"/>
        <v>-0.78726956946596238</v>
      </c>
      <c r="I439" s="130">
        <v>2.1258510099999999</v>
      </c>
      <c r="J439" s="130">
        <v>2.7796511800000001</v>
      </c>
      <c r="K439" s="113">
        <f t="shared" si="19"/>
        <v>-0.23520943012712847</v>
      </c>
      <c r="L439" s="91">
        <f t="shared" si="20"/>
        <v>5.1218098236547629</v>
      </c>
      <c r="N439" s="47"/>
    </row>
    <row r="440" spans="1:14">
      <c r="A440" s="90" t="s">
        <v>1033</v>
      </c>
      <c r="B440" s="90" t="s">
        <v>1034</v>
      </c>
      <c r="C440" s="90" t="s">
        <v>1543</v>
      </c>
      <c r="D440" s="90" t="s">
        <v>400</v>
      </c>
      <c r="E440" s="90" t="s">
        <v>1873</v>
      </c>
      <c r="F440" s="112">
        <v>7.6899200000000003E-3</v>
      </c>
      <c r="G440" s="112">
        <v>2.520002E-2</v>
      </c>
      <c r="H440" s="113">
        <f t="shared" si="18"/>
        <v>-0.69484468663120103</v>
      </c>
      <c r="I440" s="130">
        <v>2.1189119999999999</v>
      </c>
      <c r="J440" s="130"/>
      <c r="K440" s="113" t="str">
        <f t="shared" si="19"/>
        <v/>
      </c>
      <c r="L440" s="91" t="str">
        <f t="shared" si="20"/>
        <v/>
      </c>
      <c r="N440" s="47"/>
    </row>
    <row r="441" spans="1:14">
      <c r="A441" s="90" t="s">
        <v>1025</v>
      </c>
      <c r="B441" s="90" t="s">
        <v>1026</v>
      </c>
      <c r="C441" s="90" t="s">
        <v>1543</v>
      </c>
      <c r="D441" s="90" t="s">
        <v>400</v>
      </c>
      <c r="E441" s="90" t="s">
        <v>1873</v>
      </c>
      <c r="F441" s="112">
        <v>2.3941779999999999E-2</v>
      </c>
      <c r="G441" s="112">
        <v>4.6350419000000004E-2</v>
      </c>
      <c r="H441" s="113">
        <f t="shared" si="18"/>
        <v>-0.48346141164333389</v>
      </c>
      <c r="I441" s="130">
        <v>2.0200027043733599</v>
      </c>
      <c r="J441" s="130"/>
      <c r="K441" s="113" t="str">
        <f t="shared" si="19"/>
        <v/>
      </c>
      <c r="L441" s="91">
        <f t="shared" si="20"/>
        <v>84.371450425714372</v>
      </c>
      <c r="N441" s="47"/>
    </row>
    <row r="442" spans="1:14">
      <c r="A442" s="90" t="s">
        <v>621</v>
      </c>
      <c r="B442" s="90" t="s">
        <v>622</v>
      </c>
      <c r="C442" s="90" t="s">
        <v>1561</v>
      </c>
      <c r="D442" s="90" t="s">
        <v>401</v>
      </c>
      <c r="E442" s="90" t="s">
        <v>1873</v>
      </c>
      <c r="F442" s="112">
        <v>0.49441164000000004</v>
      </c>
      <c r="G442" s="112">
        <v>2.1225626600000003</v>
      </c>
      <c r="H442" s="113">
        <f t="shared" si="18"/>
        <v>-0.76706853026426081</v>
      </c>
      <c r="I442" s="130">
        <v>1.95937783</v>
      </c>
      <c r="J442" s="130">
        <v>2.2259218500000002</v>
      </c>
      <c r="K442" s="113">
        <f t="shared" si="19"/>
        <v>-0.11974545287832106</v>
      </c>
      <c r="L442" s="91">
        <f t="shared" si="20"/>
        <v>3.9630495552248726</v>
      </c>
      <c r="N442" s="47"/>
    </row>
    <row r="443" spans="1:14">
      <c r="A443" s="90" t="s">
        <v>770</v>
      </c>
      <c r="B443" s="90" t="s">
        <v>1171</v>
      </c>
      <c r="C443" s="90" t="s">
        <v>1549</v>
      </c>
      <c r="D443" s="90" t="s">
        <v>400</v>
      </c>
      <c r="E443" s="90" t="s">
        <v>402</v>
      </c>
      <c r="F443" s="112">
        <v>2.2958091299999999</v>
      </c>
      <c r="G443" s="112">
        <v>5.7183838300000005</v>
      </c>
      <c r="H443" s="113">
        <f t="shared" si="18"/>
        <v>-0.59852133080755454</v>
      </c>
      <c r="I443" s="130">
        <v>1.9434899999999999</v>
      </c>
      <c r="J443" s="130">
        <v>7.7035126799999993</v>
      </c>
      <c r="K443" s="113">
        <f t="shared" si="19"/>
        <v>-0.74771379230078705</v>
      </c>
      <c r="L443" s="91">
        <f t="shared" si="20"/>
        <v>0.84653814404858652</v>
      </c>
      <c r="N443" s="47"/>
    </row>
    <row r="444" spans="1:14">
      <c r="A444" s="90" t="s">
        <v>1655</v>
      </c>
      <c r="B444" s="90" t="s">
        <v>1710</v>
      </c>
      <c r="C444" s="90" t="s">
        <v>1548</v>
      </c>
      <c r="D444" s="90" t="s">
        <v>401</v>
      </c>
      <c r="E444" s="90" t="s">
        <v>402</v>
      </c>
      <c r="F444" s="112">
        <v>1.924856425</v>
      </c>
      <c r="G444" s="112">
        <v>3.8465590819999997</v>
      </c>
      <c r="H444" s="113">
        <f t="shared" si="18"/>
        <v>-0.49959005335251983</v>
      </c>
      <c r="I444" s="130">
        <v>1.90524893</v>
      </c>
      <c r="J444" s="130">
        <v>16.940754559999998</v>
      </c>
      <c r="K444" s="113">
        <f t="shared" si="19"/>
        <v>-0.88753458866002244</v>
      </c>
      <c r="L444" s="91">
        <f t="shared" si="20"/>
        <v>0.98981352855966909</v>
      </c>
      <c r="N444" s="47"/>
    </row>
    <row r="445" spans="1:14">
      <c r="A445" s="90" t="s">
        <v>456</v>
      </c>
      <c r="B445" s="90" t="s">
        <v>457</v>
      </c>
      <c r="C445" s="90" t="s">
        <v>1185</v>
      </c>
      <c r="D445" s="90" t="s">
        <v>400</v>
      </c>
      <c r="E445" s="90" t="s">
        <v>1873</v>
      </c>
      <c r="F445" s="112">
        <v>1.7485718000000001</v>
      </c>
      <c r="G445" s="112">
        <v>0.65576959999999995</v>
      </c>
      <c r="H445" s="113">
        <f t="shared" si="18"/>
        <v>1.6664422992465648</v>
      </c>
      <c r="I445" s="130">
        <v>1.8728614099999998</v>
      </c>
      <c r="J445" s="130">
        <v>0.77082147000000001</v>
      </c>
      <c r="K445" s="113">
        <f t="shared" si="19"/>
        <v>1.4296954390748868</v>
      </c>
      <c r="L445" s="91">
        <f t="shared" si="20"/>
        <v>1.0710806442148957</v>
      </c>
      <c r="N445" s="47"/>
    </row>
    <row r="446" spans="1:14">
      <c r="A446" s="90" t="s">
        <v>931</v>
      </c>
      <c r="B446" s="90" t="s">
        <v>1069</v>
      </c>
      <c r="C446" s="90" t="s">
        <v>1549</v>
      </c>
      <c r="D446" s="90" t="s">
        <v>400</v>
      </c>
      <c r="E446" s="90" t="s">
        <v>402</v>
      </c>
      <c r="F446" s="112">
        <v>1.534368172</v>
      </c>
      <c r="G446" s="112">
        <v>1.6116400099999999</v>
      </c>
      <c r="H446" s="113">
        <f t="shared" si="18"/>
        <v>-4.7946090640924144E-2</v>
      </c>
      <c r="I446" s="130">
        <v>1.8201506399999998</v>
      </c>
      <c r="J446" s="130">
        <v>0.56818124999999997</v>
      </c>
      <c r="K446" s="113">
        <f t="shared" si="19"/>
        <v>2.2034683298683295</v>
      </c>
      <c r="L446" s="91">
        <f t="shared" si="20"/>
        <v>1.1862541684682442</v>
      </c>
      <c r="N446" s="47"/>
    </row>
    <row r="447" spans="1:14">
      <c r="A447" s="90" t="s">
        <v>2725</v>
      </c>
      <c r="B447" s="90" t="s">
        <v>1078</v>
      </c>
      <c r="C447" s="90" t="s">
        <v>1549</v>
      </c>
      <c r="D447" s="90" t="s">
        <v>400</v>
      </c>
      <c r="E447" s="90" t="s">
        <v>1873</v>
      </c>
      <c r="F447" s="112">
        <v>1.5990552390000001</v>
      </c>
      <c r="G447" s="112">
        <v>0.54311702000000006</v>
      </c>
      <c r="H447" s="113">
        <f t="shared" si="18"/>
        <v>1.9442186124087955</v>
      </c>
      <c r="I447" s="130">
        <v>1.8197091200000002</v>
      </c>
      <c r="J447" s="130">
        <v>5.07228952</v>
      </c>
      <c r="K447" s="113">
        <f t="shared" si="19"/>
        <v>-0.64124502104524983</v>
      </c>
      <c r="L447" s="91">
        <f t="shared" si="20"/>
        <v>1.1379901554482823</v>
      </c>
      <c r="N447" s="47"/>
    </row>
    <row r="448" spans="1:14">
      <c r="A448" s="90" t="s">
        <v>660</v>
      </c>
      <c r="B448" s="90" t="s">
        <v>661</v>
      </c>
      <c r="C448" s="90" t="s">
        <v>1185</v>
      </c>
      <c r="D448" s="90" t="s">
        <v>400</v>
      </c>
      <c r="E448" s="90" t="s">
        <v>1873</v>
      </c>
      <c r="F448" s="112">
        <v>1.374719137</v>
      </c>
      <c r="G448" s="112">
        <v>0.90540777000000006</v>
      </c>
      <c r="H448" s="113">
        <f t="shared" si="18"/>
        <v>0.51834254415554648</v>
      </c>
      <c r="I448" s="130">
        <v>1.7951065500000001</v>
      </c>
      <c r="J448" s="130">
        <v>2.25758423</v>
      </c>
      <c r="K448" s="113">
        <f t="shared" si="19"/>
        <v>-0.2048551163027923</v>
      </c>
      <c r="L448" s="91">
        <f t="shared" si="20"/>
        <v>1.3057987640423747</v>
      </c>
      <c r="N448" s="47"/>
    </row>
    <row r="449" spans="1:14">
      <c r="A449" s="90" t="s">
        <v>1735</v>
      </c>
      <c r="B449" s="90" t="s">
        <v>1736</v>
      </c>
      <c r="C449" s="90" t="s">
        <v>1185</v>
      </c>
      <c r="D449" s="90" t="s">
        <v>400</v>
      </c>
      <c r="E449" s="90" t="s">
        <v>1873</v>
      </c>
      <c r="F449" s="112">
        <v>1.3108582870000001</v>
      </c>
      <c r="G449" s="112">
        <v>3.2854663799999999</v>
      </c>
      <c r="H449" s="113">
        <f t="shared" si="18"/>
        <v>-0.60101302664981149</v>
      </c>
      <c r="I449" s="130">
        <v>1.7935697399999999</v>
      </c>
      <c r="J449" s="130">
        <v>5.8942486199999999</v>
      </c>
      <c r="K449" s="113">
        <f t="shared" si="19"/>
        <v>-0.69570850236717707</v>
      </c>
      <c r="L449" s="91">
        <f t="shared" si="20"/>
        <v>1.3682407608718117</v>
      </c>
      <c r="N449" s="47"/>
    </row>
    <row r="450" spans="1:14">
      <c r="A450" s="90" t="s">
        <v>908</v>
      </c>
      <c r="B450" s="90" t="s">
        <v>1114</v>
      </c>
      <c r="C450" s="90" t="s">
        <v>1548</v>
      </c>
      <c r="D450" s="90" t="s">
        <v>401</v>
      </c>
      <c r="E450" s="90" t="s">
        <v>402</v>
      </c>
      <c r="F450" s="112">
        <v>3.5148232259999999</v>
      </c>
      <c r="G450" s="112">
        <v>12.562654059</v>
      </c>
      <c r="H450" s="113">
        <f t="shared" si="18"/>
        <v>-0.72021650763502887</v>
      </c>
      <c r="I450" s="130">
        <v>1.7370573899999999</v>
      </c>
      <c r="J450" s="130">
        <v>68.288291310000005</v>
      </c>
      <c r="K450" s="113">
        <f t="shared" si="19"/>
        <v>-0.97456288103454669</v>
      </c>
      <c r="L450" s="91">
        <f t="shared" si="20"/>
        <v>0.49420903365795615</v>
      </c>
      <c r="N450" s="47"/>
    </row>
    <row r="451" spans="1:14">
      <c r="A451" s="90" t="s">
        <v>899</v>
      </c>
      <c r="B451" s="90" t="s">
        <v>84</v>
      </c>
      <c r="C451" s="90" t="s">
        <v>1547</v>
      </c>
      <c r="D451" s="90" t="s">
        <v>400</v>
      </c>
      <c r="E451" s="90" t="s">
        <v>1873</v>
      </c>
      <c r="F451" s="112">
        <v>3.0863490699999998</v>
      </c>
      <c r="G451" s="112">
        <v>3.9154037969999997</v>
      </c>
      <c r="H451" s="113">
        <f t="shared" si="18"/>
        <v>-0.21174182025241572</v>
      </c>
      <c r="I451" s="130">
        <v>1.7191262899999999</v>
      </c>
      <c r="J451" s="130">
        <v>1.51540385</v>
      </c>
      <c r="K451" s="113">
        <f t="shared" si="19"/>
        <v>0.13443442155699947</v>
      </c>
      <c r="L451" s="91">
        <f t="shared" si="20"/>
        <v>0.55700967421679237</v>
      </c>
      <c r="N451" s="47"/>
    </row>
    <row r="452" spans="1:14">
      <c r="A452" s="90" t="s">
        <v>2109</v>
      </c>
      <c r="B452" s="90" t="s">
        <v>1794</v>
      </c>
      <c r="C452" s="90" t="s">
        <v>1542</v>
      </c>
      <c r="D452" s="90" t="s">
        <v>400</v>
      </c>
      <c r="E452" s="90" t="s">
        <v>1873</v>
      </c>
      <c r="F452" s="112">
        <v>4.1234270400000002</v>
      </c>
      <c r="G452" s="112">
        <v>4.0565918400000003</v>
      </c>
      <c r="H452" s="113">
        <f t="shared" si="18"/>
        <v>1.6475702421173244E-2</v>
      </c>
      <c r="I452" s="130">
        <v>1.70775777</v>
      </c>
      <c r="J452" s="130">
        <v>3.8524678100000003</v>
      </c>
      <c r="K452" s="113">
        <f t="shared" si="19"/>
        <v>-0.55671069708431908</v>
      </c>
      <c r="L452" s="91">
        <f t="shared" si="20"/>
        <v>0.41415981256212547</v>
      </c>
      <c r="N452" s="47"/>
    </row>
    <row r="453" spans="1:14">
      <c r="A453" s="90" t="s">
        <v>767</v>
      </c>
      <c r="B453" s="90" t="s">
        <v>249</v>
      </c>
      <c r="C453" s="90" t="s">
        <v>1185</v>
      </c>
      <c r="D453" s="90" t="s">
        <v>400</v>
      </c>
      <c r="E453" s="90" t="s">
        <v>1873</v>
      </c>
      <c r="F453" s="112">
        <v>0.15042403500000001</v>
      </c>
      <c r="G453" s="112">
        <v>3.78649E-3</v>
      </c>
      <c r="H453" s="113">
        <f t="shared" si="18"/>
        <v>38.726510567834595</v>
      </c>
      <c r="I453" s="130">
        <v>1.6696048600000002</v>
      </c>
      <c r="J453" s="130">
        <v>5.10462E-2</v>
      </c>
      <c r="K453" s="113">
        <f t="shared" si="19"/>
        <v>31.707720848956441</v>
      </c>
      <c r="L453" s="91">
        <f t="shared" si="20"/>
        <v>11.099322392196168</v>
      </c>
      <c r="N453" s="47"/>
    </row>
    <row r="454" spans="1:14">
      <c r="A454" s="90" t="s">
        <v>1776</v>
      </c>
      <c r="B454" s="90" t="s">
        <v>974</v>
      </c>
      <c r="C454" s="90" t="s">
        <v>2422</v>
      </c>
      <c r="D454" s="90" t="s">
        <v>401</v>
      </c>
      <c r="E454" s="90" t="s">
        <v>402</v>
      </c>
      <c r="F454" s="112">
        <v>0.15611720000000001</v>
      </c>
      <c r="G454" s="112">
        <v>3.8046017599999997</v>
      </c>
      <c r="H454" s="113">
        <f t="shared" si="18"/>
        <v>-0.95896621779410629</v>
      </c>
      <c r="I454" s="130">
        <v>1.64298773</v>
      </c>
      <c r="J454" s="130">
        <v>1.4698326000000002</v>
      </c>
      <c r="K454" s="113">
        <f t="shared" si="19"/>
        <v>0.1178060209033327</v>
      </c>
      <c r="L454" s="91">
        <f t="shared" si="20"/>
        <v>10.524066086248023</v>
      </c>
      <c r="N454" s="47"/>
    </row>
    <row r="455" spans="1:14">
      <c r="A455" s="90" t="s">
        <v>1677</v>
      </c>
      <c r="B455" s="90" t="s">
        <v>425</v>
      </c>
      <c r="C455" s="90" t="s">
        <v>1185</v>
      </c>
      <c r="D455" s="90" t="s">
        <v>400</v>
      </c>
      <c r="E455" s="90" t="s">
        <v>1873</v>
      </c>
      <c r="F455" s="112">
        <v>1.5863467199999999</v>
      </c>
      <c r="G455" s="112">
        <v>1.1237492900000001</v>
      </c>
      <c r="H455" s="113">
        <f t="shared" ref="H455:H518" si="21">IF(ISERROR(F455/G455-1),"",IF((F455/G455-1)&gt;10000%,"",F455/G455-1))</f>
        <v>0.41165537021162413</v>
      </c>
      <c r="I455" s="130">
        <v>1.6247028100000001</v>
      </c>
      <c r="J455" s="130">
        <v>1.3179583000000001</v>
      </c>
      <c r="K455" s="113">
        <f t="shared" ref="K455:K518" si="22">IF(ISERROR(I455/J455-1),"",IF((I455/J455-1)&gt;10000%,"",I455/J455-1))</f>
        <v>0.23274219677511798</v>
      </c>
      <c r="L455" s="91">
        <f t="shared" ref="L455:L518" si="23">IF(ISERROR(I455/F455),"",IF(I455/F455&gt;10000%,"",I455/F455))</f>
        <v>1.0241788819029425</v>
      </c>
      <c r="N455" s="47"/>
    </row>
    <row r="456" spans="1:14">
      <c r="A456" s="90" t="s">
        <v>551</v>
      </c>
      <c r="B456" s="90" t="s">
        <v>552</v>
      </c>
      <c r="C456" s="90" t="s">
        <v>1546</v>
      </c>
      <c r="D456" s="90" t="s">
        <v>401</v>
      </c>
      <c r="E456" s="90" t="s">
        <v>402</v>
      </c>
      <c r="F456" s="112">
        <v>2.634522467</v>
      </c>
      <c r="G456" s="112">
        <v>2.4804534999999999</v>
      </c>
      <c r="H456" s="113">
        <f t="shared" si="21"/>
        <v>6.2113225263041638E-2</v>
      </c>
      <c r="I456" s="130">
        <v>1.61943657</v>
      </c>
      <c r="J456" s="130">
        <v>0.58982915000000002</v>
      </c>
      <c r="K456" s="113">
        <f t="shared" si="22"/>
        <v>1.7456028071857754</v>
      </c>
      <c r="L456" s="91">
        <f t="shared" si="23"/>
        <v>0.61469833348739478</v>
      </c>
      <c r="N456" s="47"/>
    </row>
    <row r="457" spans="1:14">
      <c r="A457" s="90" t="s">
        <v>333</v>
      </c>
      <c r="B457" s="90" t="s">
        <v>332</v>
      </c>
      <c r="C457" s="90" t="s">
        <v>1561</v>
      </c>
      <c r="D457" s="90" t="s">
        <v>401</v>
      </c>
      <c r="E457" s="90" t="s">
        <v>402</v>
      </c>
      <c r="F457" s="112">
        <v>2.0380335199999999</v>
      </c>
      <c r="G457" s="112">
        <v>4.02078851</v>
      </c>
      <c r="H457" s="113">
        <f t="shared" si="21"/>
        <v>-0.49312590927593958</v>
      </c>
      <c r="I457" s="130">
        <v>1.6014628400000002</v>
      </c>
      <c r="J457" s="130">
        <v>8.8179367600000003</v>
      </c>
      <c r="K457" s="113">
        <f t="shared" si="22"/>
        <v>-0.81838576488044579</v>
      </c>
      <c r="L457" s="91">
        <f t="shared" si="23"/>
        <v>0.78578827300151577</v>
      </c>
      <c r="N457" s="47"/>
    </row>
    <row r="458" spans="1:14">
      <c r="A458" s="90" t="s">
        <v>932</v>
      </c>
      <c r="B458" s="90" t="s">
        <v>1070</v>
      </c>
      <c r="C458" s="90" t="s">
        <v>1549</v>
      </c>
      <c r="D458" s="90" t="s">
        <v>400</v>
      </c>
      <c r="E458" s="90" t="s">
        <v>402</v>
      </c>
      <c r="F458" s="112">
        <v>0.71014578900000003</v>
      </c>
      <c r="G458" s="112">
        <v>1.7619009099999998</v>
      </c>
      <c r="H458" s="113">
        <f t="shared" si="21"/>
        <v>-0.59694340075004559</v>
      </c>
      <c r="I458" s="130">
        <v>1.5646136799999999</v>
      </c>
      <c r="J458" s="130">
        <v>1.1259938799999998</v>
      </c>
      <c r="K458" s="113">
        <f t="shared" si="22"/>
        <v>0.38954012787351933</v>
      </c>
      <c r="L458" s="91">
        <f t="shared" si="23"/>
        <v>2.2032288358749952</v>
      </c>
      <c r="N458" s="47"/>
    </row>
    <row r="459" spans="1:14">
      <c r="A459" s="90" t="s">
        <v>2127</v>
      </c>
      <c r="B459" s="90" t="s">
        <v>587</v>
      </c>
      <c r="C459" s="90" t="s">
        <v>1542</v>
      </c>
      <c r="D459" s="90" t="s">
        <v>400</v>
      </c>
      <c r="E459" s="90" t="s">
        <v>1873</v>
      </c>
      <c r="F459" s="112">
        <v>1.90625581</v>
      </c>
      <c r="G459" s="112">
        <v>1.1669501070000001</v>
      </c>
      <c r="H459" s="113">
        <f t="shared" si="21"/>
        <v>0.63353668555771403</v>
      </c>
      <c r="I459" s="130">
        <v>1.55338452</v>
      </c>
      <c r="J459" s="130">
        <v>0.80128131999999996</v>
      </c>
      <c r="K459" s="113">
        <f t="shared" si="22"/>
        <v>0.93862565022731359</v>
      </c>
      <c r="L459" s="91">
        <f t="shared" si="23"/>
        <v>0.81488775632898924</v>
      </c>
      <c r="N459" s="47"/>
    </row>
    <row r="460" spans="1:14">
      <c r="A460" s="90" t="s">
        <v>419</v>
      </c>
      <c r="B460" s="90" t="s">
        <v>420</v>
      </c>
      <c r="C460" s="90" t="s">
        <v>1549</v>
      </c>
      <c r="D460" s="90" t="s">
        <v>400</v>
      </c>
      <c r="E460" s="90" t="s">
        <v>402</v>
      </c>
      <c r="F460" s="112">
        <v>5.0101469600000001</v>
      </c>
      <c r="G460" s="112">
        <v>11.288550249</v>
      </c>
      <c r="H460" s="113">
        <f t="shared" si="21"/>
        <v>-0.556174455577781</v>
      </c>
      <c r="I460" s="130">
        <v>1.5392202500000001</v>
      </c>
      <c r="J460" s="130">
        <v>2.5257391899999999</v>
      </c>
      <c r="K460" s="113">
        <f t="shared" si="22"/>
        <v>-0.3905862267592245</v>
      </c>
      <c r="L460" s="91">
        <f t="shared" si="23"/>
        <v>0.30722057901471217</v>
      </c>
      <c r="N460" s="47"/>
    </row>
    <row r="461" spans="1:14">
      <c r="A461" s="90" t="s">
        <v>460</v>
      </c>
      <c r="B461" s="90" t="s">
        <v>461</v>
      </c>
      <c r="C461" s="90" t="s">
        <v>1185</v>
      </c>
      <c r="D461" s="90" t="s">
        <v>400</v>
      </c>
      <c r="E461" s="90" t="s">
        <v>1873</v>
      </c>
      <c r="F461" s="112">
        <v>1.1560826599999998</v>
      </c>
      <c r="G461" s="112">
        <v>0.20594177999999999</v>
      </c>
      <c r="H461" s="113">
        <f t="shared" si="21"/>
        <v>4.6136382816541639</v>
      </c>
      <c r="I461" s="130">
        <v>1.5362561699999999</v>
      </c>
      <c r="J461" s="130">
        <v>0.33831942999999998</v>
      </c>
      <c r="K461" s="113">
        <f t="shared" si="22"/>
        <v>3.540845230201529</v>
      </c>
      <c r="L461" s="91">
        <f t="shared" si="23"/>
        <v>1.328846304121541</v>
      </c>
      <c r="N461" s="47"/>
    </row>
    <row r="462" spans="1:14">
      <c r="A462" s="90" t="s">
        <v>1792</v>
      </c>
      <c r="B462" s="90" t="s">
        <v>1793</v>
      </c>
      <c r="C462" s="90" t="s">
        <v>1779</v>
      </c>
      <c r="D462" s="90" t="s">
        <v>400</v>
      </c>
      <c r="E462" s="90" t="s">
        <v>1873</v>
      </c>
      <c r="F462" s="112">
        <v>4.0185300046518997E-3</v>
      </c>
      <c r="G462" s="112">
        <v>0.5415420558786771</v>
      </c>
      <c r="H462" s="113">
        <f t="shared" si="21"/>
        <v>-0.99257946827761756</v>
      </c>
      <c r="I462" s="130">
        <v>1.535926504002175</v>
      </c>
      <c r="J462" s="130">
        <v>1.77904423136406</v>
      </c>
      <c r="K462" s="113">
        <f t="shared" si="22"/>
        <v>-0.1366563703565018</v>
      </c>
      <c r="L462" s="91" t="str">
        <f t="shared" si="23"/>
        <v/>
      </c>
      <c r="N462" s="47"/>
    </row>
    <row r="463" spans="1:14">
      <c r="A463" s="90" t="s">
        <v>458</v>
      </c>
      <c r="B463" s="90" t="s">
        <v>459</v>
      </c>
      <c r="C463" s="90" t="s">
        <v>1185</v>
      </c>
      <c r="D463" s="90" t="s">
        <v>400</v>
      </c>
      <c r="E463" s="90" t="s">
        <v>1873</v>
      </c>
      <c r="F463" s="112">
        <v>1.2669144800000001</v>
      </c>
      <c r="G463" s="112">
        <v>0</v>
      </c>
      <c r="H463" s="113" t="str">
        <f t="shared" si="21"/>
        <v/>
      </c>
      <c r="I463" s="130">
        <v>1.5266170100000001</v>
      </c>
      <c r="J463" s="130"/>
      <c r="K463" s="113" t="str">
        <f t="shared" si="22"/>
        <v/>
      </c>
      <c r="L463" s="91">
        <f t="shared" si="23"/>
        <v>1.2049882088331645</v>
      </c>
      <c r="N463" s="47"/>
    </row>
    <row r="464" spans="1:14">
      <c r="A464" s="90" t="s">
        <v>2708</v>
      </c>
      <c r="B464" s="90" t="s">
        <v>190</v>
      </c>
      <c r="C464" s="90" t="s">
        <v>1185</v>
      </c>
      <c r="D464" s="90" t="s">
        <v>400</v>
      </c>
      <c r="E464" s="90" t="s">
        <v>1873</v>
      </c>
      <c r="F464" s="112">
        <v>0.11428541</v>
      </c>
      <c r="G464" s="112">
        <v>2.5312500000000001E-3</v>
      </c>
      <c r="H464" s="113">
        <f t="shared" si="21"/>
        <v>44.149791604938272</v>
      </c>
      <c r="I464" s="130">
        <v>1.495744</v>
      </c>
      <c r="J464" s="130">
        <v>2.5299000000000003E-3</v>
      </c>
      <c r="K464" s="113" t="str">
        <f t="shared" si="22"/>
        <v/>
      </c>
      <c r="L464" s="91">
        <f t="shared" si="23"/>
        <v>13.087794846253777</v>
      </c>
      <c r="N464" s="47"/>
    </row>
    <row r="465" spans="1:14">
      <c r="A465" s="90" t="s">
        <v>343</v>
      </c>
      <c r="B465" s="90" t="s">
        <v>344</v>
      </c>
      <c r="C465" s="90" t="s">
        <v>1546</v>
      </c>
      <c r="D465" s="90" t="s">
        <v>401</v>
      </c>
      <c r="E465" s="90" t="s">
        <v>402</v>
      </c>
      <c r="F465" s="112">
        <v>4.5659090750000004</v>
      </c>
      <c r="G465" s="112">
        <v>8.1442796629999989</v>
      </c>
      <c r="H465" s="113">
        <f t="shared" si="21"/>
        <v>-0.43937226324100498</v>
      </c>
      <c r="I465" s="130">
        <v>1.4714307499999999</v>
      </c>
      <c r="J465" s="130">
        <v>1.9648941200000001</v>
      </c>
      <c r="K465" s="113">
        <f t="shared" si="22"/>
        <v>-0.25113992910722338</v>
      </c>
      <c r="L465" s="91">
        <f t="shared" si="23"/>
        <v>0.32226457553800492</v>
      </c>
      <c r="N465" s="47"/>
    </row>
    <row r="466" spans="1:14">
      <c r="A466" s="90" t="s">
        <v>1136</v>
      </c>
      <c r="B466" s="90" t="s">
        <v>1128</v>
      </c>
      <c r="C466" s="90" t="s">
        <v>1546</v>
      </c>
      <c r="D466" s="90" t="s">
        <v>401</v>
      </c>
      <c r="E466" s="90" t="s">
        <v>402</v>
      </c>
      <c r="F466" s="112">
        <v>1.8758991669999998</v>
      </c>
      <c r="G466" s="112">
        <v>1.0574293109999999</v>
      </c>
      <c r="H466" s="113">
        <f t="shared" si="21"/>
        <v>0.77401850647206039</v>
      </c>
      <c r="I466" s="130">
        <v>1.4400978100000001</v>
      </c>
      <c r="J466" s="130">
        <v>0.46965425999999999</v>
      </c>
      <c r="K466" s="113">
        <f t="shared" si="22"/>
        <v>2.066293511316176</v>
      </c>
      <c r="L466" s="91">
        <f t="shared" si="23"/>
        <v>0.76768401806108388</v>
      </c>
      <c r="N466" s="47"/>
    </row>
    <row r="467" spans="1:14">
      <c r="A467" s="90" t="s">
        <v>2015</v>
      </c>
      <c r="B467" s="90" t="s">
        <v>2019</v>
      </c>
      <c r="C467" s="90" t="s">
        <v>890</v>
      </c>
      <c r="D467" s="90" t="s">
        <v>400</v>
      </c>
      <c r="E467" s="90" t="s">
        <v>1873</v>
      </c>
      <c r="F467" s="112">
        <v>1.66171237</v>
      </c>
      <c r="G467" s="112">
        <v>1.96393375</v>
      </c>
      <c r="H467" s="113">
        <f t="shared" si="21"/>
        <v>-0.15388573061591304</v>
      </c>
      <c r="I467" s="130">
        <v>1.4253572299999999</v>
      </c>
      <c r="J467" s="130">
        <v>0.43055021999999998</v>
      </c>
      <c r="K467" s="113">
        <f t="shared" si="22"/>
        <v>2.3105481400055954</v>
      </c>
      <c r="L467" s="91">
        <f t="shared" si="23"/>
        <v>0.85776410871876696</v>
      </c>
      <c r="N467" s="47"/>
    </row>
    <row r="468" spans="1:14">
      <c r="A468" s="90" t="s">
        <v>1777</v>
      </c>
      <c r="B468" s="90" t="s">
        <v>1778</v>
      </c>
      <c r="C468" s="90" t="s">
        <v>1779</v>
      </c>
      <c r="D468" s="90" t="s">
        <v>400</v>
      </c>
      <c r="E468" s="90" t="s">
        <v>1873</v>
      </c>
      <c r="F468" s="112">
        <v>3.5794279999999998E-2</v>
      </c>
      <c r="G468" s="112">
        <v>7.7399399999999998E-3</v>
      </c>
      <c r="H468" s="113">
        <f t="shared" si="21"/>
        <v>3.6246198290942822</v>
      </c>
      <c r="I468" s="130">
        <v>1.343475</v>
      </c>
      <c r="J468" s="130">
        <v>3.33169958</v>
      </c>
      <c r="K468" s="113">
        <f t="shared" si="22"/>
        <v>-0.59675986152388927</v>
      </c>
      <c r="L468" s="91">
        <f t="shared" si="23"/>
        <v>37.533231566607853</v>
      </c>
      <c r="N468" s="47"/>
    </row>
    <row r="469" spans="1:14">
      <c r="A469" s="90" t="s">
        <v>1844</v>
      </c>
      <c r="B469" s="90" t="s">
        <v>1865</v>
      </c>
      <c r="C469" s="90" t="s">
        <v>1185</v>
      </c>
      <c r="D469" s="90" t="s">
        <v>400</v>
      </c>
      <c r="E469" s="90" t="s">
        <v>1873</v>
      </c>
      <c r="F469" s="112">
        <v>0.70604012500000002</v>
      </c>
      <c r="G469" s="112">
        <v>0.50014979999999998</v>
      </c>
      <c r="H469" s="113">
        <f t="shared" si="21"/>
        <v>0.41165731746768675</v>
      </c>
      <c r="I469" s="130">
        <v>1.3391299299999999</v>
      </c>
      <c r="J469" s="130">
        <v>0.56773219999999991</v>
      </c>
      <c r="K469" s="113">
        <f t="shared" si="22"/>
        <v>1.3587352100162722</v>
      </c>
      <c r="L469" s="91">
        <f t="shared" si="23"/>
        <v>1.8966768071432198</v>
      </c>
      <c r="N469" s="47"/>
    </row>
    <row r="470" spans="1:14">
      <c r="A470" s="90" t="s">
        <v>285</v>
      </c>
      <c r="B470" s="90" t="s">
        <v>286</v>
      </c>
      <c r="C470" s="90" t="s">
        <v>300</v>
      </c>
      <c r="D470" s="90" t="s">
        <v>401</v>
      </c>
      <c r="E470" s="90" t="s">
        <v>1873</v>
      </c>
      <c r="F470" s="112">
        <v>0.53151599999999999</v>
      </c>
      <c r="G470" s="112">
        <v>0.56476932999999996</v>
      </c>
      <c r="H470" s="113">
        <f t="shared" si="21"/>
        <v>-5.8879489790991224E-2</v>
      </c>
      <c r="I470" s="130">
        <v>1.3327435400000001</v>
      </c>
      <c r="J470" s="130"/>
      <c r="K470" s="113" t="str">
        <f t="shared" si="22"/>
        <v/>
      </c>
      <c r="L470" s="91">
        <f t="shared" si="23"/>
        <v>2.5074382332799012</v>
      </c>
      <c r="N470" s="47"/>
    </row>
    <row r="471" spans="1:14">
      <c r="A471" s="90" t="s">
        <v>1660</v>
      </c>
      <c r="B471" s="90" t="s">
        <v>1597</v>
      </c>
      <c r="C471" s="90" t="s">
        <v>1548</v>
      </c>
      <c r="D471" s="90" t="s">
        <v>401</v>
      </c>
      <c r="E471" s="90" t="s">
        <v>402</v>
      </c>
      <c r="F471" s="112">
        <v>1.75735697</v>
      </c>
      <c r="G471" s="112">
        <v>0.71331564999999997</v>
      </c>
      <c r="H471" s="113">
        <f t="shared" si="21"/>
        <v>1.4636456104671196</v>
      </c>
      <c r="I471" s="130">
        <v>1.3280074499999999</v>
      </c>
      <c r="J471" s="130">
        <v>4.7850467727047103</v>
      </c>
      <c r="K471" s="113">
        <f t="shared" si="22"/>
        <v>-0.72246719560290651</v>
      </c>
      <c r="L471" s="91">
        <f t="shared" si="23"/>
        <v>0.75568451525247027</v>
      </c>
      <c r="N471" s="47"/>
    </row>
    <row r="472" spans="1:14">
      <c r="A472" s="90" t="s">
        <v>1773</v>
      </c>
      <c r="B472" s="90" t="s">
        <v>988</v>
      </c>
      <c r="C472" s="90" t="s">
        <v>1549</v>
      </c>
      <c r="D472" s="90" t="s">
        <v>400</v>
      </c>
      <c r="E472" s="90" t="s">
        <v>1873</v>
      </c>
      <c r="F472" s="112">
        <v>0.94036193099999998</v>
      </c>
      <c r="G472" s="112">
        <v>2.8179086880000002</v>
      </c>
      <c r="H472" s="113">
        <f t="shared" si="21"/>
        <v>-0.66629084363006164</v>
      </c>
      <c r="I472" s="130">
        <v>1.3187068200000001</v>
      </c>
      <c r="J472" s="130">
        <v>0.37120634999999996</v>
      </c>
      <c r="K472" s="113">
        <f t="shared" si="22"/>
        <v>2.5524899291189391</v>
      </c>
      <c r="L472" s="91">
        <f t="shared" si="23"/>
        <v>1.4023396487325475</v>
      </c>
      <c r="N472" s="47"/>
    </row>
    <row r="473" spans="1:14">
      <c r="A473" s="90" t="s">
        <v>927</v>
      </c>
      <c r="B473" s="90" t="s">
        <v>1065</v>
      </c>
      <c r="C473" s="90" t="s">
        <v>1549</v>
      </c>
      <c r="D473" s="90" t="s">
        <v>400</v>
      </c>
      <c r="E473" s="90" t="s">
        <v>402</v>
      </c>
      <c r="F473" s="112">
        <v>3.9836999999999997E-2</v>
      </c>
      <c r="G473" s="112">
        <v>2.5179962799999998</v>
      </c>
      <c r="H473" s="113">
        <f t="shared" si="21"/>
        <v>-0.9841790870318522</v>
      </c>
      <c r="I473" s="130">
        <v>1.2923277</v>
      </c>
      <c r="J473" s="130">
        <v>2.7590102299999999</v>
      </c>
      <c r="K473" s="113">
        <f t="shared" si="22"/>
        <v>-0.53159735112689299</v>
      </c>
      <c r="L473" s="91">
        <f t="shared" si="23"/>
        <v>32.440387077340162</v>
      </c>
      <c r="N473" s="47"/>
    </row>
    <row r="474" spans="1:14">
      <c r="A474" s="90" t="s">
        <v>2728</v>
      </c>
      <c r="B474" s="90" t="s">
        <v>1081</v>
      </c>
      <c r="C474" s="90" t="s">
        <v>1549</v>
      </c>
      <c r="D474" s="90" t="s">
        <v>400</v>
      </c>
      <c r="E474" s="90" t="s">
        <v>1873</v>
      </c>
      <c r="F474" s="112">
        <v>4.1438732800000002</v>
      </c>
      <c r="G474" s="112">
        <v>4.2926950000000001</v>
      </c>
      <c r="H474" s="113">
        <f t="shared" si="21"/>
        <v>-3.466859863092997E-2</v>
      </c>
      <c r="I474" s="130">
        <v>1.2916976200000001</v>
      </c>
      <c r="J474" s="130">
        <v>5.5088652099999997</v>
      </c>
      <c r="K474" s="113">
        <f t="shared" si="22"/>
        <v>-0.76552382918078332</v>
      </c>
      <c r="L474" s="91">
        <f t="shared" si="23"/>
        <v>0.31171262553665735</v>
      </c>
      <c r="N474" s="47"/>
    </row>
    <row r="475" spans="1:14">
      <c r="A475" s="90" t="s">
        <v>2006</v>
      </c>
      <c r="B475" s="90" t="s">
        <v>1782</v>
      </c>
      <c r="C475" s="90" t="s">
        <v>1542</v>
      </c>
      <c r="D475" s="90" t="s">
        <v>400</v>
      </c>
      <c r="E475" s="90" t="s">
        <v>402</v>
      </c>
      <c r="F475" s="112">
        <v>1.25944246</v>
      </c>
      <c r="G475" s="112">
        <v>2.2103999999999998E-4</v>
      </c>
      <c r="H475" s="113" t="str">
        <f t="shared" si="21"/>
        <v/>
      </c>
      <c r="I475" s="130">
        <v>1.25944246</v>
      </c>
      <c r="J475" s="130">
        <v>2.2103999999999998E-4</v>
      </c>
      <c r="K475" s="113" t="str">
        <f t="shared" si="22"/>
        <v/>
      </c>
      <c r="L475" s="91">
        <f t="shared" si="23"/>
        <v>1</v>
      </c>
      <c r="N475" s="47"/>
    </row>
    <row r="476" spans="1:14">
      <c r="A476" s="90" t="s">
        <v>2698</v>
      </c>
      <c r="B476" s="90" t="s">
        <v>1085</v>
      </c>
      <c r="C476" s="90" t="s">
        <v>1185</v>
      </c>
      <c r="D476" s="90" t="s">
        <v>400</v>
      </c>
      <c r="E476" s="90" t="s">
        <v>1873</v>
      </c>
      <c r="F476" s="112">
        <v>0.14731761499999999</v>
      </c>
      <c r="G476" s="112">
        <v>0.46965248500000001</v>
      </c>
      <c r="H476" s="113">
        <f t="shared" si="21"/>
        <v>-0.68632633765368034</v>
      </c>
      <c r="I476" s="130">
        <v>1.25877342</v>
      </c>
      <c r="J476" s="130">
        <v>4.2990718699999997</v>
      </c>
      <c r="K476" s="113">
        <f t="shared" si="22"/>
        <v>-0.70719879591126722</v>
      </c>
      <c r="L476" s="91">
        <f t="shared" si="23"/>
        <v>8.5446225829816758</v>
      </c>
      <c r="N476" s="47"/>
    </row>
    <row r="477" spans="1:14">
      <c r="A477" s="90" t="s">
        <v>2710</v>
      </c>
      <c r="B477" s="90" t="s">
        <v>193</v>
      </c>
      <c r="C477" s="90" t="s">
        <v>1185</v>
      </c>
      <c r="D477" s="90" t="s">
        <v>400</v>
      </c>
      <c r="E477" s="90" t="s">
        <v>1873</v>
      </c>
      <c r="F477" s="112">
        <v>0.970628253</v>
      </c>
      <c r="G477" s="112">
        <v>0.48325263000000002</v>
      </c>
      <c r="H477" s="113">
        <f t="shared" si="21"/>
        <v>1.0085317549125392</v>
      </c>
      <c r="I477" s="130">
        <v>1.2491629499999999</v>
      </c>
      <c r="J477" s="130">
        <v>0.11854047</v>
      </c>
      <c r="K477" s="113">
        <f t="shared" si="22"/>
        <v>9.5378606141851794</v>
      </c>
      <c r="L477" s="91">
        <f t="shared" si="23"/>
        <v>1.2869633107619833</v>
      </c>
      <c r="N477" s="47"/>
    </row>
    <row r="478" spans="1:14">
      <c r="A478" s="90" t="s">
        <v>61</v>
      </c>
      <c r="B478" s="90" t="s">
        <v>72</v>
      </c>
      <c r="C478" s="90" t="s">
        <v>1546</v>
      </c>
      <c r="D478" s="90" t="s">
        <v>401</v>
      </c>
      <c r="E478" s="90" t="s">
        <v>402</v>
      </c>
      <c r="F478" s="112">
        <v>0.32028903999999997</v>
      </c>
      <c r="G478" s="112">
        <v>1.3113100000000001E-2</v>
      </c>
      <c r="H478" s="113">
        <f t="shared" si="21"/>
        <v>23.425119918249685</v>
      </c>
      <c r="I478" s="130">
        <v>1.2490150600000001</v>
      </c>
      <c r="J478" s="130"/>
      <c r="K478" s="113" t="str">
        <f t="shared" si="22"/>
        <v/>
      </c>
      <c r="L478" s="91">
        <f t="shared" si="23"/>
        <v>3.8996497039049483</v>
      </c>
      <c r="N478" s="47"/>
    </row>
    <row r="479" spans="1:14">
      <c r="A479" s="90" t="s">
        <v>2343</v>
      </c>
      <c r="B479" s="90" t="s">
        <v>303</v>
      </c>
      <c r="C479" s="90" t="s">
        <v>1185</v>
      </c>
      <c r="D479" s="90" t="s">
        <v>400</v>
      </c>
      <c r="E479" s="90" t="s">
        <v>1873</v>
      </c>
      <c r="F479" s="112">
        <v>1.9902799999999998E-2</v>
      </c>
      <c r="G479" s="112">
        <v>0.28848384000000005</v>
      </c>
      <c r="H479" s="113">
        <f t="shared" si="21"/>
        <v>-0.9310089605019124</v>
      </c>
      <c r="I479" s="130">
        <v>1.22419565</v>
      </c>
      <c r="J479" s="130"/>
      <c r="K479" s="113" t="str">
        <f t="shared" si="22"/>
        <v/>
      </c>
      <c r="L479" s="91">
        <f t="shared" si="23"/>
        <v>61.508714854191375</v>
      </c>
      <c r="N479" s="47"/>
    </row>
    <row r="480" spans="1:14">
      <c r="A480" s="90" t="s">
        <v>3</v>
      </c>
      <c r="B480" s="90" t="s">
        <v>106</v>
      </c>
      <c r="C480" s="90" t="s">
        <v>1549</v>
      </c>
      <c r="D480" s="90" t="s">
        <v>400</v>
      </c>
      <c r="E480" s="90" t="s">
        <v>402</v>
      </c>
      <c r="F480" s="112">
        <v>10.936543455000001</v>
      </c>
      <c r="G480" s="112">
        <v>4.6944301130000001</v>
      </c>
      <c r="H480" s="113">
        <f t="shared" si="21"/>
        <v>1.3296850079233464</v>
      </c>
      <c r="I480" s="130">
        <v>1.21981772</v>
      </c>
      <c r="J480" s="130">
        <v>6.2007128300000005</v>
      </c>
      <c r="K480" s="113">
        <f t="shared" si="22"/>
        <v>-0.80327782410784532</v>
      </c>
      <c r="L480" s="91">
        <f t="shared" si="23"/>
        <v>0.11153594597956086</v>
      </c>
      <c r="N480" s="47"/>
    </row>
    <row r="481" spans="1:14">
      <c r="A481" s="90" t="s">
        <v>924</v>
      </c>
      <c r="B481" s="90" t="s">
        <v>1062</v>
      </c>
      <c r="C481" s="90" t="s">
        <v>1549</v>
      </c>
      <c r="D481" s="90" t="s">
        <v>400</v>
      </c>
      <c r="E481" s="90" t="s">
        <v>402</v>
      </c>
      <c r="F481" s="112">
        <v>3.9965168199999996</v>
      </c>
      <c r="G481" s="112">
        <v>8.2029682899999994</v>
      </c>
      <c r="H481" s="113">
        <f t="shared" si="21"/>
        <v>-0.51279626121777921</v>
      </c>
      <c r="I481" s="130">
        <v>1.2038730099999999</v>
      </c>
      <c r="J481" s="130">
        <v>20.035036139999999</v>
      </c>
      <c r="K481" s="113">
        <f t="shared" si="22"/>
        <v>-0.93991161275739032</v>
      </c>
      <c r="L481" s="91">
        <f t="shared" si="23"/>
        <v>0.30123056256773117</v>
      </c>
      <c r="N481" s="47"/>
    </row>
    <row r="482" spans="1:14">
      <c r="A482" s="90" t="s">
        <v>2102</v>
      </c>
      <c r="B482" s="90" t="s">
        <v>613</v>
      </c>
      <c r="C482" s="90" t="s">
        <v>1542</v>
      </c>
      <c r="D482" s="90" t="s">
        <v>400</v>
      </c>
      <c r="E482" s="90" t="s">
        <v>1873</v>
      </c>
      <c r="F482" s="112">
        <v>6.4183589999999999E-2</v>
      </c>
      <c r="G482" s="112">
        <v>3.5983091099999998</v>
      </c>
      <c r="H482" s="113">
        <f t="shared" si="21"/>
        <v>-0.98216284703789669</v>
      </c>
      <c r="I482" s="130">
        <v>1.20120315</v>
      </c>
      <c r="J482" s="130">
        <v>1.61359531</v>
      </c>
      <c r="K482" s="113">
        <f t="shared" si="22"/>
        <v>-0.25557347461551561</v>
      </c>
      <c r="L482" s="91">
        <f t="shared" si="23"/>
        <v>18.71511316210265</v>
      </c>
      <c r="N482" s="47"/>
    </row>
    <row r="483" spans="1:14">
      <c r="A483" s="90" t="s">
        <v>925</v>
      </c>
      <c r="B483" s="90" t="s">
        <v>1063</v>
      </c>
      <c r="C483" s="90" t="s">
        <v>1549</v>
      </c>
      <c r="D483" s="90" t="s">
        <v>400</v>
      </c>
      <c r="E483" s="90" t="s">
        <v>402</v>
      </c>
      <c r="F483" s="112">
        <v>1.1462932699999999</v>
      </c>
      <c r="G483" s="112">
        <v>2.4751053199999999</v>
      </c>
      <c r="H483" s="113">
        <f t="shared" si="21"/>
        <v>-0.53687091182043112</v>
      </c>
      <c r="I483" s="130">
        <v>1.1844301699999999</v>
      </c>
      <c r="J483" s="130">
        <v>3.5006999999999998E-3</v>
      </c>
      <c r="K483" s="113" t="str">
        <f t="shared" si="22"/>
        <v/>
      </c>
      <c r="L483" s="91">
        <f t="shared" si="23"/>
        <v>1.0332697582704993</v>
      </c>
      <c r="N483" s="47"/>
    </row>
    <row r="484" spans="1:14">
      <c r="A484" s="90" t="s">
        <v>910</v>
      </c>
      <c r="B484" s="90" t="s">
        <v>1119</v>
      </c>
      <c r="C484" s="90" t="s">
        <v>1548</v>
      </c>
      <c r="D484" s="90" t="s">
        <v>401</v>
      </c>
      <c r="E484" s="90" t="s">
        <v>402</v>
      </c>
      <c r="F484" s="112">
        <v>7.447804015</v>
      </c>
      <c r="G484" s="112">
        <v>26.071315006999999</v>
      </c>
      <c r="H484" s="113">
        <f t="shared" si="21"/>
        <v>-0.71432956055341634</v>
      </c>
      <c r="I484" s="130">
        <v>1.1683133600000002</v>
      </c>
      <c r="J484" s="130">
        <v>11.378828960000002</v>
      </c>
      <c r="K484" s="113">
        <f t="shared" si="22"/>
        <v>-0.89732569457657085</v>
      </c>
      <c r="L484" s="91">
        <f t="shared" si="23"/>
        <v>0.1568668237841648</v>
      </c>
      <c r="N484" s="47"/>
    </row>
    <row r="485" spans="1:14">
      <c r="A485" s="90" t="s">
        <v>2437</v>
      </c>
      <c r="B485" s="90" t="s">
        <v>2438</v>
      </c>
      <c r="C485" s="90" t="s">
        <v>1185</v>
      </c>
      <c r="D485" s="90" t="s">
        <v>400</v>
      </c>
      <c r="E485" s="90" t="s">
        <v>402</v>
      </c>
      <c r="F485" s="112">
        <v>8.0291749999999995E-2</v>
      </c>
      <c r="G485" s="112">
        <v>3.170692E-2</v>
      </c>
      <c r="H485" s="113">
        <f t="shared" si="21"/>
        <v>1.5323099815434609</v>
      </c>
      <c r="I485" s="130">
        <v>1.15538104</v>
      </c>
      <c r="J485" s="130">
        <v>2.1694986600000004</v>
      </c>
      <c r="K485" s="113">
        <f t="shared" si="22"/>
        <v>-0.46744330323762462</v>
      </c>
      <c r="L485" s="91">
        <f t="shared" si="23"/>
        <v>14.389785251909442</v>
      </c>
      <c r="N485" s="47"/>
    </row>
    <row r="486" spans="1:14">
      <c r="A486" s="90" t="s">
        <v>1399</v>
      </c>
      <c r="B486" s="90" t="s">
        <v>1400</v>
      </c>
      <c r="C486" s="90" t="s">
        <v>1561</v>
      </c>
      <c r="D486" s="90" t="s">
        <v>400</v>
      </c>
      <c r="E486" s="90" t="s">
        <v>1873</v>
      </c>
      <c r="F486" s="112">
        <v>9.2460000000000007E-3</v>
      </c>
      <c r="G486" s="112">
        <v>1.16774398</v>
      </c>
      <c r="H486" s="113">
        <f t="shared" si="21"/>
        <v>-0.99208216855889941</v>
      </c>
      <c r="I486" s="130">
        <v>1.1552093105844201</v>
      </c>
      <c r="J486" s="130"/>
      <c r="K486" s="113" t="str">
        <f t="shared" si="22"/>
        <v/>
      </c>
      <c r="L486" s="91" t="str">
        <f t="shared" si="23"/>
        <v/>
      </c>
      <c r="N486" s="47"/>
    </row>
    <row r="487" spans="1:14">
      <c r="A487" s="90" t="s">
        <v>2465</v>
      </c>
      <c r="B487" s="90" t="s">
        <v>2466</v>
      </c>
      <c r="C487" s="90" t="s">
        <v>1185</v>
      </c>
      <c r="D487" s="90" t="s">
        <v>400</v>
      </c>
      <c r="E487" s="90" t="s">
        <v>1873</v>
      </c>
      <c r="F487" s="112">
        <v>5.6107900000000002E-2</v>
      </c>
      <c r="G487" s="112">
        <v>0.41524342999999997</v>
      </c>
      <c r="H487" s="113">
        <f t="shared" si="21"/>
        <v>-0.86487949971899614</v>
      </c>
      <c r="I487" s="130">
        <v>1.1394065099999999</v>
      </c>
      <c r="J487" s="130">
        <v>3.9082489999999998E-2</v>
      </c>
      <c r="K487" s="113">
        <f t="shared" si="22"/>
        <v>28.153887329082664</v>
      </c>
      <c r="L487" s="91">
        <f t="shared" si="23"/>
        <v>20.307416780881123</v>
      </c>
      <c r="N487" s="47"/>
    </row>
    <row r="488" spans="1:14">
      <c r="A488" s="90" t="s">
        <v>2067</v>
      </c>
      <c r="B488" s="90" t="s">
        <v>174</v>
      </c>
      <c r="C488" s="90" t="s">
        <v>1185</v>
      </c>
      <c r="D488" s="90" t="s">
        <v>400</v>
      </c>
      <c r="E488" s="90" t="s">
        <v>1873</v>
      </c>
      <c r="F488" s="112">
        <v>3.5642877099999999</v>
      </c>
      <c r="G488" s="112">
        <v>1.4841992399999999</v>
      </c>
      <c r="H488" s="113">
        <f t="shared" si="21"/>
        <v>1.4014887044410562</v>
      </c>
      <c r="I488" s="130">
        <v>1.1173506000000002</v>
      </c>
      <c r="J488" s="130">
        <v>3.0782773900000002</v>
      </c>
      <c r="K488" s="113">
        <f t="shared" si="22"/>
        <v>-0.63702082092088519</v>
      </c>
      <c r="L488" s="91">
        <f t="shared" si="23"/>
        <v>0.31348496275010307</v>
      </c>
      <c r="N488" s="47"/>
    </row>
    <row r="489" spans="1:14">
      <c r="A489" s="90" t="s">
        <v>2074</v>
      </c>
      <c r="B489" s="90" t="s">
        <v>1090</v>
      </c>
      <c r="C489" s="90" t="s">
        <v>1185</v>
      </c>
      <c r="D489" s="90" t="s">
        <v>400</v>
      </c>
      <c r="E489" s="90" t="s">
        <v>1873</v>
      </c>
      <c r="F489" s="112">
        <v>0.86477419499999997</v>
      </c>
      <c r="G489" s="112">
        <v>1.595258155</v>
      </c>
      <c r="H489" s="113">
        <f t="shared" si="21"/>
        <v>-0.45790956009875405</v>
      </c>
      <c r="I489" s="130">
        <v>1.1171721999999999</v>
      </c>
      <c r="J489" s="130">
        <v>1.3264857999999999</v>
      </c>
      <c r="K489" s="113">
        <f t="shared" si="22"/>
        <v>-0.15779558288524465</v>
      </c>
      <c r="L489" s="91">
        <f t="shared" si="23"/>
        <v>1.2918657916243672</v>
      </c>
      <c r="N489" s="47"/>
    </row>
    <row r="490" spans="1:14">
      <c r="A490" s="90" t="s">
        <v>623</v>
      </c>
      <c r="B490" s="90" t="s">
        <v>635</v>
      </c>
      <c r="C490" s="90" t="s">
        <v>1561</v>
      </c>
      <c r="D490" s="90" t="s">
        <v>401</v>
      </c>
      <c r="E490" s="90" t="s">
        <v>1873</v>
      </c>
      <c r="F490" s="112">
        <v>7.9254729999999995E-2</v>
      </c>
      <c r="G490" s="112">
        <v>1.19637576</v>
      </c>
      <c r="H490" s="113">
        <f t="shared" si="21"/>
        <v>-0.93375431645321871</v>
      </c>
      <c r="I490" s="130">
        <v>1.10452021</v>
      </c>
      <c r="J490" s="130">
        <v>0.31831787</v>
      </c>
      <c r="K490" s="113">
        <f t="shared" si="22"/>
        <v>2.4698655466625232</v>
      </c>
      <c r="L490" s="91">
        <f t="shared" si="23"/>
        <v>13.936331749537221</v>
      </c>
      <c r="N490" s="47"/>
    </row>
    <row r="491" spans="1:14">
      <c r="A491" s="90" t="s">
        <v>2122</v>
      </c>
      <c r="B491" s="90" t="s">
        <v>131</v>
      </c>
      <c r="C491" s="90" t="s">
        <v>1542</v>
      </c>
      <c r="D491" s="90" t="s">
        <v>400</v>
      </c>
      <c r="E491" s="90" t="s">
        <v>1873</v>
      </c>
      <c r="F491" s="112">
        <v>2.2093486000000002</v>
      </c>
      <c r="G491" s="112">
        <v>0.61865709999999996</v>
      </c>
      <c r="H491" s="113">
        <f t="shared" si="21"/>
        <v>2.571200589147042</v>
      </c>
      <c r="I491" s="130">
        <v>1.1014065</v>
      </c>
      <c r="J491" s="130">
        <v>0.86531709999999995</v>
      </c>
      <c r="K491" s="113">
        <f t="shared" si="22"/>
        <v>0.27283570381308775</v>
      </c>
      <c r="L491" s="91">
        <f t="shared" si="23"/>
        <v>0.49852092150600402</v>
      </c>
      <c r="N491" s="47"/>
    </row>
    <row r="492" spans="1:14">
      <c r="A492" s="90" t="s">
        <v>1836</v>
      </c>
      <c r="B492" s="90" t="s">
        <v>1857</v>
      </c>
      <c r="C492" s="90" t="s">
        <v>1185</v>
      </c>
      <c r="D492" s="90" t="s">
        <v>400</v>
      </c>
      <c r="E492" s="90" t="s">
        <v>1873</v>
      </c>
      <c r="F492" s="112">
        <v>7.7179874999999995E-2</v>
      </c>
      <c r="G492" s="112">
        <v>0.48293045000000001</v>
      </c>
      <c r="H492" s="113">
        <f t="shared" si="21"/>
        <v>-0.84018428533549705</v>
      </c>
      <c r="I492" s="130">
        <v>1.0980813700000001</v>
      </c>
      <c r="J492" s="130">
        <v>19.965402870000002</v>
      </c>
      <c r="K492" s="113">
        <f t="shared" si="22"/>
        <v>-0.945000790760402</v>
      </c>
      <c r="L492" s="91">
        <f t="shared" si="23"/>
        <v>14.227560876459053</v>
      </c>
      <c r="N492" s="47"/>
    </row>
    <row r="493" spans="1:14">
      <c r="A493" s="90" t="s">
        <v>1978</v>
      </c>
      <c r="B493" s="90" t="s">
        <v>375</v>
      </c>
      <c r="C493" s="90" t="s">
        <v>1542</v>
      </c>
      <c r="D493" s="90" t="s">
        <v>400</v>
      </c>
      <c r="E493" s="90" t="s">
        <v>1873</v>
      </c>
      <c r="F493" s="112">
        <v>1.0792520000000001</v>
      </c>
      <c r="G493" s="112">
        <v>0.36180000000000001</v>
      </c>
      <c r="H493" s="113">
        <f t="shared" si="21"/>
        <v>1.9830071862907688</v>
      </c>
      <c r="I493" s="130">
        <v>1.0792520000000001</v>
      </c>
      <c r="J493" s="130">
        <v>0.36180000000000001</v>
      </c>
      <c r="K493" s="113">
        <f t="shared" si="22"/>
        <v>1.9830071862907688</v>
      </c>
      <c r="L493" s="91">
        <f t="shared" si="23"/>
        <v>1</v>
      </c>
      <c r="N493" s="47"/>
    </row>
    <row r="494" spans="1:14">
      <c r="A494" s="90" t="s">
        <v>279</v>
      </c>
      <c r="B494" s="90" t="s">
        <v>280</v>
      </c>
      <c r="C494" s="90" t="s">
        <v>300</v>
      </c>
      <c r="D494" s="90" t="s">
        <v>401</v>
      </c>
      <c r="E494" s="90" t="s">
        <v>1873</v>
      </c>
      <c r="F494" s="112">
        <v>1.0706552300000001</v>
      </c>
      <c r="G494" s="112">
        <v>0</v>
      </c>
      <c r="H494" s="113" t="str">
        <f t="shared" si="21"/>
        <v/>
      </c>
      <c r="I494" s="130">
        <v>1.06045192</v>
      </c>
      <c r="J494" s="130"/>
      <c r="K494" s="113" t="str">
        <f t="shared" si="22"/>
        <v/>
      </c>
      <c r="L494" s="91">
        <f t="shared" si="23"/>
        <v>0.99047003207559159</v>
      </c>
      <c r="N494" s="47"/>
    </row>
    <row r="495" spans="1:14">
      <c r="A495" s="90" t="s">
        <v>2092</v>
      </c>
      <c r="B495" s="90" t="s">
        <v>777</v>
      </c>
      <c r="C495" s="90" t="s">
        <v>1185</v>
      </c>
      <c r="D495" s="90" t="s">
        <v>400</v>
      </c>
      <c r="E495" s="90" t="s">
        <v>1873</v>
      </c>
      <c r="F495" s="112">
        <v>5.0875E-3</v>
      </c>
      <c r="G495" s="112">
        <v>7.9635499999999998E-2</v>
      </c>
      <c r="H495" s="113">
        <f t="shared" si="21"/>
        <v>-0.93611517476502315</v>
      </c>
      <c r="I495" s="130">
        <v>1.0366135000000001</v>
      </c>
      <c r="J495" s="130">
        <v>1.70073645</v>
      </c>
      <c r="K495" s="113">
        <f t="shared" si="22"/>
        <v>-0.39049139565392388</v>
      </c>
      <c r="L495" s="91" t="str">
        <f t="shared" si="23"/>
        <v/>
      </c>
      <c r="N495" s="47"/>
    </row>
    <row r="496" spans="1:14">
      <c r="A496" s="90" t="s">
        <v>1738</v>
      </c>
      <c r="B496" s="90" t="s">
        <v>1739</v>
      </c>
      <c r="C496" s="90" t="s">
        <v>1185</v>
      </c>
      <c r="D496" s="90" t="s">
        <v>400</v>
      </c>
      <c r="E496" s="90" t="s">
        <v>1873</v>
      </c>
      <c r="F496" s="112">
        <v>1.4448696089999999</v>
      </c>
      <c r="G496" s="112">
        <v>2.6098322</v>
      </c>
      <c r="H496" s="113">
        <f t="shared" si="21"/>
        <v>-0.44637451825446861</v>
      </c>
      <c r="I496" s="130">
        <v>1.02503722</v>
      </c>
      <c r="J496" s="130">
        <v>1.156068705124125</v>
      </c>
      <c r="K496" s="113">
        <f t="shared" si="22"/>
        <v>-0.11334229924514427</v>
      </c>
      <c r="L496" s="91">
        <f t="shared" si="23"/>
        <v>0.7094323346654321</v>
      </c>
      <c r="N496" s="47"/>
    </row>
    <row r="497" spans="1:14">
      <c r="A497" s="90" t="s">
        <v>662</v>
      </c>
      <c r="B497" s="90" t="s">
        <v>663</v>
      </c>
      <c r="C497" s="90" t="s">
        <v>1185</v>
      </c>
      <c r="D497" s="90" t="s">
        <v>400</v>
      </c>
      <c r="E497" s="90" t="s">
        <v>1873</v>
      </c>
      <c r="F497" s="112">
        <v>0.79070811399999996</v>
      </c>
      <c r="G497" s="112">
        <v>1.5094659459999999</v>
      </c>
      <c r="H497" s="113">
        <f t="shared" si="21"/>
        <v>-0.4761669740908484</v>
      </c>
      <c r="I497" s="130">
        <v>1.0185002400000001</v>
      </c>
      <c r="J497" s="130">
        <v>1.31357455</v>
      </c>
      <c r="K497" s="113">
        <f t="shared" si="22"/>
        <v>-0.22463461247783767</v>
      </c>
      <c r="L497" s="91">
        <f t="shared" si="23"/>
        <v>1.2880862381032807</v>
      </c>
      <c r="N497" s="47"/>
    </row>
    <row r="498" spans="1:14">
      <c r="A498" s="90" t="s">
        <v>892</v>
      </c>
      <c r="B498" s="90" t="s">
        <v>701</v>
      </c>
      <c r="C498" s="90" t="s">
        <v>1545</v>
      </c>
      <c r="D498" s="90" t="s">
        <v>400</v>
      </c>
      <c r="E498" s="90" t="s">
        <v>1873</v>
      </c>
      <c r="F498" s="112">
        <v>1.8170434900000001</v>
      </c>
      <c r="G498" s="112">
        <v>5.4885025899999995</v>
      </c>
      <c r="H498" s="113">
        <f t="shared" si="21"/>
        <v>-0.66893638834923097</v>
      </c>
      <c r="I498" s="130">
        <v>1.0125202499999999</v>
      </c>
      <c r="J498" s="130">
        <v>1.0125202499999999</v>
      </c>
      <c r="K498" s="113">
        <f t="shared" si="22"/>
        <v>0</v>
      </c>
      <c r="L498" s="91">
        <f t="shared" si="23"/>
        <v>0.55723501147460142</v>
      </c>
      <c r="N498" s="47"/>
    </row>
    <row r="499" spans="1:14">
      <c r="A499" s="90" t="s">
        <v>592</v>
      </c>
      <c r="B499" s="90" t="s">
        <v>593</v>
      </c>
      <c r="C499" s="90" t="s">
        <v>1561</v>
      </c>
      <c r="D499" s="90" t="s">
        <v>401</v>
      </c>
      <c r="E499" s="90" t="s">
        <v>1873</v>
      </c>
      <c r="F499" s="112">
        <v>0.31891740999999996</v>
      </c>
      <c r="G499" s="112">
        <v>1.5505326939999999</v>
      </c>
      <c r="H499" s="113">
        <f t="shared" si="21"/>
        <v>-0.79431751988584642</v>
      </c>
      <c r="I499" s="130">
        <v>1.00993388</v>
      </c>
      <c r="J499" s="130">
        <v>0.13878348999999998</v>
      </c>
      <c r="K499" s="113">
        <f t="shared" si="22"/>
        <v>6.2770462826666202</v>
      </c>
      <c r="L499" s="91">
        <f t="shared" si="23"/>
        <v>3.1667568101722638</v>
      </c>
      <c r="N499" s="47"/>
    </row>
    <row r="500" spans="1:14">
      <c r="A500" s="90" t="s">
        <v>2453</v>
      </c>
      <c r="B500" s="90" t="s">
        <v>2454</v>
      </c>
      <c r="C500" s="90" t="s">
        <v>1549</v>
      </c>
      <c r="D500" s="90" t="s">
        <v>400</v>
      </c>
      <c r="E500" s="90" t="s">
        <v>1873</v>
      </c>
      <c r="F500" s="112">
        <v>1.2476E-3</v>
      </c>
      <c r="G500" s="112">
        <v>2.5122000000000002E-4</v>
      </c>
      <c r="H500" s="113">
        <f t="shared" si="21"/>
        <v>3.9661651142424956</v>
      </c>
      <c r="I500" s="130">
        <v>1.00577066</v>
      </c>
      <c r="J500" s="130"/>
      <c r="K500" s="113" t="str">
        <f t="shared" si="22"/>
        <v/>
      </c>
      <c r="L500" s="91" t="str">
        <f t="shared" si="23"/>
        <v/>
      </c>
      <c r="N500" s="47"/>
    </row>
    <row r="501" spans="1:14">
      <c r="A501" s="90" t="s">
        <v>2756</v>
      </c>
      <c r="B501" s="90" t="s">
        <v>2757</v>
      </c>
      <c r="C501" s="90" t="s">
        <v>1549</v>
      </c>
      <c r="D501" s="90" t="s">
        <v>400</v>
      </c>
      <c r="E501" s="90" t="s">
        <v>1873</v>
      </c>
      <c r="F501" s="112">
        <v>0.12848463000000002</v>
      </c>
      <c r="G501" s="112">
        <v>0</v>
      </c>
      <c r="H501" s="113" t="str">
        <f t="shared" si="21"/>
        <v/>
      </c>
      <c r="I501" s="130">
        <v>0.99416305000000005</v>
      </c>
      <c r="J501" s="130"/>
      <c r="K501" s="113" t="str">
        <f t="shared" si="22"/>
        <v/>
      </c>
      <c r="L501" s="91">
        <f t="shared" si="23"/>
        <v>7.7376029335181951</v>
      </c>
      <c r="N501" s="47"/>
    </row>
    <row r="502" spans="1:14">
      <c r="A502" s="90" t="s">
        <v>520</v>
      </c>
      <c r="B502" s="90" t="s">
        <v>521</v>
      </c>
      <c r="C502" s="90" t="s">
        <v>540</v>
      </c>
      <c r="D502" s="90" t="s">
        <v>401</v>
      </c>
      <c r="E502" s="90" t="s">
        <v>402</v>
      </c>
      <c r="F502" s="112">
        <v>1.017028405</v>
      </c>
      <c r="G502" s="112">
        <v>2.6012680099999996</v>
      </c>
      <c r="H502" s="113">
        <f t="shared" si="21"/>
        <v>-0.60902590540833956</v>
      </c>
      <c r="I502" s="130">
        <v>0.98900656999999992</v>
      </c>
      <c r="J502" s="130">
        <v>1.9183171399999999</v>
      </c>
      <c r="K502" s="113">
        <f t="shared" si="22"/>
        <v>-0.48444052895237122</v>
      </c>
      <c r="L502" s="91">
        <f t="shared" si="23"/>
        <v>0.97244734280553347</v>
      </c>
      <c r="N502" s="47"/>
    </row>
    <row r="503" spans="1:14">
      <c r="A503" s="90" t="s">
        <v>2758</v>
      </c>
      <c r="B503" s="90" t="s">
        <v>2759</v>
      </c>
      <c r="C503" s="90" t="s">
        <v>1549</v>
      </c>
      <c r="D503" s="90" t="s">
        <v>400</v>
      </c>
      <c r="E503" s="90" t="s">
        <v>1873</v>
      </c>
      <c r="F503" s="112">
        <v>0.37634253000000001</v>
      </c>
      <c r="G503" s="112">
        <v>0</v>
      </c>
      <c r="H503" s="113" t="str">
        <f t="shared" si="21"/>
        <v/>
      </c>
      <c r="I503" s="130">
        <v>0.97780553000000003</v>
      </c>
      <c r="J503" s="130"/>
      <c r="K503" s="113" t="str">
        <f t="shared" si="22"/>
        <v/>
      </c>
      <c r="L503" s="91">
        <f t="shared" si="23"/>
        <v>2.5981797220739309</v>
      </c>
      <c r="N503" s="47"/>
    </row>
    <row r="504" spans="1:14">
      <c r="A504" s="90" t="s">
        <v>2738</v>
      </c>
      <c r="B504" s="90" t="s">
        <v>2739</v>
      </c>
      <c r="C504" s="90" t="s">
        <v>1549</v>
      </c>
      <c r="D504" s="90" t="s">
        <v>400</v>
      </c>
      <c r="E504" s="90" t="s">
        <v>1873</v>
      </c>
      <c r="F504" s="112">
        <v>0.15081032999999999</v>
      </c>
      <c r="G504" s="112">
        <v>0</v>
      </c>
      <c r="H504" s="113" t="str">
        <f t="shared" si="21"/>
        <v/>
      </c>
      <c r="I504" s="130">
        <v>0.96962875000000004</v>
      </c>
      <c r="J504" s="130"/>
      <c r="K504" s="113" t="str">
        <f t="shared" si="22"/>
        <v/>
      </c>
      <c r="L504" s="91">
        <f t="shared" si="23"/>
        <v>6.4294584462483444</v>
      </c>
      <c r="N504" s="47"/>
    </row>
    <row r="505" spans="1:14">
      <c r="A505" s="90" t="s">
        <v>2291</v>
      </c>
      <c r="B505" s="90" t="s">
        <v>2292</v>
      </c>
      <c r="C505" s="90" t="s">
        <v>300</v>
      </c>
      <c r="D505" s="90" t="s">
        <v>1446</v>
      </c>
      <c r="E505" s="90" t="s">
        <v>402</v>
      </c>
      <c r="F505" s="112">
        <v>0.70161863000000002</v>
      </c>
      <c r="G505" s="112">
        <v>0</v>
      </c>
      <c r="H505" s="113" t="str">
        <f t="shared" si="21"/>
        <v/>
      </c>
      <c r="I505" s="130">
        <v>0.94288998999999996</v>
      </c>
      <c r="J505" s="130">
        <v>4.3427468499999993</v>
      </c>
      <c r="K505" s="113">
        <f t="shared" si="22"/>
        <v>-0.78288165933503584</v>
      </c>
      <c r="L505" s="91">
        <f t="shared" si="23"/>
        <v>1.3438782120138399</v>
      </c>
      <c r="N505" s="47"/>
    </row>
    <row r="506" spans="1:14">
      <c r="A506" s="90" t="s">
        <v>351</v>
      </c>
      <c r="B506" s="90" t="s">
        <v>352</v>
      </c>
      <c r="C506" s="90" t="s">
        <v>1546</v>
      </c>
      <c r="D506" s="90" t="s">
        <v>401</v>
      </c>
      <c r="E506" s="90" t="s">
        <v>402</v>
      </c>
      <c r="F506" s="112">
        <v>1.387674155</v>
      </c>
      <c r="G506" s="112">
        <v>0.78566561000000001</v>
      </c>
      <c r="H506" s="113">
        <f t="shared" si="21"/>
        <v>0.76624016291103803</v>
      </c>
      <c r="I506" s="130">
        <v>0.91972133999999994</v>
      </c>
      <c r="J506" s="130">
        <v>4.4804797399999998</v>
      </c>
      <c r="K506" s="113">
        <f t="shared" si="22"/>
        <v>-0.79472703965401703</v>
      </c>
      <c r="L506" s="91">
        <f t="shared" si="23"/>
        <v>0.66277903691302797</v>
      </c>
      <c r="N506" s="47"/>
    </row>
    <row r="507" spans="1:14">
      <c r="A507" s="90" t="s">
        <v>2716</v>
      </c>
      <c r="B507" s="90" t="s">
        <v>2717</v>
      </c>
      <c r="C507" s="90" t="s">
        <v>1548</v>
      </c>
      <c r="D507" s="90" t="s">
        <v>1446</v>
      </c>
      <c r="E507" s="90" t="s">
        <v>1873</v>
      </c>
      <c r="F507" s="112">
        <v>0.69264424000000002</v>
      </c>
      <c r="G507" s="112">
        <v>2.6372505899999998</v>
      </c>
      <c r="H507" s="113">
        <f t="shared" si="21"/>
        <v>-0.73736123422385891</v>
      </c>
      <c r="I507" s="130">
        <v>0.90714731000000004</v>
      </c>
      <c r="J507" s="130">
        <v>4.8428677995057496</v>
      </c>
      <c r="K507" s="113">
        <f t="shared" si="22"/>
        <v>-0.81268385849958968</v>
      </c>
      <c r="L507" s="91">
        <f t="shared" si="23"/>
        <v>1.3096872212493964</v>
      </c>
      <c r="N507" s="47"/>
    </row>
    <row r="508" spans="1:14">
      <c r="A508" s="90" t="s">
        <v>243</v>
      </c>
      <c r="B508" s="90" t="s">
        <v>165</v>
      </c>
      <c r="C508" s="90" t="s">
        <v>1561</v>
      </c>
      <c r="D508" s="90" t="s">
        <v>401</v>
      </c>
      <c r="E508" s="90" t="s">
        <v>402</v>
      </c>
      <c r="F508" s="112">
        <v>2.3706690699999999</v>
      </c>
      <c r="G508" s="112">
        <v>0.60461343999999995</v>
      </c>
      <c r="H508" s="113">
        <f t="shared" si="21"/>
        <v>2.9209665435158043</v>
      </c>
      <c r="I508" s="130">
        <v>0.89939194999999994</v>
      </c>
      <c r="J508" s="130">
        <v>2.3179390000000001E-2</v>
      </c>
      <c r="K508" s="113">
        <f t="shared" si="22"/>
        <v>37.801364056603731</v>
      </c>
      <c r="L508" s="91">
        <f t="shared" si="23"/>
        <v>0.37938317135086252</v>
      </c>
      <c r="N508" s="47"/>
    </row>
    <row r="509" spans="1:14">
      <c r="A509" s="90" t="s">
        <v>1666</v>
      </c>
      <c r="B509" s="90" t="s">
        <v>671</v>
      </c>
      <c r="C509" s="90" t="s">
        <v>1545</v>
      </c>
      <c r="D509" s="90" t="s">
        <v>400</v>
      </c>
      <c r="E509" s="90" t="s">
        <v>1873</v>
      </c>
      <c r="F509" s="112">
        <v>1.62751811</v>
      </c>
      <c r="G509" s="112">
        <v>2.7068765299999997</v>
      </c>
      <c r="H509" s="113">
        <f t="shared" si="21"/>
        <v>-0.39874682425947217</v>
      </c>
      <c r="I509" s="130">
        <v>0.89015530000000009</v>
      </c>
      <c r="J509" s="130">
        <v>0.47048971000000001</v>
      </c>
      <c r="K509" s="113">
        <f t="shared" si="22"/>
        <v>0.89197612844710261</v>
      </c>
      <c r="L509" s="91">
        <f t="shared" si="23"/>
        <v>0.5469403348144618</v>
      </c>
      <c r="N509" s="47"/>
    </row>
    <row r="510" spans="1:14">
      <c r="A510" s="90" t="s">
        <v>2120</v>
      </c>
      <c r="B510" s="90" t="s">
        <v>130</v>
      </c>
      <c r="C510" s="90" t="s">
        <v>1542</v>
      </c>
      <c r="D510" s="90" t="s">
        <v>400</v>
      </c>
      <c r="E510" s="90" t="s">
        <v>1873</v>
      </c>
      <c r="F510" s="112">
        <v>3.3816442200000001</v>
      </c>
      <c r="G510" s="112">
        <v>2.9051599999999997E-2</v>
      </c>
      <c r="H510" s="113" t="str">
        <f t="shared" si="21"/>
        <v/>
      </c>
      <c r="I510" s="130">
        <v>0.87115039999999999</v>
      </c>
      <c r="J510" s="130">
        <v>5.7148999999999998E-2</v>
      </c>
      <c r="K510" s="113">
        <f t="shared" si="22"/>
        <v>14.24349332446762</v>
      </c>
      <c r="L510" s="91">
        <f t="shared" si="23"/>
        <v>0.25761148817719209</v>
      </c>
      <c r="N510" s="47"/>
    </row>
    <row r="511" spans="1:14">
      <c r="A511" s="90" t="s">
        <v>2903</v>
      </c>
      <c r="B511" s="90" t="s">
        <v>2904</v>
      </c>
      <c r="C511" s="90" t="s">
        <v>1185</v>
      </c>
      <c r="D511" s="90" t="s">
        <v>400</v>
      </c>
      <c r="E511" s="90" t="s">
        <v>1873</v>
      </c>
      <c r="F511" s="112">
        <v>0.61033543999999995</v>
      </c>
      <c r="G511" s="112">
        <v>0.11640855999999999</v>
      </c>
      <c r="H511" s="113">
        <f t="shared" si="21"/>
        <v>4.2430460440366238</v>
      </c>
      <c r="I511" s="130">
        <v>0.86084295</v>
      </c>
      <c r="J511" s="130">
        <v>0.12434022</v>
      </c>
      <c r="K511" s="113">
        <f t="shared" si="22"/>
        <v>5.9232863670339331</v>
      </c>
      <c r="L511" s="91">
        <f t="shared" si="23"/>
        <v>1.4104423462612625</v>
      </c>
      <c r="N511" s="47"/>
    </row>
    <row r="512" spans="1:14">
      <c r="A512" s="90" t="s">
        <v>1980</v>
      </c>
      <c r="B512" s="90" t="s">
        <v>378</v>
      </c>
      <c r="C512" s="90" t="s">
        <v>1542</v>
      </c>
      <c r="D512" s="90" t="s">
        <v>400</v>
      </c>
      <c r="E512" s="90" t="s">
        <v>1873</v>
      </c>
      <c r="F512" s="112">
        <v>0.24959343000000001</v>
      </c>
      <c r="G512" s="112">
        <v>0.6906971999999999</v>
      </c>
      <c r="H512" s="113">
        <f t="shared" si="21"/>
        <v>-0.6386355265375333</v>
      </c>
      <c r="I512" s="130">
        <v>0.84553869999999998</v>
      </c>
      <c r="J512" s="130">
        <v>0.89765830000000002</v>
      </c>
      <c r="K512" s="113">
        <f t="shared" si="22"/>
        <v>-5.806173685465843E-2</v>
      </c>
      <c r="L512" s="91">
        <f t="shared" si="23"/>
        <v>3.3876640903568656</v>
      </c>
      <c r="N512" s="47"/>
    </row>
    <row r="513" spans="1:14">
      <c r="A513" s="90" t="s">
        <v>1479</v>
      </c>
      <c r="B513" s="90" t="s">
        <v>1480</v>
      </c>
      <c r="C513" s="90" t="s">
        <v>300</v>
      </c>
      <c r="D513" s="90" t="s">
        <v>1446</v>
      </c>
      <c r="E513" s="90" t="s">
        <v>402</v>
      </c>
      <c r="F513" s="112">
        <v>0</v>
      </c>
      <c r="G513" s="112">
        <v>0</v>
      </c>
      <c r="H513" s="113" t="str">
        <f t="shared" si="21"/>
        <v/>
      </c>
      <c r="I513" s="130">
        <v>0.80918642000000007</v>
      </c>
      <c r="J513" s="130">
        <v>0.26598928999999999</v>
      </c>
      <c r="K513" s="113">
        <f t="shared" si="22"/>
        <v>2.0421766981670584</v>
      </c>
      <c r="L513" s="91" t="str">
        <f t="shared" si="23"/>
        <v/>
      </c>
      <c r="N513" s="47"/>
    </row>
    <row r="514" spans="1:14">
      <c r="A514" s="90" t="s">
        <v>1656</v>
      </c>
      <c r="B514" s="90" t="s">
        <v>1711</v>
      </c>
      <c r="C514" s="90" t="s">
        <v>1548</v>
      </c>
      <c r="D514" s="90" t="s">
        <v>401</v>
      </c>
      <c r="E514" s="90" t="s">
        <v>402</v>
      </c>
      <c r="F514" s="112">
        <v>2.0525070400000001</v>
      </c>
      <c r="G514" s="112">
        <v>8.8800000000000001E-4</v>
      </c>
      <c r="H514" s="113" t="str">
        <f t="shared" si="21"/>
        <v/>
      </c>
      <c r="I514" s="130">
        <v>0.80904122999999994</v>
      </c>
      <c r="J514" s="130">
        <v>1.97402634</v>
      </c>
      <c r="K514" s="113">
        <f t="shared" si="22"/>
        <v>-0.59015682131171565</v>
      </c>
      <c r="L514" s="91">
        <f t="shared" si="23"/>
        <v>0.39417220707803269</v>
      </c>
      <c r="N514" s="47"/>
    </row>
    <row r="515" spans="1:14">
      <c r="A515" s="90" t="s">
        <v>1992</v>
      </c>
      <c r="B515" s="90" t="s">
        <v>135</v>
      </c>
      <c r="C515" s="90" t="s">
        <v>1542</v>
      </c>
      <c r="D515" s="90" t="s">
        <v>400</v>
      </c>
      <c r="E515" s="90" t="s">
        <v>1873</v>
      </c>
      <c r="F515" s="112">
        <v>0.38332340000000004</v>
      </c>
      <c r="G515" s="112">
        <v>0.71271765500000006</v>
      </c>
      <c r="H515" s="113">
        <f t="shared" si="21"/>
        <v>-0.46216654335579777</v>
      </c>
      <c r="I515" s="130">
        <v>0.80663074999999995</v>
      </c>
      <c r="J515" s="130">
        <v>0.34416546000000003</v>
      </c>
      <c r="K515" s="113">
        <f t="shared" si="22"/>
        <v>1.3437295247466143</v>
      </c>
      <c r="L515" s="91">
        <f t="shared" si="23"/>
        <v>2.1043086594765672</v>
      </c>
      <c r="N515" s="47"/>
    </row>
    <row r="516" spans="1:14">
      <c r="A516" s="90" t="s">
        <v>2344</v>
      </c>
      <c r="B516" s="90" t="s">
        <v>421</v>
      </c>
      <c r="C516" s="90" t="s">
        <v>1549</v>
      </c>
      <c r="D516" s="90" t="s">
        <v>400</v>
      </c>
      <c r="E516" s="90" t="s">
        <v>402</v>
      </c>
      <c r="F516" s="112">
        <v>5.3436928650000004</v>
      </c>
      <c r="G516" s="112">
        <v>2.9783848119999998</v>
      </c>
      <c r="H516" s="113">
        <f t="shared" si="21"/>
        <v>0.79415797564844715</v>
      </c>
      <c r="I516" s="130">
        <v>0.79883643999999998</v>
      </c>
      <c r="J516" s="130">
        <v>1.1566903799999999</v>
      </c>
      <c r="K516" s="113">
        <f t="shared" si="22"/>
        <v>-0.30937746711440617</v>
      </c>
      <c r="L516" s="91">
        <f t="shared" si="23"/>
        <v>0.14949145846914239</v>
      </c>
      <c r="N516" s="47"/>
    </row>
    <row r="517" spans="1:14">
      <c r="A517" s="90" t="s">
        <v>1403</v>
      </c>
      <c r="B517" s="90" t="s">
        <v>1404</v>
      </c>
      <c r="C517" s="90" t="s">
        <v>1561</v>
      </c>
      <c r="D517" s="90" t="s">
        <v>401</v>
      </c>
      <c r="E517" s="90" t="s">
        <v>1873</v>
      </c>
      <c r="F517" s="112">
        <v>1.9034999999999999E-4</v>
      </c>
      <c r="G517" s="112">
        <v>4.4663E-4</v>
      </c>
      <c r="H517" s="113">
        <f t="shared" si="21"/>
        <v>-0.57380829769607955</v>
      </c>
      <c r="I517" s="130">
        <v>0.77402033989541497</v>
      </c>
      <c r="J517" s="130"/>
      <c r="K517" s="113" t="str">
        <f t="shared" si="22"/>
        <v/>
      </c>
      <c r="L517" s="91" t="str">
        <f t="shared" si="23"/>
        <v/>
      </c>
      <c r="N517" s="47"/>
    </row>
    <row r="518" spans="1:14">
      <c r="A518" s="90" t="s">
        <v>1841</v>
      </c>
      <c r="B518" s="90" t="s">
        <v>1862</v>
      </c>
      <c r="C518" s="90" t="s">
        <v>1185</v>
      </c>
      <c r="D518" s="90" t="s">
        <v>400</v>
      </c>
      <c r="E518" s="90" t="s">
        <v>1873</v>
      </c>
      <c r="F518" s="112">
        <v>0.24850198000000001</v>
      </c>
      <c r="G518" s="112">
        <v>0.36378821</v>
      </c>
      <c r="H518" s="113">
        <f t="shared" si="21"/>
        <v>-0.31690480018580036</v>
      </c>
      <c r="I518" s="130">
        <v>0.76674637000000001</v>
      </c>
      <c r="J518" s="130">
        <v>3.4775400000000005E-2</v>
      </c>
      <c r="K518" s="113">
        <f t="shared" si="22"/>
        <v>21.048527694864759</v>
      </c>
      <c r="L518" s="91">
        <f t="shared" si="23"/>
        <v>3.0854738863650097</v>
      </c>
      <c r="N518" s="47"/>
    </row>
    <row r="519" spans="1:14">
      <c r="A519" s="90" t="s">
        <v>729</v>
      </c>
      <c r="B519" s="90" t="s">
        <v>730</v>
      </c>
      <c r="C519" s="90" t="s">
        <v>1548</v>
      </c>
      <c r="D519" s="90" t="s">
        <v>1446</v>
      </c>
      <c r="E519" s="90" t="s">
        <v>1873</v>
      </c>
      <c r="F519" s="112">
        <v>2.1254328999999998</v>
      </c>
      <c r="G519" s="112">
        <v>2.2271378399999997</v>
      </c>
      <c r="H519" s="113">
        <f t="shared" ref="H519:H582" si="24">IF(ISERROR(F519/G519-1),"",IF((F519/G519-1)&gt;10000%,"",F519/G519-1))</f>
        <v>-4.5666208069097269E-2</v>
      </c>
      <c r="I519" s="130">
        <v>0.76049290000000003</v>
      </c>
      <c r="J519" s="130">
        <v>0.28321646</v>
      </c>
      <c r="K519" s="113">
        <f t="shared" ref="K519:K582" si="25">IF(ISERROR(I519/J519-1),"",IF((I519/J519-1)&gt;10000%,"",I519/J519-1))</f>
        <v>1.6852002175297298</v>
      </c>
      <c r="L519" s="91">
        <f t="shared" ref="L519:L582" si="26">IF(ISERROR(I519/F519),"",IF(I519/F519&gt;10000%,"",I519/F519))</f>
        <v>0.35780612034376624</v>
      </c>
      <c r="N519" s="47"/>
    </row>
    <row r="520" spans="1:14">
      <c r="A520" s="90" t="s">
        <v>1440</v>
      </c>
      <c r="B520" s="90" t="s">
        <v>1441</v>
      </c>
      <c r="C520" s="90" t="s">
        <v>890</v>
      </c>
      <c r="D520" s="90" t="s">
        <v>400</v>
      </c>
      <c r="E520" s="90" t="s">
        <v>1873</v>
      </c>
      <c r="F520" s="112">
        <v>0.53167646999999996</v>
      </c>
      <c r="G520" s="112">
        <v>1.0061640000000001</v>
      </c>
      <c r="H520" s="113">
        <f t="shared" si="24"/>
        <v>-0.47158070652498008</v>
      </c>
      <c r="I520" s="130">
        <v>0.75138780000000005</v>
      </c>
      <c r="J520" s="130">
        <v>1.5</v>
      </c>
      <c r="K520" s="113">
        <f t="shared" si="25"/>
        <v>-0.49907479999999993</v>
      </c>
      <c r="L520" s="91">
        <f t="shared" si="26"/>
        <v>1.4132425307443079</v>
      </c>
      <c r="N520" s="47"/>
    </row>
    <row r="521" spans="1:14">
      <c r="A521" s="90" t="s">
        <v>1016</v>
      </c>
      <c r="B521" s="90" t="s">
        <v>1017</v>
      </c>
      <c r="C521" s="90" t="s">
        <v>1543</v>
      </c>
      <c r="D521" s="90" t="s">
        <v>400</v>
      </c>
      <c r="E521" s="90" t="s">
        <v>1873</v>
      </c>
      <c r="F521" s="112">
        <v>0.30566790999999999</v>
      </c>
      <c r="G521" s="112">
        <v>1.7348328</v>
      </c>
      <c r="H521" s="113">
        <f t="shared" si="24"/>
        <v>-0.82380555059830551</v>
      </c>
      <c r="I521" s="130">
        <v>0.746336</v>
      </c>
      <c r="J521" s="130">
        <v>0.39128800000000002</v>
      </c>
      <c r="K521" s="113">
        <f t="shared" si="25"/>
        <v>0.90738279732575489</v>
      </c>
      <c r="L521" s="91">
        <f t="shared" si="26"/>
        <v>2.4416563714522734</v>
      </c>
      <c r="N521" s="47"/>
    </row>
    <row r="522" spans="1:14">
      <c r="A522" s="90" t="s">
        <v>41</v>
      </c>
      <c r="B522" s="90" t="s">
        <v>302</v>
      </c>
      <c r="C522" s="90" t="s">
        <v>1185</v>
      </c>
      <c r="D522" s="90" t="s">
        <v>400</v>
      </c>
      <c r="E522" s="90" t="s">
        <v>1873</v>
      </c>
      <c r="F522" s="112">
        <v>0.31586517999999997</v>
      </c>
      <c r="G522" s="112">
        <v>1.0824079499999999</v>
      </c>
      <c r="H522" s="113">
        <f t="shared" si="24"/>
        <v>-0.70818287134716629</v>
      </c>
      <c r="I522" s="130">
        <v>0.74394950999999998</v>
      </c>
      <c r="J522" s="130">
        <v>3.9057912699999999</v>
      </c>
      <c r="K522" s="113">
        <f t="shared" si="25"/>
        <v>-0.80952655721410327</v>
      </c>
      <c r="L522" s="91">
        <f t="shared" si="26"/>
        <v>2.3552754691099538</v>
      </c>
      <c r="N522" s="47"/>
    </row>
    <row r="523" spans="1:14">
      <c r="A523" s="90" t="s">
        <v>1683</v>
      </c>
      <c r="B523" s="90" t="s">
        <v>738</v>
      </c>
      <c r="C523" s="90" t="s">
        <v>1548</v>
      </c>
      <c r="D523" s="90" t="s">
        <v>401</v>
      </c>
      <c r="E523" s="90" t="s">
        <v>402</v>
      </c>
      <c r="F523" s="112">
        <v>0.7106422</v>
      </c>
      <c r="G523" s="112">
        <v>1.38034952</v>
      </c>
      <c r="H523" s="113">
        <f t="shared" si="24"/>
        <v>-0.48517227723598588</v>
      </c>
      <c r="I523" s="130">
        <v>0.73430168000000007</v>
      </c>
      <c r="J523" s="130">
        <v>8.1619199999999996E-3</v>
      </c>
      <c r="K523" s="113">
        <f t="shared" si="25"/>
        <v>88.966782325727294</v>
      </c>
      <c r="L523" s="91">
        <f t="shared" si="26"/>
        <v>1.0332930974265251</v>
      </c>
      <c r="N523" s="47"/>
    </row>
    <row r="524" spans="1:14">
      <c r="A524" s="90" t="s">
        <v>928</v>
      </c>
      <c r="B524" s="90" t="s">
        <v>1066</v>
      </c>
      <c r="C524" s="90" t="s">
        <v>1549</v>
      </c>
      <c r="D524" s="90" t="s">
        <v>400</v>
      </c>
      <c r="E524" s="90" t="s">
        <v>402</v>
      </c>
      <c r="F524" s="112">
        <v>1.577936561</v>
      </c>
      <c r="G524" s="112">
        <v>1.934682383</v>
      </c>
      <c r="H524" s="113">
        <f t="shared" si="24"/>
        <v>-0.18439503307349858</v>
      </c>
      <c r="I524" s="130">
        <v>0.73212119999999992</v>
      </c>
      <c r="J524" s="130">
        <v>1.0507863899999998</v>
      </c>
      <c r="K524" s="113">
        <f t="shared" si="25"/>
        <v>-0.30326353008816564</v>
      </c>
      <c r="L524" s="91">
        <f t="shared" si="26"/>
        <v>0.46397378582572807</v>
      </c>
      <c r="N524" s="47"/>
    </row>
    <row r="525" spans="1:14">
      <c r="A525" s="90" t="s">
        <v>722</v>
      </c>
      <c r="B525" s="90" t="s">
        <v>1172</v>
      </c>
      <c r="C525" s="90" t="s">
        <v>1549</v>
      </c>
      <c r="D525" s="90" t="s">
        <v>400</v>
      </c>
      <c r="E525" s="90" t="s">
        <v>402</v>
      </c>
      <c r="F525" s="112">
        <v>4.9978797699999999</v>
      </c>
      <c r="G525" s="112">
        <v>4.8535734050000006</v>
      </c>
      <c r="H525" s="113">
        <f t="shared" si="24"/>
        <v>2.9731983624959657E-2</v>
      </c>
      <c r="I525" s="130">
        <v>0.70909844999999994</v>
      </c>
      <c r="J525" s="130">
        <v>15.559595230000001</v>
      </c>
      <c r="K525" s="113">
        <f t="shared" si="25"/>
        <v>-0.95442693466518924</v>
      </c>
      <c r="L525" s="91">
        <f t="shared" si="26"/>
        <v>0.14187985358439303</v>
      </c>
      <c r="N525" s="47"/>
    </row>
    <row r="526" spans="1:14">
      <c r="A526" s="90" t="s">
        <v>2114</v>
      </c>
      <c r="B526" s="90" t="s">
        <v>124</v>
      </c>
      <c r="C526" s="94" t="s">
        <v>1542</v>
      </c>
      <c r="D526" s="90" t="s">
        <v>400</v>
      </c>
      <c r="E526" s="90" t="s">
        <v>1873</v>
      </c>
      <c r="F526" s="112">
        <v>0.55468980000000001</v>
      </c>
      <c r="G526" s="112">
        <v>0.36744849200000002</v>
      </c>
      <c r="H526" s="113">
        <f t="shared" si="24"/>
        <v>0.50957157826626753</v>
      </c>
      <c r="I526" s="130">
        <v>0.70680957</v>
      </c>
      <c r="J526" s="130">
        <v>0.83608017000000001</v>
      </c>
      <c r="K526" s="113">
        <f t="shared" si="25"/>
        <v>-0.15461507716419109</v>
      </c>
      <c r="L526" s="91">
        <f t="shared" si="26"/>
        <v>1.274242955251746</v>
      </c>
      <c r="N526" s="47"/>
    </row>
    <row r="527" spans="1:14">
      <c r="A527" s="90" t="s">
        <v>909</v>
      </c>
      <c r="B527" s="90" t="s">
        <v>1116</v>
      </c>
      <c r="C527" s="90" t="s">
        <v>1548</v>
      </c>
      <c r="D527" s="90" t="s">
        <v>401</v>
      </c>
      <c r="E527" s="90" t="s">
        <v>402</v>
      </c>
      <c r="F527" s="112">
        <v>2.54783326</v>
      </c>
      <c r="G527" s="112">
        <v>5.1721712200000001</v>
      </c>
      <c r="H527" s="113">
        <f t="shared" si="24"/>
        <v>-0.50739580117767247</v>
      </c>
      <c r="I527" s="130">
        <v>0.69311886999999994</v>
      </c>
      <c r="J527" s="130">
        <v>13.456532869999998</v>
      </c>
      <c r="K527" s="113">
        <f t="shared" si="25"/>
        <v>-0.9484920167255535</v>
      </c>
      <c r="L527" s="91">
        <f t="shared" si="26"/>
        <v>0.27204247659440633</v>
      </c>
      <c r="N527" s="47"/>
    </row>
    <row r="528" spans="1:14">
      <c r="A528" s="90" t="s">
        <v>397</v>
      </c>
      <c r="B528" s="90" t="s">
        <v>398</v>
      </c>
      <c r="C528" s="90" t="s">
        <v>1549</v>
      </c>
      <c r="D528" s="90" t="s">
        <v>400</v>
      </c>
      <c r="E528" s="90" t="s">
        <v>1873</v>
      </c>
      <c r="F528" s="112">
        <v>3.1935899800000001</v>
      </c>
      <c r="G528" s="112">
        <v>1.1691132829999999</v>
      </c>
      <c r="H528" s="113">
        <f t="shared" si="24"/>
        <v>1.7316343304261306</v>
      </c>
      <c r="I528" s="130">
        <v>0.69299650000000002</v>
      </c>
      <c r="J528" s="130">
        <v>0.26702206000000001</v>
      </c>
      <c r="K528" s="113">
        <f t="shared" si="25"/>
        <v>1.5952780830168116</v>
      </c>
      <c r="L528" s="91">
        <f t="shared" si="26"/>
        <v>0.21699607787471828</v>
      </c>
      <c r="N528" s="47"/>
    </row>
    <row r="529" spans="1:14">
      <c r="A529" s="90" t="s">
        <v>2864</v>
      </c>
      <c r="B529" s="90" t="s">
        <v>2865</v>
      </c>
      <c r="C529" s="90" t="s">
        <v>1548</v>
      </c>
      <c r="D529" s="90" t="s">
        <v>1446</v>
      </c>
      <c r="E529" s="90" t="s">
        <v>402</v>
      </c>
      <c r="F529" s="112">
        <v>1.6762399299999999</v>
      </c>
      <c r="G529" s="112">
        <v>0.75241977999999998</v>
      </c>
      <c r="H529" s="113">
        <f t="shared" si="24"/>
        <v>1.2277988624913609</v>
      </c>
      <c r="I529" s="130">
        <v>0.68957005000000005</v>
      </c>
      <c r="J529" s="130">
        <v>0.59150196999999993</v>
      </c>
      <c r="K529" s="113">
        <f t="shared" si="25"/>
        <v>0.16579501840036159</v>
      </c>
      <c r="L529" s="91">
        <f t="shared" si="26"/>
        <v>0.41137908580903454</v>
      </c>
      <c r="N529" s="47"/>
    </row>
    <row r="530" spans="1:14">
      <c r="A530" s="90" t="s">
        <v>2433</v>
      </c>
      <c r="B530" s="90" t="s">
        <v>2434</v>
      </c>
      <c r="C530" s="90" t="s">
        <v>1185</v>
      </c>
      <c r="D530" s="90" t="s">
        <v>400</v>
      </c>
      <c r="E530" s="90" t="s">
        <v>1873</v>
      </c>
      <c r="F530" s="112">
        <v>9.1929999999999998E-3</v>
      </c>
      <c r="G530" s="112">
        <v>0.32117000000000001</v>
      </c>
      <c r="H530" s="113">
        <f t="shared" si="24"/>
        <v>-0.9713765295637824</v>
      </c>
      <c r="I530" s="130">
        <v>0.68872549999999999</v>
      </c>
      <c r="J530" s="130">
        <v>0.54889750000000004</v>
      </c>
      <c r="K530" s="113">
        <f t="shared" si="25"/>
        <v>0.25474337194102703</v>
      </c>
      <c r="L530" s="91">
        <f t="shared" si="26"/>
        <v>74.918470575437837</v>
      </c>
      <c r="N530" s="47"/>
    </row>
    <row r="531" spans="1:14">
      <c r="A531" s="90" t="s">
        <v>1843</v>
      </c>
      <c r="B531" s="90" t="s">
        <v>1864</v>
      </c>
      <c r="C531" s="90" t="s">
        <v>1185</v>
      </c>
      <c r="D531" s="90" t="s">
        <v>400</v>
      </c>
      <c r="E531" s="90" t="s">
        <v>1873</v>
      </c>
      <c r="F531" s="112">
        <v>0.34209884000000002</v>
      </c>
      <c r="G531" s="112">
        <v>0.2244266</v>
      </c>
      <c r="H531" s="113">
        <f t="shared" si="24"/>
        <v>0.52432394377493585</v>
      </c>
      <c r="I531" s="130">
        <v>0.68105126999999999</v>
      </c>
      <c r="J531" s="130">
        <v>0.44419807</v>
      </c>
      <c r="K531" s="113">
        <f t="shared" si="25"/>
        <v>0.5332152838935118</v>
      </c>
      <c r="L531" s="91">
        <f t="shared" si="26"/>
        <v>1.9908026288542806</v>
      </c>
      <c r="N531" s="47"/>
    </row>
    <row r="532" spans="1:14">
      <c r="A532" s="90" t="s">
        <v>2541</v>
      </c>
      <c r="B532" s="90" t="s">
        <v>2542</v>
      </c>
      <c r="C532" s="90" t="s">
        <v>300</v>
      </c>
      <c r="D532" s="90" t="s">
        <v>401</v>
      </c>
      <c r="E532" s="90" t="s">
        <v>402</v>
      </c>
      <c r="F532" s="112">
        <v>0.49371174000000001</v>
      </c>
      <c r="G532" s="112">
        <v>1.4430746699999999</v>
      </c>
      <c r="H532" s="113">
        <f t="shared" si="24"/>
        <v>-0.65787512575492713</v>
      </c>
      <c r="I532" s="130">
        <v>0.67559756999999998</v>
      </c>
      <c r="J532" s="130">
        <v>5.2912971300000002</v>
      </c>
      <c r="K532" s="113">
        <f t="shared" si="25"/>
        <v>-0.87231910183807804</v>
      </c>
      <c r="L532" s="91">
        <f t="shared" si="26"/>
        <v>1.3684049117406039</v>
      </c>
      <c r="N532" s="47"/>
    </row>
    <row r="533" spans="1:14">
      <c r="A533" s="90" t="s">
        <v>1889</v>
      </c>
      <c r="B533" s="90" t="s">
        <v>1619</v>
      </c>
      <c r="C533" s="90" t="s">
        <v>1548</v>
      </c>
      <c r="D533" s="90" t="s">
        <v>1446</v>
      </c>
      <c r="E533" s="90" t="s">
        <v>402</v>
      </c>
      <c r="F533" s="112">
        <v>0.98900066000000009</v>
      </c>
      <c r="G533" s="112">
        <v>0.27311306000000002</v>
      </c>
      <c r="H533" s="113">
        <f t="shared" si="24"/>
        <v>2.6212133539128448</v>
      </c>
      <c r="I533" s="130">
        <v>0.66494273999999998</v>
      </c>
      <c r="J533" s="130">
        <v>0.19067740999999999</v>
      </c>
      <c r="K533" s="113">
        <f t="shared" si="25"/>
        <v>2.4872654290825538</v>
      </c>
      <c r="L533" s="91">
        <f t="shared" si="26"/>
        <v>0.67233801441548069</v>
      </c>
      <c r="N533" s="47"/>
    </row>
    <row r="534" spans="1:14">
      <c r="A534" s="90" t="s">
        <v>1628</v>
      </c>
      <c r="B534" s="90" t="s">
        <v>800</v>
      </c>
      <c r="C534" s="90" t="s">
        <v>1548</v>
      </c>
      <c r="D534" s="90" t="s">
        <v>401</v>
      </c>
      <c r="E534" s="90" t="s">
        <v>402</v>
      </c>
      <c r="F534" s="112">
        <v>0.90809990000000007</v>
      </c>
      <c r="G534" s="112">
        <v>0.80072804000000009</v>
      </c>
      <c r="H534" s="113">
        <f t="shared" si="24"/>
        <v>0.13409279385295414</v>
      </c>
      <c r="I534" s="130">
        <v>0.66445994999999991</v>
      </c>
      <c r="J534" s="130">
        <v>4.4298906300000001</v>
      </c>
      <c r="K534" s="113">
        <f t="shared" si="25"/>
        <v>-0.85000533749069107</v>
      </c>
      <c r="L534" s="91">
        <f t="shared" si="26"/>
        <v>0.73170358239220146</v>
      </c>
      <c r="N534" s="47"/>
    </row>
    <row r="535" spans="1:14">
      <c r="A535" s="90" t="s">
        <v>1634</v>
      </c>
      <c r="B535" s="90" t="s">
        <v>790</v>
      </c>
      <c r="C535" s="90" t="s">
        <v>1548</v>
      </c>
      <c r="D535" s="90" t="s">
        <v>401</v>
      </c>
      <c r="E535" s="90" t="s">
        <v>402</v>
      </c>
      <c r="F535" s="112">
        <v>1.8938080939999999</v>
      </c>
      <c r="G535" s="112">
        <v>2.5453810610000001</v>
      </c>
      <c r="H535" s="113">
        <f t="shared" si="24"/>
        <v>-0.25598248410947855</v>
      </c>
      <c r="I535" s="130">
        <v>0.65834217000000006</v>
      </c>
      <c r="J535" s="130">
        <v>7.3932237399999998</v>
      </c>
      <c r="K535" s="113">
        <f t="shared" si="25"/>
        <v>-0.91095330086682857</v>
      </c>
      <c r="L535" s="91">
        <f t="shared" si="26"/>
        <v>0.34762876559973138</v>
      </c>
      <c r="N535" s="47"/>
    </row>
    <row r="536" spans="1:14">
      <c r="A536" s="90" t="s">
        <v>2302</v>
      </c>
      <c r="B536" s="90" t="s">
        <v>2303</v>
      </c>
      <c r="C536" s="90" t="s">
        <v>1542</v>
      </c>
      <c r="D536" s="90" t="s">
        <v>400</v>
      </c>
      <c r="E536" s="90" t="s">
        <v>402</v>
      </c>
      <c r="F536" s="112">
        <v>0.14440932000000001</v>
      </c>
      <c r="G536" s="112">
        <v>0.66497295999999995</v>
      </c>
      <c r="H536" s="113">
        <f t="shared" si="24"/>
        <v>-0.78283429750286382</v>
      </c>
      <c r="I536" s="130">
        <v>0.65702558999999994</v>
      </c>
      <c r="J536" s="130">
        <v>1.9916689999999997E-2</v>
      </c>
      <c r="K536" s="113">
        <f t="shared" si="25"/>
        <v>31.988693904459026</v>
      </c>
      <c r="L536" s="91">
        <f t="shared" si="26"/>
        <v>4.5497450580059509</v>
      </c>
      <c r="N536" s="47"/>
    </row>
    <row r="537" spans="1:14">
      <c r="A537" s="90" t="s">
        <v>534</v>
      </c>
      <c r="B537" s="90" t="s">
        <v>535</v>
      </c>
      <c r="C537" s="90" t="s">
        <v>540</v>
      </c>
      <c r="D537" s="90" t="s">
        <v>401</v>
      </c>
      <c r="E537" s="90" t="s">
        <v>402</v>
      </c>
      <c r="F537" s="112">
        <v>2.3130175299999998</v>
      </c>
      <c r="G537" s="112">
        <v>4.1246608</v>
      </c>
      <c r="H537" s="113">
        <f t="shared" si="24"/>
        <v>-0.43922236466087106</v>
      </c>
      <c r="I537" s="130">
        <v>0.64620250000000001</v>
      </c>
      <c r="J537" s="130"/>
      <c r="K537" s="113" t="str">
        <f t="shared" si="25"/>
        <v/>
      </c>
      <c r="L537" s="91">
        <f t="shared" si="26"/>
        <v>0.2793763953877168</v>
      </c>
      <c r="N537" s="47"/>
    </row>
    <row r="538" spans="1:14">
      <c r="A538" s="90" t="s">
        <v>886</v>
      </c>
      <c r="B538" s="90" t="s">
        <v>112</v>
      </c>
      <c r="C538" s="90" t="s">
        <v>890</v>
      </c>
      <c r="D538" s="90" t="s">
        <v>400</v>
      </c>
      <c r="E538" s="90" t="s">
        <v>1873</v>
      </c>
      <c r="F538" s="112">
        <v>0.49485551999999999</v>
      </c>
      <c r="G538" s="112">
        <v>0.74246221999999995</v>
      </c>
      <c r="H538" s="113">
        <f t="shared" si="24"/>
        <v>-0.333494005930699</v>
      </c>
      <c r="I538" s="130">
        <v>0.64135693999999999</v>
      </c>
      <c r="J538" s="130">
        <v>2.3627631099999999</v>
      </c>
      <c r="K538" s="113">
        <f t="shared" si="25"/>
        <v>-0.7285563934507171</v>
      </c>
      <c r="L538" s="91">
        <f t="shared" si="26"/>
        <v>1.2960488750332622</v>
      </c>
      <c r="N538" s="47"/>
    </row>
    <row r="539" spans="1:14">
      <c r="A539" s="90" t="s">
        <v>42</v>
      </c>
      <c r="B539" s="90" t="s">
        <v>970</v>
      </c>
      <c r="C539" s="90" t="s">
        <v>1548</v>
      </c>
      <c r="D539" s="90" t="s">
        <v>401</v>
      </c>
      <c r="E539" s="90" t="s">
        <v>402</v>
      </c>
      <c r="F539" s="112">
        <v>0.28858484000000001</v>
      </c>
      <c r="G539" s="112">
        <v>0.80813931000000006</v>
      </c>
      <c r="H539" s="113">
        <f t="shared" si="24"/>
        <v>-0.64290211300326428</v>
      </c>
      <c r="I539" s="130">
        <v>0.61840717000000001</v>
      </c>
      <c r="J539" s="130">
        <v>0.30264447</v>
      </c>
      <c r="K539" s="113">
        <f t="shared" si="25"/>
        <v>1.0433453484215325</v>
      </c>
      <c r="L539" s="91">
        <f t="shared" si="26"/>
        <v>2.1428955519631594</v>
      </c>
      <c r="N539" s="47"/>
    </row>
    <row r="540" spans="1:14">
      <c r="A540" s="90" t="s">
        <v>1851</v>
      </c>
      <c r="B540" s="90" t="s">
        <v>1872</v>
      </c>
      <c r="C540" s="90" t="s">
        <v>1185</v>
      </c>
      <c r="D540" s="90" t="s">
        <v>400</v>
      </c>
      <c r="E540" s="90" t="s">
        <v>1873</v>
      </c>
      <c r="F540" s="112">
        <v>0.70082661800000001</v>
      </c>
      <c r="G540" s="112">
        <v>1.0933788740000001</v>
      </c>
      <c r="H540" s="113">
        <f t="shared" si="24"/>
        <v>-0.3590267430025359</v>
      </c>
      <c r="I540" s="130">
        <v>0.61157035999999998</v>
      </c>
      <c r="J540" s="130">
        <v>1.09633717</v>
      </c>
      <c r="K540" s="113">
        <f t="shared" si="25"/>
        <v>-0.44216945595304413</v>
      </c>
      <c r="L540" s="91">
        <f t="shared" si="26"/>
        <v>0.87264145552188488</v>
      </c>
      <c r="N540" s="47"/>
    </row>
    <row r="541" spans="1:14">
      <c r="A541" s="90" t="s">
        <v>10</v>
      </c>
      <c r="B541" s="90" t="s">
        <v>11</v>
      </c>
      <c r="C541" s="90" t="s">
        <v>1772</v>
      </c>
      <c r="D541" s="90" t="s">
        <v>401</v>
      </c>
      <c r="E541" s="90" t="s">
        <v>402</v>
      </c>
      <c r="F541" s="112">
        <v>4.6828959999999996E-2</v>
      </c>
      <c r="G541" s="112">
        <v>0</v>
      </c>
      <c r="H541" s="113" t="str">
        <f t="shared" si="24"/>
        <v/>
      </c>
      <c r="I541" s="130">
        <v>0.60880805000000005</v>
      </c>
      <c r="J541" s="130"/>
      <c r="K541" s="113" t="str">
        <f t="shared" si="25"/>
        <v/>
      </c>
      <c r="L541" s="91">
        <f t="shared" si="26"/>
        <v>13.000674155479858</v>
      </c>
      <c r="N541" s="47"/>
    </row>
    <row r="542" spans="1:14">
      <c r="A542" s="90" t="s">
        <v>275</v>
      </c>
      <c r="B542" s="90" t="s">
        <v>276</v>
      </c>
      <c r="C542" s="90" t="s">
        <v>300</v>
      </c>
      <c r="D542" s="90" t="s">
        <v>1446</v>
      </c>
      <c r="E542" s="90" t="s">
        <v>1873</v>
      </c>
      <c r="F542" s="112">
        <v>4.1980710800000001</v>
      </c>
      <c r="G542" s="112">
        <v>14.350067630000002</v>
      </c>
      <c r="H542" s="113">
        <f t="shared" si="24"/>
        <v>-0.70745287142594471</v>
      </c>
      <c r="I542" s="130">
        <v>0.60520244999999995</v>
      </c>
      <c r="J542" s="130">
        <v>8.8909695000000006</v>
      </c>
      <c r="K542" s="113">
        <f t="shared" si="25"/>
        <v>-0.93193065728096358</v>
      </c>
      <c r="L542" s="91">
        <f t="shared" si="26"/>
        <v>0.14416203024366131</v>
      </c>
      <c r="N542" s="47"/>
    </row>
    <row r="543" spans="1:14">
      <c r="A543" s="90" t="s">
        <v>616</v>
      </c>
      <c r="B543" s="90" t="s">
        <v>617</v>
      </c>
      <c r="C543" s="90" t="s">
        <v>618</v>
      </c>
      <c r="D543" s="90" t="s">
        <v>400</v>
      </c>
      <c r="E543" s="90" t="s">
        <v>1873</v>
      </c>
      <c r="F543" s="112">
        <v>0.62047453000000008</v>
      </c>
      <c r="G543" s="112">
        <v>8.7436139999999996E-2</v>
      </c>
      <c r="H543" s="113">
        <f t="shared" si="24"/>
        <v>6.0963165803064969</v>
      </c>
      <c r="I543" s="130">
        <v>0.59545918999999992</v>
      </c>
      <c r="J543" s="130"/>
      <c r="K543" s="113" t="str">
        <f t="shared" si="25"/>
        <v/>
      </c>
      <c r="L543" s="91">
        <f t="shared" si="26"/>
        <v>0.95968353447159194</v>
      </c>
      <c r="N543" s="47"/>
    </row>
    <row r="544" spans="1:14">
      <c r="A544" s="90" t="s">
        <v>1808</v>
      </c>
      <c r="B544" s="90" t="s">
        <v>1809</v>
      </c>
      <c r="C544" s="90" t="s">
        <v>1185</v>
      </c>
      <c r="D544" s="90" t="s">
        <v>400</v>
      </c>
      <c r="E544" s="90" t="s">
        <v>1873</v>
      </c>
      <c r="F544" s="112">
        <v>0.25239902199999997</v>
      </c>
      <c r="G544" s="112">
        <v>0.147663295</v>
      </c>
      <c r="H544" s="113">
        <f t="shared" si="24"/>
        <v>0.7092874840697545</v>
      </c>
      <c r="I544" s="130">
        <v>0.58244636999999999</v>
      </c>
      <c r="J544" s="130">
        <v>1.93447291</v>
      </c>
      <c r="K544" s="113">
        <f t="shared" si="25"/>
        <v>-0.6989121083117158</v>
      </c>
      <c r="L544" s="91">
        <f t="shared" si="26"/>
        <v>2.3076411524288711</v>
      </c>
      <c r="N544" s="47"/>
    </row>
    <row r="545" spans="1:14">
      <c r="A545" s="90" t="s">
        <v>626</v>
      </c>
      <c r="B545" s="90" t="s">
        <v>638</v>
      </c>
      <c r="C545" s="90" t="s">
        <v>1548</v>
      </c>
      <c r="D545" s="90" t="s">
        <v>401</v>
      </c>
      <c r="E545" s="90" t="s">
        <v>1873</v>
      </c>
      <c r="F545" s="112">
        <v>1.0239389300000001</v>
      </c>
      <c r="G545" s="112">
        <v>0.91191823999999999</v>
      </c>
      <c r="H545" s="113">
        <f t="shared" si="24"/>
        <v>0.12284071650984862</v>
      </c>
      <c r="I545" s="130">
        <v>0.56657679000000005</v>
      </c>
      <c r="J545" s="130">
        <v>13.320192205000751</v>
      </c>
      <c r="K545" s="113">
        <f t="shared" si="25"/>
        <v>-0.95746481872932043</v>
      </c>
      <c r="L545" s="91">
        <f t="shared" si="26"/>
        <v>0.55333064638923335</v>
      </c>
      <c r="N545" s="47"/>
    </row>
    <row r="546" spans="1:14">
      <c r="A546" s="90" t="s">
        <v>2099</v>
      </c>
      <c r="B546" s="90" t="s">
        <v>455</v>
      </c>
      <c r="C546" s="90" t="s">
        <v>1185</v>
      </c>
      <c r="D546" s="90" t="s">
        <v>400</v>
      </c>
      <c r="E546" s="90" t="s">
        <v>1873</v>
      </c>
      <c r="F546" s="112">
        <v>0.28259145000000002</v>
      </c>
      <c r="G546" s="112">
        <v>7.4603070000000007E-2</v>
      </c>
      <c r="H546" s="113">
        <f t="shared" si="24"/>
        <v>2.7879332579745042</v>
      </c>
      <c r="I546" s="130">
        <v>0.55485647999999999</v>
      </c>
      <c r="J546" s="130">
        <v>7.5107520000000011E-2</v>
      </c>
      <c r="K546" s="113">
        <f t="shared" si="25"/>
        <v>6.3874956861842849</v>
      </c>
      <c r="L546" s="91">
        <f t="shared" si="26"/>
        <v>1.9634581301026621</v>
      </c>
      <c r="N546" s="47"/>
    </row>
    <row r="547" spans="1:14">
      <c r="A547" s="90" t="s">
        <v>1581</v>
      </c>
      <c r="B547" s="90" t="s">
        <v>1734</v>
      </c>
      <c r="C547" s="90" t="s">
        <v>1185</v>
      </c>
      <c r="D547" s="90" t="s">
        <v>400</v>
      </c>
      <c r="E547" s="90" t="s">
        <v>1873</v>
      </c>
      <c r="F547" s="112">
        <v>1.8800278500000001</v>
      </c>
      <c r="G547" s="112">
        <v>2.7152937100000001</v>
      </c>
      <c r="H547" s="113">
        <f t="shared" si="24"/>
        <v>-0.30761528924986903</v>
      </c>
      <c r="I547" s="130">
        <v>0.54258980000000001</v>
      </c>
      <c r="J547" s="130">
        <v>2.5838070200000001</v>
      </c>
      <c r="K547" s="113">
        <f t="shared" si="25"/>
        <v>-0.79000374416507313</v>
      </c>
      <c r="L547" s="91">
        <f t="shared" si="26"/>
        <v>0.28860732036496162</v>
      </c>
      <c r="N547" s="47"/>
    </row>
    <row r="548" spans="1:14">
      <c r="A548" s="90" t="s">
        <v>2065</v>
      </c>
      <c r="B548" s="90" t="s">
        <v>172</v>
      </c>
      <c r="C548" s="90" t="s">
        <v>1185</v>
      </c>
      <c r="D548" s="90" t="s">
        <v>400</v>
      </c>
      <c r="E548" s="90" t="s">
        <v>1873</v>
      </c>
      <c r="F548" s="112">
        <v>0.36501285</v>
      </c>
      <c r="G548" s="112">
        <v>2.3674669599999998</v>
      </c>
      <c r="H548" s="113">
        <f t="shared" si="24"/>
        <v>-0.84582135414468462</v>
      </c>
      <c r="I548" s="130">
        <v>0.53003756000000002</v>
      </c>
      <c r="J548" s="130">
        <v>0.41488512</v>
      </c>
      <c r="K548" s="113">
        <f t="shared" si="25"/>
        <v>0.2775525909437293</v>
      </c>
      <c r="L548" s="91">
        <f t="shared" si="26"/>
        <v>1.452106576521895</v>
      </c>
      <c r="N548" s="47"/>
    </row>
    <row r="549" spans="1:14">
      <c r="A549" s="90" t="s">
        <v>1701</v>
      </c>
      <c r="B549" s="90" t="s">
        <v>1704</v>
      </c>
      <c r="C549" s="90" t="s">
        <v>1548</v>
      </c>
      <c r="D549" s="90" t="s">
        <v>401</v>
      </c>
      <c r="E549" s="90" t="s">
        <v>402</v>
      </c>
      <c r="F549" s="112">
        <v>0.57224935300000002</v>
      </c>
      <c r="G549" s="112">
        <v>2.5922405739999999</v>
      </c>
      <c r="H549" s="113">
        <f t="shared" si="24"/>
        <v>-0.77924527578974612</v>
      </c>
      <c r="I549" s="130">
        <v>0.52607507999999992</v>
      </c>
      <c r="J549" s="130">
        <v>0.47514745000000003</v>
      </c>
      <c r="K549" s="113">
        <f t="shared" si="25"/>
        <v>0.1071827913629757</v>
      </c>
      <c r="L549" s="91">
        <f t="shared" si="26"/>
        <v>0.91931092144022031</v>
      </c>
      <c r="N549" s="47"/>
    </row>
    <row r="550" spans="1:14">
      <c r="A550" s="90" t="s">
        <v>907</v>
      </c>
      <c r="B550" s="90" t="s">
        <v>1113</v>
      </c>
      <c r="C550" s="90" t="s">
        <v>1548</v>
      </c>
      <c r="D550" s="90" t="s">
        <v>401</v>
      </c>
      <c r="E550" s="90" t="s">
        <v>402</v>
      </c>
      <c r="F550" s="112">
        <v>2.186129309</v>
      </c>
      <c r="G550" s="112">
        <v>0.91580144999999991</v>
      </c>
      <c r="H550" s="113">
        <f t="shared" si="24"/>
        <v>1.3871214759487445</v>
      </c>
      <c r="I550" s="130">
        <v>0.50338028000000001</v>
      </c>
      <c r="J550" s="130">
        <v>0.39260392</v>
      </c>
      <c r="K550" s="113">
        <f t="shared" si="25"/>
        <v>0.28215805894143897</v>
      </c>
      <c r="L550" s="91">
        <f t="shared" si="26"/>
        <v>0.23026098132788905</v>
      </c>
      <c r="N550" s="47"/>
    </row>
    <row r="551" spans="1:14">
      <c r="A551" s="90" t="s">
        <v>1586</v>
      </c>
      <c r="B551" s="90" t="s">
        <v>1347</v>
      </c>
      <c r="C551" s="90" t="s">
        <v>1548</v>
      </c>
      <c r="D551" s="90" t="s">
        <v>401</v>
      </c>
      <c r="E551" s="90" t="s">
        <v>1873</v>
      </c>
      <c r="F551" s="112">
        <v>6.48663334</v>
      </c>
      <c r="G551" s="112">
        <v>1.6812699099999999</v>
      </c>
      <c r="H551" s="113">
        <f t="shared" si="24"/>
        <v>2.8581748840077679</v>
      </c>
      <c r="I551" s="130">
        <v>0.49099999999999999</v>
      </c>
      <c r="J551" s="130">
        <v>2.6464400000000001</v>
      </c>
      <c r="K551" s="113">
        <f t="shared" si="25"/>
        <v>-0.81446773779114578</v>
      </c>
      <c r="L551" s="91">
        <f t="shared" si="26"/>
        <v>7.5694119624772876E-2</v>
      </c>
      <c r="N551" s="47"/>
    </row>
    <row r="552" spans="1:14">
      <c r="A552" s="90" t="s">
        <v>1849</v>
      </c>
      <c r="B552" s="90" t="s">
        <v>1870</v>
      </c>
      <c r="C552" s="90" t="s">
        <v>1185</v>
      </c>
      <c r="D552" s="90" t="s">
        <v>400</v>
      </c>
      <c r="E552" s="90" t="s">
        <v>1873</v>
      </c>
      <c r="F552" s="112">
        <v>0.41118780999999999</v>
      </c>
      <c r="G552" s="112">
        <v>1.571683035</v>
      </c>
      <c r="H552" s="113">
        <f t="shared" si="24"/>
        <v>-0.73837739490520105</v>
      </c>
      <c r="I552" s="130">
        <v>0.48554276000000002</v>
      </c>
      <c r="J552" s="130">
        <v>1.23276338</v>
      </c>
      <c r="K552" s="113">
        <f t="shared" si="25"/>
        <v>-0.606134666329884</v>
      </c>
      <c r="L552" s="91">
        <f t="shared" si="26"/>
        <v>1.1808296554316629</v>
      </c>
      <c r="N552" s="47"/>
    </row>
    <row r="553" spans="1:14">
      <c r="A553" s="90" t="s">
        <v>1999</v>
      </c>
      <c r="B553" s="90" t="s">
        <v>1765</v>
      </c>
      <c r="C553" s="90" t="s">
        <v>1542</v>
      </c>
      <c r="D553" s="90" t="s">
        <v>400</v>
      </c>
      <c r="E553" s="90" t="s">
        <v>1873</v>
      </c>
      <c r="F553" s="112">
        <v>0.48596400000000001</v>
      </c>
      <c r="G553" s="112">
        <v>0.47129991999999998</v>
      </c>
      <c r="H553" s="113">
        <f t="shared" si="24"/>
        <v>3.1114115190174596E-2</v>
      </c>
      <c r="I553" s="130">
        <v>0.47829300000000002</v>
      </c>
      <c r="J553" s="130">
        <v>0.47782775</v>
      </c>
      <c r="K553" s="113">
        <f t="shared" si="25"/>
        <v>9.7367722992225403E-4</v>
      </c>
      <c r="L553" s="91">
        <f t="shared" si="26"/>
        <v>0.98421488011457647</v>
      </c>
      <c r="N553" s="47"/>
    </row>
    <row r="554" spans="1:14">
      <c r="A554" s="90" t="s">
        <v>482</v>
      </c>
      <c r="B554" s="90" t="s">
        <v>809</v>
      </c>
      <c r="C554" s="90" t="s">
        <v>1543</v>
      </c>
      <c r="D554" s="90" t="s">
        <v>400</v>
      </c>
      <c r="E554" s="90" t="s">
        <v>1873</v>
      </c>
      <c r="F554" s="112">
        <v>0.68851018000000008</v>
      </c>
      <c r="G554" s="112">
        <v>0.99642187999999998</v>
      </c>
      <c r="H554" s="113">
        <f t="shared" si="24"/>
        <v>-0.30901740134409728</v>
      </c>
      <c r="I554" s="130">
        <v>0.47321999999999997</v>
      </c>
      <c r="J554" s="130">
        <v>1.1571048000000002</v>
      </c>
      <c r="K554" s="113">
        <f t="shared" si="25"/>
        <v>-0.5910309939082441</v>
      </c>
      <c r="L554" s="91">
        <f t="shared" si="26"/>
        <v>0.68731009903150586</v>
      </c>
      <c r="N554" s="47"/>
    </row>
    <row r="555" spans="1:14">
      <c r="A555" s="90" t="s">
        <v>1991</v>
      </c>
      <c r="B555" s="90" t="s">
        <v>134</v>
      </c>
      <c r="C555" s="90" t="s">
        <v>1542</v>
      </c>
      <c r="D555" s="90" t="s">
        <v>400</v>
      </c>
      <c r="E555" s="90" t="s">
        <v>1873</v>
      </c>
      <c r="F555" s="112">
        <v>0.27438328000000001</v>
      </c>
      <c r="G555" s="112">
        <v>0.50049602000000004</v>
      </c>
      <c r="H555" s="113">
        <f t="shared" si="24"/>
        <v>-0.45177729884845041</v>
      </c>
      <c r="I555" s="130">
        <v>0.46196528000000003</v>
      </c>
      <c r="J555" s="130">
        <v>0.51029018000000004</v>
      </c>
      <c r="K555" s="113">
        <f t="shared" si="25"/>
        <v>-9.4700822970961385E-2</v>
      </c>
      <c r="L555" s="91">
        <f t="shared" si="26"/>
        <v>1.683649528498967</v>
      </c>
      <c r="N555" s="47"/>
    </row>
    <row r="556" spans="1:14">
      <c r="A556" s="90" t="s">
        <v>929</v>
      </c>
      <c r="B556" s="90" t="s">
        <v>1067</v>
      </c>
      <c r="C556" s="90" t="s">
        <v>1549</v>
      </c>
      <c r="D556" s="90" t="s">
        <v>400</v>
      </c>
      <c r="E556" s="90" t="s">
        <v>402</v>
      </c>
      <c r="F556" s="112">
        <v>0.69341267000000006</v>
      </c>
      <c r="G556" s="112">
        <v>1.6585815230000001</v>
      </c>
      <c r="H556" s="113">
        <f t="shared" si="24"/>
        <v>-0.58192427662779411</v>
      </c>
      <c r="I556" s="130">
        <v>0.46008972999999997</v>
      </c>
      <c r="J556" s="130">
        <v>3.2943957099999999</v>
      </c>
      <c r="K556" s="113">
        <f t="shared" si="25"/>
        <v>-0.86034169222494528</v>
      </c>
      <c r="L556" s="91">
        <f t="shared" si="26"/>
        <v>0.66351503210923435</v>
      </c>
      <c r="N556" s="47"/>
    </row>
    <row r="557" spans="1:14">
      <c r="A557" s="90" t="s">
        <v>1990</v>
      </c>
      <c r="B557" s="90" t="s">
        <v>132</v>
      </c>
      <c r="C557" s="90" t="s">
        <v>1542</v>
      </c>
      <c r="D557" s="90" t="s">
        <v>400</v>
      </c>
      <c r="E557" s="90" t="s">
        <v>1873</v>
      </c>
      <c r="F557" s="112">
        <v>0.44631033000000003</v>
      </c>
      <c r="G557" s="112">
        <v>5.3795320000000001E-2</v>
      </c>
      <c r="H557" s="113">
        <f t="shared" si="24"/>
        <v>7.2964527397550576</v>
      </c>
      <c r="I557" s="130">
        <v>0.44631033000000003</v>
      </c>
      <c r="J557" s="130">
        <v>5.3795320000000001E-2</v>
      </c>
      <c r="K557" s="113">
        <f t="shared" si="25"/>
        <v>7.2964527397550576</v>
      </c>
      <c r="L557" s="91">
        <f t="shared" si="26"/>
        <v>1</v>
      </c>
      <c r="N557" s="47"/>
    </row>
    <row r="558" spans="1:14">
      <c r="A558" s="90" t="s">
        <v>526</v>
      </c>
      <c r="B558" s="90" t="s">
        <v>527</v>
      </c>
      <c r="C558" s="90" t="s">
        <v>1543</v>
      </c>
      <c r="D558" s="90" t="s">
        <v>400</v>
      </c>
      <c r="E558" s="90" t="s">
        <v>1873</v>
      </c>
      <c r="F558" s="112">
        <v>4.1902354040000001</v>
      </c>
      <c r="G558" s="112">
        <v>5.4673088359999999</v>
      </c>
      <c r="H558" s="113">
        <f t="shared" si="24"/>
        <v>-0.23358355459837787</v>
      </c>
      <c r="I558" s="130">
        <v>0.42048890999999999</v>
      </c>
      <c r="J558" s="130">
        <v>0.87789936999999996</v>
      </c>
      <c r="K558" s="113">
        <f t="shared" si="25"/>
        <v>-0.52102834975266021</v>
      </c>
      <c r="L558" s="91">
        <f t="shared" si="26"/>
        <v>0.10034971056723953</v>
      </c>
      <c r="N558" s="47"/>
    </row>
    <row r="559" spans="1:14">
      <c r="A559" s="90" t="s">
        <v>2762</v>
      </c>
      <c r="B559" s="90" t="s">
        <v>2763</v>
      </c>
      <c r="C559" s="90" t="s">
        <v>300</v>
      </c>
      <c r="D559" s="90" t="s">
        <v>1446</v>
      </c>
      <c r="E559" s="90" t="s">
        <v>402</v>
      </c>
      <c r="F559" s="112">
        <v>0.39709219000000001</v>
      </c>
      <c r="G559" s="112">
        <v>1.8460196</v>
      </c>
      <c r="H559" s="113">
        <f t="shared" si="24"/>
        <v>-0.78489275520151569</v>
      </c>
      <c r="I559" s="130">
        <v>0.41950551149309001</v>
      </c>
      <c r="J559" s="130">
        <v>0.57847386612755003</v>
      </c>
      <c r="K559" s="113">
        <f t="shared" si="25"/>
        <v>-0.27480645875782472</v>
      </c>
      <c r="L559" s="91">
        <f t="shared" si="26"/>
        <v>1.0564436220543396</v>
      </c>
      <c r="N559" s="47"/>
    </row>
    <row r="560" spans="1:14">
      <c r="A560" s="90" t="s">
        <v>403</v>
      </c>
      <c r="B560" s="90" t="s">
        <v>404</v>
      </c>
      <c r="C560" s="90" t="s">
        <v>1543</v>
      </c>
      <c r="D560" s="90" t="s">
        <v>400</v>
      </c>
      <c r="E560" s="90" t="s">
        <v>1873</v>
      </c>
      <c r="F560" s="112">
        <v>0.20654326000000001</v>
      </c>
      <c r="G560" s="112">
        <v>2.0672999999999999E-4</v>
      </c>
      <c r="H560" s="113" t="str">
        <f t="shared" si="24"/>
        <v/>
      </c>
      <c r="I560" s="130">
        <v>0.41275613999999999</v>
      </c>
      <c r="J560" s="130"/>
      <c r="K560" s="113" t="str">
        <f t="shared" si="25"/>
        <v/>
      </c>
      <c r="L560" s="91">
        <f t="shared" si="26"/>
        <v>1.9984004319482513</v>
      </c>
      <c r="N560" s="47"/>
    </row>
    <row r="561" spans="1:14">
      <c r="A561" s="90" t="s">
        <v>2004</v>
      </c>
      <c r="B561" s="90" t="s">
        <v>1130</v>
      </c>
      <c r="C561" s="90" t="s">
        <v>1543</v>
      </c>
      <c r="D561" s="90" t="s">
        <v>401</v>
      </c>
      <c r="E561" s="90" t="s">
        <v>402</v>
      </c>
      <c r="F561" s="112">
        <v>8.5590932290000001</v>
      </c>
      <c r="G561" s="112">
        <v>12.624406341</v>
      </c>
      <c r="H561" s="113">
        <f t="shared" si="24"/>
        <v>-0.32202014116079059</v>
      </c>
      <c r="I561" s="130">
        <v>0.41119956000000002</v>
      </c>
      <c r="J561" s="130">
        <v>0.35041903999999996</v>
      </c>
      <c r="K561" s="113">
        <f t="shared" si="25"/>
        <v>0.17345096316684172</v>
      </c>
      <c r="L561" s="91">
        <f t="shared" si="26"/>
        <v>4.8042420966600739E-2</v>
      </c>
      <c r="N561" s="47"/>
    </row>
    <row r="562" spans="1:14">
      <c r="A562" s="90" t="s">
        <v>475</v>
      </c>
      <c r="B562" s="90" t="s">
        <v>1041</v>
      </c>
      <c r="C562" s="90" t="s">
        <v>1543</v>
      </c>
      <c r="D562" s="90" t="s">
        <v>400</v>
      </c>
      <c r="E562" s="90" t="s">
        <v>1873</v>
      </c>
      <c r="F562" s="112">
        <v>0.375474105</v>
      </c>
      <c r="G562" s="112">
        <v>3.91045314</v>
      </c>
      <c r="H562" s="113">
        <f t="shared" si="24"/>
        <v>-0.90398194491597972</v>
      </c>
      <c r="I562" s="130">
        <v>0.3965495</v>
      </c>
      <c r="J562" s="130">
        <v>0.20056998000000001</v>
      </c>
      <c r="K562" s="113">
        <f t="shared" si="25"/>
        <v>0.97711292587255572</v>
      </c>
      <c r="L562" s="91">
        <f t="shared" si="26"/>
        <v>1.0561300891841796</v>
      </c>
      <c r="N562" s="47"/>
    </row>
    <row r="563" spans="1:14">
      <c r="A563" s="90" t="s">
        <v>1469</v>
      </c>
      <c r="B563" s="90" t="s">
        <v>1470</v>
      </c>
      <c r="C563" s="90" t="s">
        <v>1543</v>
      </c>
      <c r="D563" s="90" t="s">
        <v>400</v>
      </c>
      <c r="E563" s="90" t="s">
        <v>1873</v>
      </c>
      <c r="F563" s="112">
        <v>7.1348732350000006</v>
      </c>
      <c r="G563" s="112">
        <v>17.340660572999997</v>
      </c>
      <c r="H563" s="113">
        <f t="shared" si="24"/>
        <v>-0.58854662975704386</v>
      </c>
      <c r="I563" s="130">
        <v>0.39376240000000001</v>
      </c>
      <c r="J563" s="130">
        <v>0.21832293999999999</v>
      </c>
      <c r="K563" s="113">
        <f t="shared" si="25"/>
        <v>0.80357776420563054</v>
      </c>
      <c r="L563" s="91">
        <f t="shared" si="26"/>
        <v>5.5188422699425851E-2</v>
      </c>
      <c r="N563" s="47"/>
    </row>
    <row r="564" spans="1:14">
      <c r="A564" s="90" t="s">
        <v>242</v>
      </c>
      <c r="B564" s="90" t="s">
        <v>32</v>
      </c>
      <c r="C564" s="90" t="s">
        <v>1561</v>
      </c>
      <c r="D564" s="90" t="s">
        <v>1446</v>
      </c>
      <c r="E564" s="90" t="s">
        <v>402</v>
      </c>
      <c r="F564" s="112">
        <v>2.9398217089999998</v>
      </c>
      <c r="G564" s="112">
        <v>1.9201495100000001</v>
      </c>
      <c r="H564" s="113">
        <f t="shared" si="24"/>
        <v>0.53103791850041904</v>
      </c>
      <c r="I564" s="130">
        <v>0.38595334000000003</v>
      </c>
      <c r="J564" s="130">
        <v>2.1742325974189001</v>
      </c>
      <c r="K564" s="113">
        <f t="shared" si="25"/>
        <v>-0.82248755700830845</v>
      </c>
      <c r="L564" s="91">
        <f t="shared" si="26"/>
        <v>0.13128460777687251</v>
      </c>
      <c r="N564" s="47"/>
    </row>
    <row r="565" spans="1:14">
      <c r="A565" s="90" t="s">
        <v>1837</v>
      </c>
      <c r="B565" s="90" t="s">
        <v>1858</v>
      </c>
      <c r="C565" s="90" t="s">
        <v>1185</v>
      </c>
      <c r="D565" s="90" t="s">
        <v>400</v>
      </c>
      <c r="E565" s="90" t="s">
        <v>1873</v>
      </c>
      <c r="F565" s="112">
        <v>0.45534045000000001</v>
      </c>
      <c r="G565" s="112">
        <v>0.37812319900000002</v>
      </c>
      <c r="H565" s="113">
        <f t="shared" si="24"/>
        <v>0.20421188439167937</v>
      </c>
      <c r="I565" s="130">
        <v>0.38374450999999998</v>
      </c>
      <c r="J565" s="130">
        <v>0.80951802000000006</v>
      </c>
      <c r="K565" s="113">
        <f t="shared" si="25"/>
        <v>-0.52595927388991304</v>
      </c>
      <c r="L565" s="91">
        <f t="shared" si="26"/>
        <v>0.84276393630304525</v>
      </c>
      <c r="N565" s="47"/>
    </row>
    <row r="566" spans="1:14">
      <c r="A566" s="90" t="s">
        <v>1743</v>
      </c>
      <c r="B566" s="90" t="s">
        <v>1744</v>
      </c>
      <c r="C566" s="90" t="s">
        <v>1185</v>
      </c>
      <c r="D566" s="90" t="s">
        <v>400</v>
      </c>
      <c r="E566" s="90" t="s">
        <v>1873</v>
      </c>
      <c r="F566" s="112">
        <v>0.10877819</v>
      </c>
      <c r="G566" s="112">
        <v>0.16479701000000002</v>
      </c>
      <c r="H566" s="113">
        <f t="shared" si="24"/>
        <v>-0.33992619162204474</v>
      </c>
      <c r="I566" s="130">
        <v>0.37866762999999998</v>
      </c>
      <c r="J566" s="130">
        <v>0.33037548</v>
      </c>
      <c r="K566" s="113">
        <f t="shared" si="25"/>
        <v>0.14617352958518581</v>
      </c>
      <c r="L566" s="91">
        <f t="shared" si="26"/>
        <v>3.481098830565208</v>
      </c>
      <c r="N566" s="47"/>
    </row>
    <row r="567" spans="1:14">
      <c r="A567" s="90" t="s">
        <v>1986</v>
      </c>
      <c r="B567" s="90" t="s">
        <v>122</v>
      </c>
      <c r="C567" s="90" t="s">
        <v>1542</v>
      </c>
      <c r="D567" s="90" t="s">
        <v>400</v>
      </c>
      <c r="E567" s="90" t="s">
        <v>1873</v>
      </c>
      <c r="F567" s="112">
        <v>0.38030666999999996</v>
      </c>
      <c r="G567" s="112">
        <v>5.8356989999999997E-2</v>
      </c>
      <c r="H567" s="113">
        <f t="shared" si="24"/>
        <v>5.516900032027011</v>
      </c>
      <c r="I567" s="130">
        <v>0.37810002000000004</v>
      </c>
      <c r="J567" s="130">
        <v>5.8356989999999997E-2</v>
      </c>
      <c r="K567" s="113">
        <f t="shared" si="25"/>
        <v>5.4790870810848888</v>
      </c>
      <c r="L567" s="91">
        <f t="shared" si="26"/>
        <v>0.99419770891738524</v>
      </c>
      <c r="N567" s="47"/>
    </row>
    <row r="568" spans="1:14">
      <c r="A568" s="90" t="s">
        <v>971</v>
      </c>
      <c r="B568" s="90" t="s">
        <v>977</v>
      </c>
      <c r="C568" s="90" t="s">
        <v>1548</v>
      </c>
      <c r="D568" s="90" t="s">
        <v>401</v>
      </c>
      <c r="E568" s="90" t="s">
        <v>402</v>
      </c>
      <c r="F568" s="112">
        <v>1.261158408</v>
      </c>
      <c r="G568" s="112">
        <v>0.94917503199999997</v>
      </c>
      <c r="H568" s="113">
        <f t="shared" si="24"/>
        <v>0.3286889830452262</v>
      </c>
      <c r="I568" s="130">
        <v>0.37728796000000003</v>
      </c>
      <c r="J568" s="130">
        <v>0.68544537999999999</v>
      </c>
      <c r="K568" s="113">
        <f t="shared" si="25"/>
        <v>-0.44957253924448359</v>
      </c>
      <c r="L568" s="91">
        <f t="shared" si="26"/>
        <v>0.29915984987034239</v>
      </c>
      <c r="N568" s="47"/>
    </row>
    <row r="569" spans="1:14">
      <c r="A569" s="90" t="s">
        <v>1046</v>
      </c>
      <c r="B569" s="90" t="s">
        <v>561</v>
      </c>
      <c r="C569" s="90" t="s">
        <v>1544</v>
      </c>
      <c r="D569" s="90" t="s">
        <v>400</v>
      </c>
      <c r="E569" s="90" t="s">
        <v>1873</v>
      </c>
      <c r="F569" s="112">
        <v>2.66038481</v>
      </c>
      <c r="G569" s="112">
        <v>4.7701550999999993</v>
      </c>
      <c r="H569" s="113">
        <f t="shared" si="24"/>
        <v>-0.4422854699210933</v>
      </c>
      <c r="I569" s="130">
        <v>0.37064409000000004</v>
      </c>
      <c r="J569" s="130">
        <v>77.175185384302011</v>
      </c>
      <c r="K569" s="113">
        <f t="shared" si="25"/>
        <v>-0.99519736702731143</v>
      </c>
      <c r="L569" s="91">
        <f t="shared" si="26"/>
        <v>0.13931972871247902</v>
      </c>
      <c r="N569" s="47"/>
    </row>
    <row r="570" spans="1:14">
      <c r="A570" s="90" t="s">
        <v>1018</v>
      </c>
      <c r="B570" s="90" t="s">
        <v>1019</v>
      </c>
      <c r="C570" s="90" t="s">
        <v>1543</v>
      </c>
      <c r="D570" s="90" t="s">
        <v>400</v>
      </c>
      <c r="E570" s="90" t="s">
        <v>1873</v>
      </c>
      <c r="F570" s="112">
        <v>5.5801321179999999</v>
      </c>
      <c r="G570" s="112">
        <v>0.754392006</v>
      </c>
      <c r="H570" s="113">
        <f t="shared" si="24"/>
        <v>6.3968600854977771</v>
      </c>
      <c r="I570" s="130">
        <v>0.36314618999999998</v>
      </c>
      <c r="J570" s="130">
        <v>3.2581899700000001</v>
      </c>
      <c r="K570" s="113">
        <f t="shared" si="25"/>
        <v>-0.88854357991900634</v>
      </c>
      <c r="L570" s="91">
        <f t="shared" si="26"/>
        <v>6.5078421499840194E-2</v>
      </c>
      <c r="N570" s="47"/>
    </row>
    <row r="571" spans="1:14">
      <c r="A571" s="90" t="s">
        <v>2890</v>
      </c>
      <c r="B571" s="90" t="s">
        <v>2876</v>
      </c>
      <c r="C571" s="90" t="s">
        <v>1185</v>
      </c>
      <c r="D571" s="90" t="s">
        <v>400</v>
      </c>
      <c r="E571" s="90" t="s">
        <v>1873</v>
      </c>
      <c r="F571" s="112">
        <v>0.42803997100000002</v>
      </c>
      <c r="G571" s="112">
        <v>0.14051398100000001</v>
      </c>
      <c r="H571" s="113">
        <f t="shared" si="24"/>
        <v>2.0462447078486803</v>
      </c>
      <c r="I571" s="130">
        <v>0.35451321000000002</v>
      </c>
      <c r="J571" s="130">
        <v>0.15567843000000001</v>
      </c>
      <c r="K571" s="113">
        <f t="shared" si="25"/>
        <v>1.277214704696084</v>
      </c>
      <c r="L571" s="91">
        <f t="shared" si="26"/>
        <v>0.82822454447834737</v>
      </c>
      <c r="N571" s="47"/>
    </row>
    <row r="572" spans="1:14">
      <c r="A572" s="90" t="s">
        <v>1818</v>
      </c>
      <c r="B572" s="90" t="s">
        <v>1819</v>
      </c>
      <c r="C572" s="90" t="s">
        <v>1185</v>
      </c>
      <c r="D572" s="90" t="s">
        <v>400</v>
      </c>
      <c r="E572" s="90" t="s">
        <v>1873</v>
      </c>
      <c r="F572" s="112">
        <v>0.34850625199999996</v>
      </c>
      <c r="G572" s="112">
        <v>0.93992053200000003</v>
      </c>
      <c r="H572" s="113">
        <f t="shared" si="24"/>
        <v>-0.62921732195972502</v>
      </c>
      <c r="I572" s="130">
        <v>0.35170495000000002</v>
      </c>
      <c r="J572" s="130">
        <v>1.0740111299999999</v>
      </c>
      <c r="K572" s="113">
        <f t="shared" si="25"/>
        <v>-0.67253137311528599</v>
      </c>
      <c r="L572" s="91">
        <f t="shared" si="26"/>
        <v>1.0091783088011863</v>
      </c>
      <c r="N572" s="47"/>
    </row>
    <row r="573" spans="1:14">
      <c r="A573" s="90" t="s">
        <v>2891</v>
      </c>
      <c r="B573" s="90" t="s">
        <v>2877</v>
      </c>
      <c r="C573" s="90" t="s">
        <v>1185</v>
      </c>
      <c r="D573" s="90" t="s">
        <v>400</v>
      </c>
      <c r="E573" s="90" t="s">
        <v>1873</v>
      </c>
      <c r="F573" s="112">
        <v>0.32791144999999999</v>
      </c>
      <c r="G573" s="112">
        <v>0.17548475399999999</v>
      </c>
      <c r="H573" s="113">
        <f t="shared" si="24"/>
        <v>0.86860363949337738</v>
      </c>
      <c r="I573" s="130">
        <v>0.35050690999999995</v>
      </c>
      <c r="J573" s="130">
        <v>0.27673715000000004</v>
      </c>
      <c r="K573" s="113">
        <f t="shared" si="25"/>
        <v>0.26656977568786799</v>
      </c>
      <c r="L573" s="91">
        <f t="shared" si="26"/>
        <v>1.0689072004042552</v>
      </c>
      <c r="N573" s="47"/>
    </row>
    <row r="574" spans="1:14">
      <c r="A574" s="90" t="s">
        <v>1998</v>
      </c>
      <c r="B574" s="90" t="s">
        <v>1764</v>
      </c>
      <c r="C574" s="90" t="s">
        <v>1542</v>
      </c>
      <c r="D574" s="90" t="s">
        <v>400</v>
      </c>
      <c r="E574" s="90" t="s">
        <v>1873</v>
      </c>
      <c r="F574" s="112">
        <v>2.9756819275664599</v>
      </c>
      <c r="G574" s="112">
        <v>0.32397952703065402</v>
      </c>
      <c r="H574" s="113">
        <f t="shared" si="24"/>
        <v>8.1847838498909518</v>
      </c>
      <c r="I574" s="130">
        <v>0.33757248370209203</v>
      </c>
      <c r="J574" s="130">
        <v>0.31113510564691549</v>
      </c>
      <c r="K574" s="113">
        <f t="shared" si="25"/>
        <v>8.4970733213173277E-2</v>
      </c>
      <c r="L574" s="91">
        <f t="shared" si="26"/>
        <v>0.11344373892076628</v>
      </c>
      <c r="N574" s="47"/>
    </row>
    <row r="575" spans="1:14">
      <c r="A575" s="90" t="s">
        <v>2796</v>
      </c>
      <c r="B575" s="90" t="s">
        <v>2797</v>
      </c>
      <c r="C575" s="90" t="s">
        <v>300</v>
      </c>
      <c r="D575" s="90" t="s">
        <v>1446</v>
      </c>
      <c r="E575" s="90" t="s">
        <v>402</v>
      </c>
      <c r="F575" s="112">
        <v>6.7499999999999999E-3</v>
      </c>
      <c r="G575" s="112">
        <v>0</v>
      </c>
      <c r="H575" s="113" t="str">
        <f t="shared" si="24"/>
        <v/>
      </c>
      <c r="I575" s="130">
        <v>0.33693518656716404</v>
      </c>
      <c r="J575" s="130"/>
      <c r="K575" s="113" t="str">
        <f t="shared" si="25"/>
        <v/>
      </c>
      <c r="L575" s="91">
        <f t="shared" si="26"/>
        <v>49.916323935876157</v>
      </c>
      <c r="N575" s="47"/>
    </row>
    <row r="576" spans="1:14">
      <c r="A576" s="90" t="s">
        <v>69</v>
      </c>
      <c r="B576" s="90" t="s">
        <v>97</v>
      </c>
      <c r="C576" s="90" t="s">
        <v>1548</v>
      </c>
      <c r="D576" s="90" t="s">
        <v>1446</v>
      </c>
      <c r="E576" s="90" t="s">
        <v>402</v>
      </c>
      <c r="F576" s="112">
        <v>0.5382176729999999</v>
      </c>
      <c r="G576" s="112">
        <v>0.70250807999999998</v>
      </c>
      <c r="H576" s="113">
        <f t="shared" si="24"/>
        <v>-0.23386265820600971</v>
      </c>
      <c r="I576" s="130">
        <v>0.33522249999999998</v>
      </c>
      <c r="J576" s="130">
        <v>5.4878548839857499</v>
      </c>
      <c r="K576" s="113">
        <f t="shared" si="25"/>
        <v>-0.93891556772424478</v>
      </c>
      <c r="L576" s="91">
        <f t="shared" si="26"/>
        <v>0.62283815046705093</v>
      </c>
      <c r="N576" s="47"/>
    </row>
    <row r="577" spans="1:14">
      <c r="A577" s="90" t="s">
        <v>2892</v>
      </c>
      <c r="B577" s="90" t="s">
        <v>2878</v>
      </c>
      <c r="C577" s="90" t="s">
        <v>1185</v>
      </c>
      <c r="D577" s="90" t="s">
        <v>400</v>
      </c>
      <c r="E577" s="90" t="s">
        <v>1873</v>
      </c>
      <c r="F577" s="112">
        <v>0.10953375</v>
      </c>
      <c r="G577" s="112">
        <v>5.8861259999999999E-2</v>
      </c>
      <c r="H577" s="113">
        <f t="shared" si="24"/>
        <v>0.86088014425787018</v>
      </c>
      <c r="I577" s="130">
        <v>0.33212367999999998</v>
      </c>
      <c r="J577" s="130">
        <v>2.260916E-2</v>
      </c>
      <c r="K577" s="113">
        <f t="shared" si="25"/>
        <v>13.689784140587266</v>
      </c>
      <c r="L577" s="91">
        <f t="shared" si="26"/>
        <v>3.0321583986670775</v>
      </c>
      <c r="N577" s="47"/>
    </row>
    <row r="578" spans="1:14">
      <c r="A578" s="90" t="s">
        <v>543</v>
      </c>
      <c r="B578" s="90" t="s">
        <v>544</v>
      </c>
      <c r="C578" s="90" t="s">
        <v>1546</v>
      </c>
      <c r="D578" s="90" t="s">
        <v>401</v>
      </c>
      <c r="E578" s="90" t="s">
        <v>402</v>
      </c>
      <c r="F578" s="112">
        <v>11.029498</v>
      </c>
      <c r="G578" s="112">
        <v>10.214579580000001</v>
      </c>
      <c r="H578" s="113">
        <f t="shared" si="24"/>
        <v>7.9779927662964933E-2</v>
      </c>
      <c r="I578" s="130">
        <v>0.33179902</v>
      </c>
      <c r="J578" s="130">
        <v>1.1791578999999999</v>
      </c>
      <c r="K578" s="113">
        <f t="shared" si="25"/>
        <v>-0.71861358008117482</v>
      </c>
      <c r="L578" s="91">
        <f t="shared" si="26"/>
        <v>3.0082875938687328E-2</v>
      </c>
      <c r="N578" s="47"/>
    </row>
    <row r="579" spans="1:14">
      <c r="A579" s="90" t="s">
        <v>1981</v>
      </c>
      <c r="B579" s="90" t="s">
        <v>379</v>
      </c>
      <c r="C579" s="90" t="s">
        <v>1542</v>
      </c>
      <c r="D579" s="90" t="s">
        <v>400</v>
      </c>
      <c r="E579" s="90" t="s">
        <v>1873</v>
      </c>
      <c r="F579" s="112">
        <v>0.10202736999999999</v>
      </c>
      <c r="G579" s="112">
        <v>0.56550964000000004</v>
      </c>
      <c r="H579" s="113">
        <f t="shared" si="24"/>
        <v>-0.81958332310656989</v>
      </c>
      <c r="I579" s="130">
        <v>0.32963720000000002</v>
      </c>
      <c r="J579" s="130">
        <v>0.55908999000000004</v>
      </c>
      <c r="K579" s="113">
        <f t="shared" si="25"/>
        <v>-0.41040403889184285</v>
      </c>
      <c r="L579" s="91">
        <f t="shared" si="26"/>
        <v>3.2308703047035325</v>
      </c>
      <c r="N579" s="47"/>
    </row>
    <row r="580" spans="1:14">
      <c r="A580" s="90" t="s">
        <v>901</v>
      </c>
      <c r="B580" s="90" t="s">
        <v>687</v>
      </c>
      <c r="C580" s="90" t="s">
        <v>1548</v>
      </c>
      <c r="D580" s="90" t="s">
        <v>401</v>
      </c>
      <c r="E580" s="90" t="s">
        <v>1873</v>
      </c>
      <c r="F580" s="112">
        <v>2.2796841570000002</v>
      </c>
      <c r="G580" s="112">
        <v>2.5520416250000002</v>
      </c>
      <c r="H580" s="113">
        <f t="shared" si="24"/>
        <v>-0.10672140506328931</v>
      </c>
      <c r="I580" s="130">
        <v>0.31814983000000002</v>
      </c>
      <c r="J580" s="130">
        <v>0.90640407999999995</v>
      </c>
      <c r="K580" s="113">
        <f t="shared" si="25"/>
        <v>-0.64899779577338168</v>
      </c>
      <c r="L580" s="91">
        <f t="shared" si="26"/>
        <v>0.13955873186339821</v>
      </c>
      <c r="N580" s="47"/>
    </row>
    <row r="581" spans="1:14">
      <c r="A581" s="90" t="s">
        <v>67</v>
      </c>
      <c r="B581" s="90" t="s">
        <v>80</v>
      </c>
      <c r="C581" s="90" t="s">
        <v>1548</v>
      </c>
      <c r="D581" s="90" t="s">
        <v>1446</v>
      </c>
      <c r="E581" s="90" t="s">
        <v>402</v>
      </c>
      <c r="F581" s="112">
        <v>0.53497161999999998</v>
      </c>
      <c r="G581" s="112">
        <v>0.31656803999999999</v>
      </c>
      <c r="H581" s="113">
        <f t="shared" si="24"/>
        <v>0.68991039019605394</v>
      </c>
      <c r="I581" s="130">
        <v>0.30977059999999995</v>
      </c>
      <c r="J581" s="130">
        <v>2.4048200000000002E-2</v>
      </c>
      <c r="K581" s="113">
        <f t="shared" si="25"/>
        <v>11.88123851265375</v>
      </c>
      <c r="L581" s="91">
        <f t="shared" si="26"/>
        <v>0.57904118353044587</v>
      </c>
      <c r="N581" s="47"/>
    </row>
    <row r="582" spans="1:14">
      <c r="A582" s="90" t="s">
        <v>2121</v>
      </c>
      <c r="B582" s="90" t="s">
        <v>1748</v>
      </c>
      <c r="C582" s="90" t="s">
        <v>1542</v>
      </c>
      <c r="D582" s="90" t="s">
        <v>400</v>
      </c>
      <c r="E582" s="90" t="s">
        <v>1873</v>
      </c>
      <c r="F582" s="112">
        <v>0.35279824999999998</v>
      </c>
      <c r="G582" s="112">
        <v>0.67166859000000001</v>
      </c>
      <c r="H582" s="113">
        <f t="shared" si="24"/>
        <v>-0.47474356363753745</v>
      </c>
      <c r="I582" s="130">
        <v>0.30522525</v>
      </c>
      <c r="J582" s="130">
        <v>0.55307287999999999</v>
      </c>
      <c r="K582" s="113">
        <f t="shared" si="25"/>
        <v>-0.44812833708280908</v>
      </c>
      <c r="L582" s="91">
        <f t="shared" si="26"/>
        <v>0.86515522681872714</v>
      </c>
      <c r="N582" s="47"/>
    </row>
    <row r="583" spans="1:14">
      <c r="A583" s="90" t="s">
        <v>1706</v>
      </c>
      <c r="B583" s="90" t="s">
        <v>1707</v>
      </c>
      <c r="C583" s="90" t="s">
        <v>1548</v>
      </c>
      <c r="D583" s="90" t="s">
        <v>401</v>
      </c>
      <c r="E583" s="90" t="s">
        <v>402</v>
      </c>
      <c r="F583" s="112">
        <v>1.0578259999999999</v>
      </c>
      <c r="G583" s="112">
        <v>2.0671889999999999</v>
      </c>
      <c r="H583" s="113">
        <f t="shared" ref="H583:H646" si="27">IF(ISERROR(F583/G583-1),"",IF((F583/G583-1)&gt;10000%,"",F583/G583-1))</f>
        <v>-0.48827804327519164</v>
      </c>
      <c r="I583" s="130">
        <v>0.29674050000000002</v>
      </c>
      <c r="J583" s="130">
        <v>0.86344650000000001</v>
      </c>
      <c r="K583" s="113">
        <f t="shared" ref="K583:K646" si="28">IF(ISERROR(I583/J583-1),"",IF((I583/J583-1)&gt;10000%,"",I583/J583-1))</f>
        <v>-0.65633018374618457</v>
      </c>
      <c r="L583" s="91">
        <f t="shared" ref="L583:L646" si="29">IF(ISERROR(I583/F583),"",IF(I583/F583&gt;10000%,"",I583/F583))</f>
        <v>0.28051919691896404</v>
      </c>
      <c r="N583" s="47"/>
    </row>
    <row r="584" spans="1:14">
      <c r="A584" s="90" t="s">
        <v>1138</v>
      </c>
      <c r="B584" s="90" t="s">
        <v>1133</v>
      </c>
      <c r="C584" s="90" t="s">
        <v>1543</v>
      </c>
      <c r="D584" s="90" t="s">
        <v>400</v>
      </c>
      <c r="E584" s="90" t="s">
        <v>1873</v>
      </c>
      <c r="F584" s="112">
        <v>3.756427221</v>
      </c>
      <c r="G584" s="112">
        <v>3.25640318</v>
      </c>
      <c r="H584" s="113">
        <f t="shared" si="27"/>
        <v>0.15355102343316096</v>
      </c>
      <c r="I584" s="130">
        <v>0.29622270000000001</v>
      </c>
      <c r="J584" s="130"/>
      <c r="K584" s="113" t="str">
        <f t="shared" si="28"/>
        <v/>
      </c>
      <c r="L584" s="91">
        <f t="shared" si="29"/>
        <v>7.8857564002302816E-2</v>
      </c>
      <c r="N584" s="47"/>
    </row>
    <row r="585" spans="1:14">
      <c r="A585" s="90" t="s">
        <v>1671</v>
      </c>
      <c r="B585" s="90" t="s">
        <v>698</v>
      </c>
      <c r="C585" s="90" t="s">
        <v>1546</v>
      </c>
      <c r="D585" s="90" t="s">
        <v>401</v>
      </c>
      <c r="E585" s="90" t="s">
        <v>402</v>
      </c>
      <c r="F585" s="112">
        <v>2.6101388599999997</v>
      </c>
      <c r="G585" s="112">
        <v>0.93430290999999999</v>
      </c>
      <c r="H585" s="113">
        <f t="shared" si="27"/>
        <v>1.7936751904154935</v>
      </c>
      <c r="I585" s="130">
        <v>0.29110200000000003</v>
      </c>
      <c r="J585" s="130">
        <v>8.477904E-2</v>
      </c>
      <c r="K585" s="113">
        <f t="shared" si="28"/>
        <v>2.433655299706154</v>
      </c>
      <c r="L585" s="91">
        <f t="shared" si="29"/>
        <v>0.11152739973382109</v>
      </c>
      <c r="N585" s="47"/>
    </row>
    <row r="586" spans="1:14">
      <c r="A586" s="90" t="s">
        <v>991</v>
      </c>
      <c r="B586" s="90" t="s">
        <v>992</v>
      </c>
      <c r="C586" s="90" t="s">
        <v>1549</v>
      </c>
      <c r="D586" s="90" t="s">
        <v>400</v>
      </c>
      <c r="E586" s="90" t="s">
        <v>1873</v>
      </c>
      <c r="F586" s="112">
        <v>0.31383109999999997</v>
      </c>
      <c r="G586" s="112">
        <v>0.21684905799999998</v>
      </c>
      <c r="H586" s="113">
        <f t="shared" si="27"/>
        <v>0.44723294117330226</v>
      </c>
      <c r="I586" s="130">
        <v>0.28832943999999999</v>
      </c>
      <c r="J586" s="130">
        <v>0.45745484999999997</v>
      </c>
      <c r="K586" s="113">
        <f t="shared" si="28"/>
        <v>-0.36970951340880964</v>
      </c>
      <c r="L586" s="91">
        <f t="shared" si="29"/>
        <v>0.91874081313164957</v>
      </c>
      <c r="N586" s="47"/>
    </row>
    <row r="587" spans="1:14">
      <c r="A587" s="90" t="s">
        <v>1755</v>
      </c>
      <c r="B587" s="90" t="s">
        <v>1756</v>
      </c>
      <c r="C587" s="90" t="s">
        <v>1544</v>
      </c>
      <c r="D587" s="90" t="s">
        <v>400</v>
      </c>
      <c r="E587" s="90" t="s">
        <v>1873</v>
      </c>
      <c r="F587" s="112">
        <v>0.14199114999999998</v>
      </c>
      <c r="G587" s="112">
        <v>2.2479000000000002E-3</v>
      </c>
      <c r="H587" s="113">
        <f t="shared" si="27"/>
        <v>62.166132835090515</v>
      </c>
      <c r="I587" s="130">
        <v>0.28711703000000005</v>
      </c>
      <c r="J587" s="130"/>
      <c r="K587" s="113" t="str">
        <f t="shared" si="28"/>
        <v/>
      </c>
      <c r="L587" s="91">
        <f t="shared" si="29"/>
        <v>2.0220769393022038</v>
      </c>
      <c r="N587" s="47"/>
    </row>
    <row r="588" spans="1:14">
      <c r="A588" s="90" t="s">
        <v>1900</v>
      </c>
      <c r="B588" s="90" t="s">
        <v>111</v>
      </c>
      <c r="C588" s="90" t="s">
        <v>890</v>
      </c>
      <c r="D588" s="90" t="s">
        <v>400</v>
      </c>
      <c r="E588" s="90" t="s">
        <v>1873</v>
      </c>
      <c r="F588" s="112">
        <v>0.86350396499999993</v>
      </c>
      <c r="G588" s="112">
        <v>0.49351434599999999</v>
      </c>
      <c r="H588" s="113">
        <f t="shared" si="27"/>
        <v>0.74970387790915383</v>
      </c>
      <c r="I588" s="130">
        <v>0.27536846999999998</v>
      </c>
      <c r="J588" s="130">
        <v>2.5085383999999999</v>
      </c>
      <c r="K588" s="113">
        <f t="shared" si="28"/>
        <v>-0.89022752452184906</v>
      </c>
      <c r="L588" s="91">
        <f t="shared" si="29"/>
        <v>0.31889659012741184</v>
      </c>
      <c r="N588" s="47"/>
    </row>
    <row r="589" spans="1:14">
      <c r="A589" s="90" t="s">
        <v>281</v>
      </c>
      <c r="B589" s="90" t="s">
        <v>282</v>
      </c>
      <c r="C589" s="90" t="s">
        <v>300</v>
      </c>
      <c r="D589" s="90" t="s">
        <v>401</v>
      </c>
      <c r="E589" s="90" t="s">
        <v>1873</v>
      </c>
      <c r="F589" s="112">
        <v>1.043486959</v>
      </c>
      <c r="G589" s="112">
        <v>0.19533918</v>
      </c>
      <c r="H589" s="113">
        <f t="shared" si="27"/>
        <v>4.3419235147808033</v>
      </c>
      <c r="I589" s="130">
        <v>0.25680126000000003</v>
      </c>
      <c r="J589" s="130">
        <v>4.9431600000000003E-3</v>
      </c>
      <c r="K589" s="113">
        <f t="shared" si="28"/>
        <v>50.950829024348799</v>
      </c>
      <c r="L589" s="91">
        <f t="shared" si="29"/>
        <v>0.24609915608921379</v>
      </c>
      <c r="N589" s="47"/>
    </row>
    <row r="590" spans="1:14">
      <c r="A590" s="90" t="s">
        <v>2513</v>
      </c>
      <c r="B590" s="90" t="s">
        <v>2514</v>
      </c>
      <c r="C590" s="90" t="s">
        <v>1543</v>
      </c>
      <c r="D590" s="90" t="s">
        <v>400</v>
      </c>
      <c r="E590" s="90" t="s">
        <v>1873</v>
      </c>
      <c r="F590" s="112">
        <v>0.80652285000000001</v>
      </c>
      <c r="G590" s="112">
        <v>0.52275989</v>
      </c>
      <c r="H590" s="113">
        <f t="shared" si="27"/>
        <v>0.54281700916265785</v>
      </c>
      <c r="I590" s="130">
        <v>0.25442999999999999</v>
      </c>
      <c r="J590" s="130">
        <v>1.58369173</v>
      </c>
      <c r="K590" s="113">
        <f t="shared" si="28"/>
        <v>-0.83934373389700023</v>
      </c>
      <c r="L590" s="91">
        <f t="shared" si="29"/>
        <v>0.31546533368521423</v>
      </c>
      <c r="N590" s="47"/>
    </row>
    <row r="591" spans="1:14">
      <c r="A591" s="90" t="s">
        <v>1409</v>
      </c>
      <c r="B591" s="90" t="s">
        <v>1410</v>
      </c>
      <c r="C591" s="90" t="s">
        <v>890</v>
      </c>
      <c r="D591" s="90" t="s">
        <v>400</v>
      </c>
      <c r="E591" s="90" t="s">
        <v>1873</v>
      </c>
      <c r="F591" s="112">
        <v>1.4856685000000001</v>
      </c>
      <c r="G591" s="112">
        <v>0.35916319000000002</v>
      </c>
      <c r="H591" s="113">
        <f t="shared" si="27"/>
        <v>3.136472058843224</v>
      </c>
      <c r="I591" s="130">
        <v>0.22856373000000002</v>
      </c>
      <c r="J591" s="130"/>
      <c r="K591" s="113" t="str">
        <f t="shared" si="28"/>
        <v/>
      </c>
      <c r="L591" s="91">
        <f t="shared" si="29"/>
        <v>0.15384571322606624</v>
      </c>
      <c r="N591" s="47"/>
    </row>
    <row r="592" spans="1:14">
      <c r="A592" s="90" t="s">
        <v>1847</v>
      </c>
      <c r="B592" s="90" t="s">
        <v>1868</v>
      </c>
      <c r="C592" s="90" t="s">
        <v>1185</v>
      </c>
      <c r="D592" s="90" t="s">
        <v>400</v>
      </c>
      <c r="E592" s="90" t="s">
        <v>1873</v>
      </c>
      <c r="F592" s="112">
        <v>0.60174075000000005</v>
      </c>
      <c r="G592" s="112">
        <v>1.9301206200000001</v>
      </c>
      <c r="H592" s="113">
        <f t="shared" si="27"/>
        <v>-0.68823671237707407</v>
      </c>
      <c r="I592" s="130">
        <v>0.22372259999999999</v>
      </c>
      <c r="J592" s="130">
        <v>0.26331689000000003</v>
      </c>
      <c r="K592" s="113">
        <f t="shared" si="28"/>
        <v>-0.15036745269169793</v>
      </c>
      <c r="L592" s="91">
        <f t="shared" si="29"/>
        <v>0.37179233748088353</v>
      </c>
      <c r="N592" s="47"/>
    </row>
    <row r="593" spans="1:14">
      <c r="A593" s="90" t="s">
        <v>2535</v>
      </c>
      <c r="B593" s="90" t="s">
        <v>2536</v>
      </c>
      <c r="C593" s="90" t="s">
        <v>1772</v>
      </c>
      <c r="D593" s="90" t="s">
        <v>400</v>
      </c>
      <c r="E593" s="90" t="s">
        <v>1873</v>
      </c>
      <c r="F593" s="112">
        <v>6.0392926123411197</v>
      </c>
      <c r="G593" s="112">
        <v>5.7391984778713603</v>
      </c>
      <c r="H593" s="113">
        <f t="shared" si="27"/>
        <v>5.2288509558753304E-2</v>
      </c>
      <c r="I593" s="130">
        <v>0.2236054192893335</v>
      </c>
      <c r="J593" s="130">
        <v>8.20182211241505E-4</v>
      </c>
      <c r="K593" s="113" t="str">
        <f t="shared" si="28"/>
        <v/>
      </c>
      <c r="L593" s="91">
        <f t="shared" si="29"/>
        <v>3.702510105776334E-2</v>
      </c>
      <c r="N593" s="47"/>
    </row>
    <row r="594" spans="1:14">
      <c r="A594" s="90" t="s">
        <v>766</v>
      </c>
      <c r="B594" s="90" t="s">
        <v>247</v>
      </c>
      <c r="C594" s="90" t="s">
        <v>1185</v>
      </c>
      <c r="D594" s="90" t="s">
        <v>400</v>
      </c>
      <c r="E594" s="90" t="s">
        <v>1873</v>
      </c>
      <c r="F594" s="112">
        <v>0.13770088</v>
      </c>
      <c r="G594" s="112">
        <v>1.82829266</v>
      </c>
      <c r="H594" s="113">
        <f t="shared" si="27"/>
        <v>-0.92468334910888939</v>
      </c>
      <c r="I594" s="130">
        <v>0.22338226999999999</v>
      </c>
      <c r="J594" s="130">
        <v>12.26734426</v>
      </c>
      <c r="K594" s="113">
        <f t="shared" si="28"/>
        <v>-0.98179049472603619</v>
      </c>
      <c r="L594" s="91">
        <f t="shared" si="29"/>
        <v>1.622228340152946</v>
      </c>
      <c r="N594" s="47"/>
    </row>
    <row r="595" spans="1:14">
      <c r="A595" s="90" t="s">
        <v>1879</v>
      </c>
      <c r="B595" s="90" t="s">
        <v>1880</v>
      </c>
      <c r="C595" s="90" t="s">
        <v>1185</v>
      </c>
      <c r="D595" s="90" t="s">
        <v>400</v>
      </c>
      <c r="E595" s="90" t="s">
        <v>1873</v>
      </c>
      <c r="F595" s="112">
        <v>0.15236305999999999</v>
      </c>
      <c r="G595" s="112">
        <v>0.17242842999999999</v>
      </c>
      <c r="H595" s="113">
        <f t="shared" si="27"/>
        <v>-0.11636926694745175</v>
      </c>
      <c r="I595" s="130">
        <v>0.21959067999999998</v>
      </c>
      <c r="J595" s="130">
        <v>0.11882866</v>
      </c>
      <c r="K595" s="113">
        <f t="shared" si="28"/>
        <v>0.84796058459297585</v>
      </c>
      <c r="L595" s="91">
        <f t="shared" si="29"/>
        <v>1.4412330652849843</v>
      </c>
      <c r="N595" s="47"/>
    </row>
    <row r="596" spans="1:14">
      <c r="A596" s="90" t="s">
        <v>919</v>
      </c>
      <c r="B596" s="90" t="s">
        <v>1057</v>
      </c>
      <c r="C596" s="90" t="s">
        <v>1549</v>
      </c>
      <c r="D596" s="90" t="s">
        <v>400</v>
      </c>
      <c r="E596" s="90" t="s">
        <v>402</v>
      </c>
      <c r="F596" s="112">
        <v>4.7974301200000005</v>
      </c>
      <c r="G596" s="112">
        <v>11.280266460000002</v>
      </c>
      <c r="H596" s="113">
        <f t="shared" si="27"/>
        <v>-0.57470595778816391</v>
      </c>
      <c r="I596" s="130">
        <v>0.21409408999999999</v>
      </c>
      <c r="J596" s="130">
        <v>5.9534949900000003</v>
      </c>
      <c r="K596" s="113">
        <f t="shared" si="28"/>
        <v>-0.96403892329470153</v>
      </c>
      <c r="L596" s="91">
        <f t="shared" si="29"/>
        <v>4.4626828248620735E-2</v>
      </c>
      <c r="N596" s="47"/>
    </row>
    <row r="597" spans="1:14">
      <c r="A597" s="90" t="s">
        <v>885</v>
      </c>
      <c r="B597" s="90" t="s">
        <v>113</v>
      </c>
      <c r="C597" s="90" t="s">
        <v>890</v>
      </c>
      <c r="D597" s="90" t="s">
        <v>400</v>
      </c>
      <c r="E597" s="90" t="s">
        <v>1873</v>
      </c>
      <c r="F597" s="112">
        <v>0.85707602599999999</v>
      </c>
      <c r="G597" s="112">
        <v>9.6112359999999994E-2</v>
      </c>
      <c r="H597" s="113">
        <f t="shared" si="27"/>
        <v>7.917438152595567</v>
      </c>
      <c r="I597" s="130">
        <v>0.19967850000000001</v>
      </c>
      <c r="J597" s="130">
        <v>2.7059290299999996</v>
      </c>
      <c r="K597" s="113">
        <f t="shared" si="28"/>
        <v>-0.92620704468365156</v>
      </c>
      <c r="L597" s="91">
        <f t="shared" si="29"/>
        <v>0.23297641509342604</v>
      </c>
      <c r="N597" s="47"/>
    </row>
    <row r="598" spans="1:14">
      <c r="A598" s="90" t="s">
        <v>630</v>
      </c>
      <c r="B598" s="90" t="s">
        <v>643</v>
      </c>
      <c r="C598" s="90" t="s">
        <v>1549</v>
      </c>
      <c r="D598" s="90" t="s">
        <v>400</v>
      </c>
      <c r="E598" s="90" t="s">
        <v>1873</v>
      </c>
      <c r="F598" s="112">
        <v>0.31307241999999996</v>
      </c>
      <c r="G598" s="112">
        <v>0.14125660999999998</v>
      </c>
      <c r="H598" s="113">
        <f t="shared" si="27"/>
        <v>1.2163381947223568</v>
      </c>
      <c r="I598" s="130">
        <v>0.19886689999999999</v>
      </c>
      <c r="J598" s="130">
        <v>9.3372089999999991E-2</v>
      </c>
      <c r="K598" s="113">
        <f t="shared" si="28"/>
        <v>1.1298323728214719</v>
      </c>
      <c r="L598" s="91">
        <f t="shared" si="29"/>
        <v>0.63521053691027785</v>
      </c>
      <c r="N598" s="47"/>
    </row>
    <row r="599" spans="1:14">
      <c r="A599" s="90" t="s">
        <v>2299</v>
      </c>
      <c r="B599" s="90" t="s">
        <v>2300</v>
      </c>
      <c r="C599" s="90" t="s">
        <v>1185</v>
      </c>
      <c r="D599" s="90" t="s">
        <v>400</v>
      </c>
      <c r="E599" s="90" t="s">
        <v>402</v>
      </c>
      <c r="F599" s="112">
        <v>1.4669569599999999</v>
      </c>
      <c r="G599" s="112">
        <v>1.1694667599999999</v>
      </c>
      <c r="H599" s="113">
        <f t="shared" si="27"/>
        <v>0.25438106509329095</v>
      </c>
      <c r="I599" s="130">
        <v>0.1950383</v>
      </c>
      <c r="J599" s="130">
        <v>1.1694667599999999</v>
      </c>
      <c r="K599" s="113">
        <f t="shared" si="28"/>
        <v>-0.83322458861507098</v>
      </c>
      <c r="L599" s="91">
        <f t="shared" si="29"/>
        <v>0.13295434380024349</v>
      </c>
      <c r="N599" s="47"/>
    </row>
    <row r="600" spans="1:14">
      <c r="A600" s="90" t="s">
        <v>572</v>
      </c>
      <c r="B600" s="90" t="s">
        <v>573</v>
      </c>
      <c r="C600" s="90" t="s">
        <v>1185</v>
      </c>
      <c r="D600" s="90" t="s">
        <v>400</v>
      </c>
      <c r="E600" s="90" t="s">
        <v>1873</v>
      </c>
      <c r="F600" s="112">
        <v>0.56252409999999997</v>
      </c>
      <c r="G600" s="112">
        <v>1.8124266499999999</v>
      </c>
      <c r="H600" s="113">
        <f t="shared" si="27"/>
        <v>-0.68962931548153961</v>
      </c>
      <c r="I600" s="130">
        <v>0.19330559999999999</v>
      </c>
      <c r="J600" s="130">
        <v>3.5878063</v>
      </c>
      <c r="K600" s="113">
        <f t="shared" si="28"/>
        <v>-0.94612150605789391</v>
      </c>
      <c r="L600" s="91">
        <f t="shared" si="29"/>
        <v>0.34363967694895203</v>
      </c>
      <c r="N600" s="47"/>
    </row>
    <row r="601" spans="1:14">
      <c r="A601" s="90" t="s">
        <v>1895</v>
      </c>
      <c r="B601" s="90" t="s">
        <v>1896</v>
      </c>
      <c r="C601" s="90" t="s">
        <v>1549</v>
      </c>
      <c r="D601" s="90" t="s">
        <v>400</v>
      </c>
      <c r="E601" s="90" t="s">
        <v>1873</v>
      </c>
      <c r="F601" s="112">
        <v>0.25383832000000001</v>
      </c>
      <c r="G601" s="112">
        <v>2.46335747</v>
      </c>
      <c r="H601" s="113">
        <f t="shared" si="27"/>
        <v>-0.89695433038388861</v>
      </c>
      <c r="I601" s="130">
        <v>0.19211823</v>
      </c>
      <c r="J601" s="130">
        <v>3.4558652900000002</v>
      </c>
      <c r="K601" s="113">
        <f t="shared" si="28"/>
        <v>-0.94440806747996819</v>
      </c>
      <c r="L601" s="91">
        <f t="shared" si="29"/>
        <v>0.75685274784358803</v>
      </c>
      <c r="N601" s="47"/>
    </row>
    <row r="602" spans="1:14">
      <c r="A602" s="90" t="s">
        <v>2166</v>
      </c>
      <c r="B602" s="90" t="s">
        <v>2165</v>
      </c>
      <c r="C602" s="90" t="s">
        <v>1772</v>
      </c>
      <c r="D602" s="90" t="s">
        <v>401</v>
      </c>
      <c r="E602" s="90" t="s">
        <v>402</v>
      </c>
      <c r="F602" s="112">
        <v>0.13738148</v>
      </c>
      <c r="G602" s="112">
        <v>0.34881173999999998</v>
      </c>
      <c r="H602" s="113">
        <f t="shared" si="27"/>
        <v>-0.60614433447681548</v>
      </c>
      <c r="I602" s="130">
        <v>0.19145715481430001</v>
      </c>
      <c r="J602" s="130"/>
      <c r="K602" s="113" t="str">
        <f t="shared" si="28"/>
        <v/>
      </c>
      <c r="L602" s="91">
        <f t="shared" si="29"/>
        <v>1.3936169184834812</v>
      </c>
      <c r="N602" s="47"/>
    </row>
    <row r="603" spans="1:14">
      <c r="A603" s="90" t="s">
        <v>2304</v>
      </c>
      <c r="B603" s="90" t="s">
        <v>2305</v>
      </c>
      <c r="C603" s="90" t="s">
        <v>1542</v>
      </c>
      <c r="D603" s="90" t="s">
        <v>400</v>
      </c>
      <c r="E603" s="90" t="s">
        <v>402</v>
      </c>
      <c r="F603" s="112">
        <v>0.17953</v>
      </c>
      <c r="G603" s="112">
        <v>6.3315000000000003E-3</v>
      </c>
      <c r="H603" s="113">
        <f t="shared" si="27"/>
        <v>27.355050146094921</v>
      </c>
      <c r="I603" s="130">
        <v>0.18905250000000001</v>
      </c>
      <c r="J603" s="130"/>
      <c r="K603" s="113" t="str">
        <f t="shared" si="28"/>
        <v/>
      </c>
      <c r="L603" s="91">
        <f t="shared" si="29"/>
        <v>1.0530412744388125</v>
      </c>
      <c r="N603" s="47"/>
    </row>
    <row r="604" spans="1:14">
      <c r="A604" s="90" t="s">
        <v>1838</v>
      </c>
      <c r="B604" s="90" t="s">
        <v>1859</v>
      </c>
      <c r="C604" s="90" t="s">
        <v>1185</v>
      </c>
      <c r="D604" s="90" t="s">
        <v>400</v>
      </c>
      <c r="E604" s="90" t="s">
        <v>1873</v>
      </c>
      <c r="F604" s="112">
        <v>0.18418010000000001</v>
      </c>
      <c r="G604" s="112">
        <v>0.10284314999999999</v>
      </c>
      <c r="H604" s="113">
        <f t="shared" si="27"/>
        <v>0.79088349588669749</v>
      </c>
      <c r="I604" s="130">
        <v>0.18417995000000001</v>
      </c>
      <c r="J604" s="130">
        <v>0.54062725</v>
      </c>
      <c r="K604" s="113">
        <f t="shared" si="28"/>
        <v>-0.65932174155113343</v>
      </c>
      <c r="L604" s="91">
        <f t="shared" si="29"/>
        <v>0.99999918557976675</v>
      </c>
      <c r="N604" s="47"/>
    </row>
    <row r="605" spans="1:14">
      <c r="A605" s="90" t="s">
        <v>2068</v>
      </c>
      <c r="B605" s="90" t="s">
        <v>175</v>
      </c>
      <c r="C605" s="90" t="s">
        <v>1185</v>
      </c>
      <c r="D605" s="90" t="s">
        <v>400</v>
      </c>
      <c r="E605" s="90" t="s">
        <v>1873</v>
      </c>
      <c r="F605" s="112">
        <v>0.32352108000000002</v>
      </c>
      <c r="G605" s="112">
        <v>0.19432012400000001</v>
      </c>
      <c r="H605" s="113">
        <f t="shared" si="27"/>
        <v>0.6648871632049802</v>
      </c>
      <c r="I605" s="130">
        <v>0.18216145</v>
      </c>
      <c r="J605" s="130">
        <v>0.21942260999999999</v>
      </c>
      <c r="K605" s="113">
        <f t="shared" si="28"/>
        <v>-0.16981458747573908</v>
      </c>
      <c r="L605" s="91">
        <f t="shared" si="29"/>
        <v>0.56305898212258687</v>
      </c>
      <c r="N605" s="47"/>
    </row>
    <row r="606" spans="1:14">
      <c r="A606" s="90" t="s">
        <v>342</v>
      </c>
      <c r="B606" s="90" t="s">
        <v>139</v>
      </c>
      <c r="C606" s="90" t="s">
        <v>1550</v>
      </c>
      <c r="D606" s="90" t="s">
        <v>401</v>
      </c>
      <c r="E606" s="90" t="s">
        <v>402</v>
      </c>
      <c r="F606" s="112">
        <v>6.8199999999999999E-6</v>
      </c>
      <c r="G606" s="112">
        <v>5.1194440000000001E-2</v>
      </c>
      <c r="H606" s="113">
        <f t="shared" si="27"/>
        <v>-0.99986678240840221</v>
      </c>
      <c r="I606" s="130">
        <v>0.17678168</v>
      </c>
      <c r="J606" s="130">
        <v>5.2051300000000005E-3</v>
      </c>
      <c r="K606" s="113">
        <f t="shared" si="28"/>
        <v>32.962971145773494</v>
      </c>
      <c r="L606" s="91" t="str">
        <f t="shared" si="29"/>
        <v/>
      </c>
      <c r="N606" s="47"/>
    </row>
    <row r="607" spans="1:14">
      <c r="A607" s="90" t="s">
        <v>1984</v>
      </c>
      <c r="B607" s="90" t="s">
        <v>382</v>
      </c>
      <c r="C607" s="90" t="s">
        <v>1542</v>
      </c>
      <c r="D607" s="90" t="s">
        <v>400</v>
      </c>
      <c r="E607" s="90" t="s">
        <v>1873</v>
      </c>
      <c r="F607" s="112">
        <v>0.61475880000000005</v>
      </c>
      <c r="G607" s="112">
        <v>3.0109979999999998E-2</v>
      </c>
      <c r="H607" s="113">
        <f t="shared" si="27"/>
        <v>19.417110871544921</v>
      </c>
      <c r="I607" s="130">
        <v>0.17594879999999999</v>
      </c>
      <c r="J607" s="130">
        <v>2.9542479999999999E-2</v>
      </c>
      <c r="K607" s="113">
        <f t="shared" si="28"/>
        <v>4.9557897644341296</v>
      </c>
      <c r="L607" s="91">
        <f t="shared" si="29"/>
        <v>0.28620785908229368</v>
      </c>
      <c r="N607" s="47"/>
    </row>
    <row r="608" spans="1:14">
      <c r="A608" s="90" t="s">
        <v>1658</v>
      </c>
      <c r="B608" s="90" t="s">
        <v>1713</v>
      </c>
      <c r="C608" s="90" t="s">
        <v>1548</v>
      </c>
      <c r="D608" s="90" t="s">
        <v>401</v>
      </c>
      <c r="E608" s="90" t="s">
        <v>402</v>
      </c>
      <c r="F608" s="112">
        <v>1.2773500099999999</v>
      </c>
      <c r="G608" s="112">
        <v>1.5350496599999999</v>
      </c>
      <c r="H608" s="113">
        <f t="shared" si="27"/>
        <v>-0.16787707701912391</v>
      </c>
      <c r="I608" s="130">
        <v>0.17472157000000002</v>
      </c>
      <c r="J608" s="130">
        <v>47.493905290000001</v>
      </c>
      <c r="K608" s="113">
        <f t="shared" si="28"/>
        <v>-0.99632117912955054</v>
      </c>
      <c r="L608" s="91">
        <f t="shared" si="29"/>
        <v>0.13678441197178215</v>
      </c>
      <c r="N608" s="47"/>
    </row>
    <row r="609" spans="1:14">
      <c r="A609" s="90" t="s">
        <v>2887</v>
      </c>
      <c r="B609" s="90" t="s">
        <v>2873</v>
      </c>
      <c r="C609" s="90" t="s">
        <v>1548</v>
      </c>
      <c r="D609" s="90" t="s">
        <v>1446</v>
      </c>
      <c r="E609" s="90" t="s">
        <v>402</v>
      </c>
      <c r="F609" s="112">
        <v>0.76396407</v>
      </c>
      <c r="G609" s="112">
        <v>0.57534494999999997</v>
      </c>
      <c r="H609" s="113">
        <f t="shared" si="27"/>
        <v>0.32783657873420124</v>
      </c>
      <c r="I609" s="130">
        <v>0.17341287999999999</v>
      </c>
      <c r="J609" s="130">
        <v>0.44332094999999999</v>
      </c>
      <c r="K609" s="113">
        <f t="shared" si="28"/>
        <v>-0.60883220159119489</v>
      </c>
      <c r="L609" s="91">
        <f t="shared" si="29"/>
        <v>0.2269908845320435</v>
      </c>
      <c r="N609" s="47"/>
    </row>
    <row r="610" spans="1:14">
      <c r="A610" s="90" t="s">
        <v>2164</v>
      </c>
      <c r="B610" s="90" t="s">
        <v>2163</v>
      </c>
      <c r="C610" s="90" t="s">
        <v>1772</v>
      </c>
      <c r="D610" s="90" t="s">
        <v>401</v>
      </c>
      <c r="E610" s="90" t="s">
        <v>402</v>
      </c>
      <c r="F610" s="112">
        <v>0.16523478</v>
      </c>
      <c r="G610" s="112">
        <v>0.31812571999999995</v>
      </c>
      <c r="H610" s="113">
        <f t="shared" si="27"/>
        <v>-0.48059911660082055</v>
      </c>
      <c r="I610" s="130">
        <v>0.17330848640105001</v>
      </c>
      <c r="J610" s="130">
        <v>3.2830999999999999E-2</v>
      </c>
      <c r="K610" s="113">
        <f t="shared" si="28"/>
        <v>4.2788062014879236</v>
      </c>
      <c r="L610" s="91">
        <f t="shared" si="29"/>
        <v>1.0488620277223113</v>
      </c>
      <c r="N610" s="47"/>
    </row>
    <row r="611" spans="1:14">
      <c r="A611" s="90" t="s">
        <v>667</v>
      </c>
      <c r="B611" s="90" t="s">
        <v>668</v>
      </c>
      <c r="C611" s="90" t="s">
        <v>1185</v>
      </c>
      <c r="D611" s="90" t="s">
        <v>400</v>
      </c>
      <c r="E611" s="90" t="s">
        <v>402</v>
      </c>
      <c r="F611" s="112">
        <v>0.16229895999999999</v>
      </c>
      <c r="G611" s="112">
        <v>0.14092673999999999</v>
      </c>
      <c r="H611" s="113">
        <f t="shared" si="27"/>
        <v>0.15165482434348521</v>
      </c>
      <c r="I611" s="130">
        <v>0.16742636</v>
      </c>
      <c r="J611" s="130">
        <v>0.16254113000000001</v>
      </c>
      <c r="K611" s="113">
        <f t="shared" si="28"/>
        <v>3.0055346606732591E-2</v>
      </c>
      <c r="L611" s="91">
        <f t="shared" si="29"/>
        <v>1.03159231581028</v>
      </c>
      <c r="N611" s="47"/>
    </row>
    <row r="612" spans="1:14">
      <c r="A612" s="90" t="s">
        <v>415</v>
      </c>
      <c r="B612" s="90" t="s">
        <v>416</v>
      </c>
      <c r="C612" s="90" t="s">
        <v>1549</v>
      </c>
      <c r="D612" s="90" t="s">
        <v>400</v>
      </c>
      <c r="E612" s="90" t="s">
        <v>402</v>
      </c>
      <c r="F612" s="112">
        <v>0.30645105699999997</v>
      </c>
      <c r="G612" s="112">
        <v>0.50528759000000001</v>
      </c>
      <c r="H612" s="113">
        <f t="shared" si="27"/>
        <v>-0.39351160989328871</v>
      </c>
      <c r="I612" s="130">
        <v>0.16712801999999999</v>
      </c>
      <c r="J612" s="130">
        <v>4.7289029800000009</v>
      </c>
      <c r="K612" s="113">
        <f t="shared" si="28"/>
        <v>-0.96465818378874846</v>
      </c>
      <c r="L612" s="91">
        <f t="shared" si="29"/>
        <v>0.54536610718885525</v>
      </c>
      <c r="N612" s="47"/>
    </row>
    <row r="613" spans="1:14">
      <c r="A613" s="90" t="s">
        <v>1346</v>
      </c>
      <c r="B613" s="90" t="s">
        <v>1350</v>
      </c>
      <c r="C613" s="90" t="s">
        <v>1549</v>
      </c>
      <c r="D613" s="90" t="s">
        <v>400</v>
      </c>
      <c r="E613" s="90" t="s">
        <v>1873</v>
      </c>
      <c r="F613" s="112">
        <v>7.9109412800000003</v>
      </c>
      <c r="G613" s="112">
        <v>12.201115847999999</v>
      </c>
      <c r="H613" s="113">
        <f t="shared" si="27"/>
        <v>-0.35162149277545318</v>
      </c>
      <c r="I613" s="130">
        <v>0.16505084</v>
      </c>
      <c r="J613" s="130">
        <v>2.3345412099999998</v>
      </c>
      <c r="K613" s="113">
        <f t="shared" si="28"/>
        <v>-0.9293005241059763</v>
      </c>
      <c r="L613" s="91">
        <f t="shared" si="29"/>
        <v>2.0863615865443511E-2</v>
      </c>
      <c r="N613" s="47"/>
    </row>
    <row r="614" spans="1:14">
      <c r="A614" s="90" t="s">
        <v>229</v>
      </c>
      <c r="B614" s="90" t="s">
        <v>364</v>
      </c>
      <c r="C614" s="90" t="s">
        <v>1561</v>
      </c>
      <c r="D614" s="90" t="s">
        <v>401</v>
      </c>
      <c r="E614" s="90" t="s">
        <v>1873</v>
      </c>
      <c r="F614" s="112">
        <v>0.73255518000000008</v>
      </c>
      <c r="G614" s="112">
        <v>0.80239851000000006</v>
      </c>
      <c r="H614" s="113">
        <f t="shared" si="27"/>
        <v>-8.7043195032852183E-2</v>
      </c>
      <c r="I614" s="130">
        <v>0.16244800000000001</v>
      </c>
      <c r="J614" s="130">
        <v>3.3540269999999997E-2</v>
      </c>
      <c r="K614" s="113">
        <f t="shared" si="28"/>
        <v>3.8433718631364631</v>
      </c>
      <c r="L614" s="91">
        <f t="shared" si="29"/>
        <v>0.2217553085898594</v>
      </c>
      <c r="N614" s="47"/>
    </row>
    <row r="615" spans="1:14">
      <c r="A615" s="90" t="s">
        <v>2140</v>
      </c>
      <c r="B615" s="90" t="s">
        <v>1590</v>
      </c>
      <c r="C615" s="90" t="s">
        <v>1547</v>
      </c>
      <c r="D615" s="90" t="s">
        <v>400</v>
      </c>
      <c r="E615" s="90" t="s">
        <v>1873</v>
      </c>
      <c r="F615" s="112">
        <v>0.10643176</v>
      </c>
      <c r="G615" s="112">
        <v>0.54356093999999999</v>
      </c>
      <c r="H615" s="113">
        <f t="shared" si="27"/>
        <v>-0.8041953492831917</v>
      </c>
      <c r="I615" s="130">
        <v>0.16208885999999997</v>
      </c>
      <c r="J615" s="130">
        <v>0.55567869999999997</v>
      </c>
      <c r="K615" s="113">
        <f t="shared" si="28"/>
        <v>-0.70830470917816357</v>
      </c>
      <c r="L615" s="91">
        <f t="shared" si="29"/>
        <v>1.522936950399016</v>
      </c>
      <c r="N615" s="47"/>
    </row>
    <row r="616" spans="1:14">
      <c r="A616" s="90" t="s">
        <v>1566</v>
      </c>
      <c r="B616" s="90" t="s">
        <v>1567</v>
      </c>
      <c r="C616" s="90" t="s">
        <v>1185</v>
      </c>
      <c r="D616" s="90" t="s">
        <v>400</v>
      </c>
      <c r="E616" s="90" t="s">
        <v>1873</v>
      </c>
      <c r="F616" s="112">
        <v>0.22390065000000001</v>
      </c>
      <c r="G616" s="112">
        <v>2.3446840799999999</v>
      </c>
      <c r="H616" s="113">
        <f t="shared" si="27"/>
        <v>-0.90450711381125593</v>
      </c>
      <c r="I616" s="130">
        <v>0.16165260000000001</v>
      </c>
      <c r="J616" s="130">
        <v>27.111429440000002</v>
      </c>
      <c r="K616" s="113">
        <f t="shared" si="28"/>
        <v>-0.99403747410818921</v>
      </c>
      <c r="L616" s="91">
        <f t="shared" si="29"/>
        <v>0.72198361192787963</v>
      </c>
      <c r="N616" s="47"/>
    </row>
    <row r="617" spans="1:14">
      <c r="A617" s="90" t="s">
        <v>2889</v>
      </c>
      <c r="B617" s="90" t="s">
        <v>2875</v>
      </c>
      <c r="C617" s="90" t="s">
        <v>1185</v>
      </c>
      <c r="D617" s="90" t="s">
        <v>400</v>
      </c>
      <c r="E617" s="90" t="s">
        <v>1873</v>
      </c>
      <c r="F617" s="112">
        <v>0.32564618000000001</v>
      </c>
      <c r="G617" s="112">
        <v>5.8714000000000002E-2</v>
      </c>
      <c r="H617" s="113">
        <f t="shared" si="27"/>
        <v>4.5463122934904794</v>
      </c>
      <c r="I617" s="130">
        <v>0.15797253999999999</v>
      </c>
      <c r="J617" s="130">
        <v>5.8714000000000002E-2</v>
      </c>
      <c r="K617" s="113">
        <f t="shared" si="28"/>
        <v>1.6905429710120243</v>
      </c>
      <c r="L617" s="91">
        <f t="shared" si="29"/>
        <v>0.48510484600187848</v>
      </c>
      <c r="N617" s="47"/>
    </row>
    <row r="618" spans="1:14">
      <c r="A618" s="90" t="s">
        <v>2064</v>
      </c>
      <c r="B618" s="90" t="s">
        <v>702</v>
      </c>
      <c r="C618" s="90" t="s">
        <v>1185</v>
      </c>
      <c r="D618" s="90" t="s">
        <v>400</v>
      </c>
      <c r="E618" s="90" t="s">
        <v>1873</v>
      </c>
      <c r="F618" s="112">
        <v>6.1744565099999997</v>
      </c>
      <c r="G618" s="112">
        <v>2.6350780600000001</v>
      </c>
      <c r="H618" s="113">
        <f t="shared" si="27"/>
        <v>1.3431778373958303</v>
      </c>
      <c r="I618" s="130">
        <v>0.15645129999999999</v>
      </c>
      <c r="J618" s="130">
        <v>0.39983999999999997</v>
      </c>
      <c r="K618" s="113">
        <f t="shared" si="28"/>
        <v>-0.60871523609443778</v>
      </c>
      <c r="L618" s="91">
        <f t="shared" si="29"/>
        <v>2.5338473069915587E-2</v>
      </c>
      <c r="N618" s="47"/>
    </row>
    <row r="619" spans="1:14">
      <c r="A619" s="90" t="s">
        <v>1842</v>
      </c>
      <c r="B619" s="90" t="s">
        <v>1863</v>
      </c>
      <c r="C619" s="90" t="s">
        <v>1185</v>
      </c>
      <c r="D619" s="90" t="s">
        <v>400</v>
      </c>
      <c r="E619" s="90" t="s">
        <v>1873</v>
      </c>
      <c r="F619" s="112">
        <v>0.14265829999999999</v>
      </c>
      <c r="G619" s="112">
        <v>7.1051600000000006E-2</v>
      </c>
      <c r="H619" s="113">
        <f t="shared" si="27"/>
        <v>1.0078126319463596</v>
      </c>
      <c r="I619" s="130">
        <v>0.15393418</v>
      </c>
      <c r="J619" s="130">
        <v>0.64438260000000003</v>
      </c>
      <c r="K619" s="113">
        <f t="shared" si="28"/>
        <v>-0.76111369239330795</v>
      </c>
      <c r="L619" s="91">
        <f t="shared" si="29"/>
        <v>1.0790411774148438</v>
      </c>
      <c r="N619" s="47"/>
    </row>
    <row r="620" spans="1:14">
      <c r="A620" s="90" t="s">
        <v>2729</v>
      </c>
      <c r="B620" s="90" t="s">
        <v>1082</v>
      </c>
      <c r="C620" s="90" t="s">
        <v>1549</v>
      </c>
      <c r="D620" s="90" t="s">
        <v>400</v>
      </c>
      <c r="E620" s="90" t="s">
        <v>1873</v>
      </c>
      <c r="F620" s="112">
        <v>1.0912703899999998</v>
      </c>
      <c r="G620" s="112">
        <v>2.4657792200000004</v>
      </c>
      <c r="H620" s="113">
        <f t="shared" si="27"/>
        <v>-0.55743386060330269</v>
      </c>
      <c r="I620" s="130">
        <v>0.14923259</v>
      </c>
      <c r="J620" s="130"/>
      <c r="K620" s="113" t="str">
        <f t="shared" si="28"/>
        <v/>
      </c>
      <c r="L620" s="91">
        <f t="shared" si="29"/>
        <v>0.13675125007286235</v>
      </c>
      <c r="N620" s="47"/>
    </row>
    <row r="621" spans="1:14">
      <c r="A621" s="90" t="s">
        <v>2124</v>
      </c>
      <c r="B621" s="90" t="s">
        <v>133</v>
      </c>
      <c r="C621" s="90" t="s">
        <v>1542</v>
      </c>
      <c r="D621" s="90" t="s">
        <v>400</v>
      </c>
      <c r="E621" s="90" t="s">
        <v>1873</v>
      </c>
      <c r="F621" s="112">
        <v>0.14892380999999999</v>
      </c>
      <c r="G621" s="112">
        <v>7.4776054299999997</v>
      </c>
      <c r="H621" s="113">
        <f t="shared" si="27"/>
        <v>-0.98008402403762562</v>
      </c>
      <c r="I621" s="130">
        <v>0.14893492999999999</v>
      </c>
      <c r="J621" s="130">
        <v>7.2082791100000003</v>
      </c>
      <c r="K621" s="113">
        <f t="shared" si="28"/>
        <v>-0.97933835139743919</v>
      </c>
      <c r="L621" s="91">
        <f t="shared" si="29"/>
        <v>1.0000746690539277</v>
      </c>
      <c r="N621" s="47"/>
    </row>
    <row r="622" spans="1:14">
      <c r="A622" s="90" t="s">
        <v>1568</v>
      </c>
      <c r="B622" s="90" t="s">
        <v>1569</v>
      </c>
      <c r="C622" s="90" t="s">
        <v>1185</v>
      </c>
      <c r="D622" s="90" t="s">
        <v>400</v>
      </c>
      <c r="E622" s="90" t="s">
        <v>1873</v>
      </c>
      <c r="F622" s="112">
        <v>8.3918190000000004E-2</v>
      </c>
      <c r="G622" s="112">
        <v>8.2453039999999991E-2</v>
      </c>
      <c r="H622" s="113">
        <f t="shared" si="27"/>
        <v>1.7769508559053904E-2</v>
      </c>
      <c r="I622" s="130">
        <v>0.14104233999999999</v>
      </c>
      <c r="J622" s="130">
        <v>0.11460624000000001</v>
      </c>
      <c r="K622" s="113">
        <f t="shared" si="28"/>
        <v>0.23066894088838419</v>
      </c>
      <c r="L622" s="91">
        <f t="shared" si="29"/>
        <v>1.6807123699879607</v>
      </c>
      <c r="N622" s="47"/>
    </row>
    <row r="623" spans="1:14">
      <c r="A623" s="90" t="s">
        <v>1692</v>
      </c>
      <c r="B623" s="90" t="s">
        <v>1693</v>
      </c>
      <c r="C623" s="90" t="s">
        <v>1548</v>
      </c>
      <c r="D623" s="90" t="s">
        <v>401</v>
      </c>
      <c r="E623" s="90" t="s">
        <v>402</v>
      </c>
      <c r="F623" s="112">
        <v>1.0278008889999999</v>
      </c>
      <c r="G623" s="112">
        <v>0.90488329000000001</v>
      </c>
      <c r="H623" s="113">
        <f t="shared" si="27"/>
        <v>0.13583806923874109</v>
      </c>
      <c r="I623" s="130">
        <v>0.13955200000000001</v>
      </c>
      <c r="J623" s="130">
        <v>0.21615681</v>
      </c>
      <c r="K623" s="113">
        <f t="shared" si="28"/>
        <v>-0.3543946175001379</v>
      </c>
      <c r="L623" s="91">
        <f t="shared" si="29"/>
        <v>0.13577727115587271</v>
      </c>
      <c r="N623" s="47"/>
    </row>
    <row r="624" spans="1:14">
      <c r="A624" s="90" t="s">
        <v>261</v>
      </c>
      <c r="B624" s="90" t="s">
        <v>268</v>
      </c>
      <c r="C624" s="90" t="s">
        <v>1772</v>
      </c>
      <c r="D624" s="90" t="s">
        <v>1446</v>
      </c>
      <c r="E624" s="90" t="s">
        <v>402</v>
      </c>
      <c r="F624" s="112">
        <v>0.31024503999999997</v>
      </c>
      <c r="G624" s="112">
        <v>0.16653096000000001</v>
      </c>
      <c r="H624" s="113">
        <f t="shared" si="27"/>
        <v>0.8629871586640705</v>
      </c>
      <c r="I624" s="130">
        <v>0.13713996000000001</v>
      </c>
      <c r="J624" s="130">
        <v>0.11844275</v>
      </c>
      <c r="K624" s="113">
        <f t="shared" si="28"/>
        <v>0.15785862790250982</v>
      </c>
      <c r="L624" s="91">
        <f t="shared" si="29"/>
        <v>0.44203755844090215</v>
      </c>
      <c r="N624" s="47"/>
    </row>
    <row r="625" spans="1:14">
      <c r="A625" s="90" t="s">
        <v>1564</v>
      </c>
      <c r="B625" s="90" t="s">
        <v>1565</v>
      </c>
      <c r="C625" s="90" t="s">
        <v>1185</v>
      </c>
      <c r="D625" s="90" t="s">
        <v>400</v>
      </c>
      <c r="E625" s="90" t="s">
        <v>1873</v>
      </c>
      <c r="F625" s="112">
        <v>0.10883443</v>
      </c>
      <c r="G625" s="112">
        <v>6.1127399999999998E-2</v>
      </c>
      <c r="H625" s="113">
        <f t="shared" si="27"/>
        <v>0.78045246485209585</v>
      </c>
      <c r="I625" s="130">
        <v>0.13487219</v>
      </c>
      <c r="J625" s="130">
        <v>9.8054779999999994E-2</v>
      </c>
      <c r="K625" s="113">
        <f t="shared" si="28"/>
        <v>0.37547797261897897</v>
      </c>
      <c r="L625" s="91">
        <f t="shared" si="29"/>
        <v>1.2392419384196711</v>
      </c>
      <c r="N625" s="47"/>
    </row>
    <row r="626" spans="1:14">
      <c r="A626" s="90" t="s">
        <v>2110</v>
      </c>
      <c r="B626" s="90" t="s">
        <v>366</v>
      </c>
      <c r="C626" s="90" t="s">
        <v>1542</v>
      </c>
      <c r="D626" s="90" t="s">
        <v>400</v>
      </c>
      <c r="E626" s="90" t="s">
        <v>1873</v>
      </c>
      <c r="F626" s="112">
        <v>0.72963383999999998</v>
      </c>
      <c r="G626" s="112">
        <v>0.79681626000000005</v>
      </c>
      <c r="H626" s="113">
        <f t="shared" si="27"/>
        <v>-8.4313565589136052E-2</v>
      </c>
      <c r="I626" s="130">
        <v>0.13435232</v>
      </c>
      <c r="J626" s="130">
        <v>0.26248447999999996</v>
      </c>
      <c r="K626" s="113">
        <f t="shared" si="28"/>
        <v>-0.48815137565466726</v>
      </c>
      <c r="L626" s="91">
        <f t="shared" si="29"/>
        <v>0.18413663489072821</v>
      </c>
      <c r="N626" s="47"/>
    </row>
    <row r="627" spans="1:14">
      <c r="A627" s="90" t="s">
        <v>1662</v>
      </c>
      <c r="B627" s="90" t="s">
        <v>692</v>
      </c>
      <c r="C627" s="90" t="s">
        <v>1548</v>
      </c>
      <c r="D627" s="90" t="s">
        <v>401</v>
      </c>
      <c r="E627" s="90" t="s">
        <v>402</v>
      </c>
      <c r="F627" s="112">
        <v>1.29236427</v>
      </c>
      <c r="G627" s="112">
        <v>2.16865168</v>
      </c>
      <c r="H627" s="113">
        <f t="shared" si="27"/>
        <v>-0.40407015016814507</v>
      </c>
      <c r="I627" s="130">
        <v>0.12433307</v>
      </c>
      <c r="J627" s="130">
        <v>18.7516286</v>
      </c>
      <c r="K627" s="113">
        <f t="shared" si="28"/>
        <v>-0.99336947885155957</v>
      </c>
      <c r="L627" s="91">
        <f t="shared" si="29"/>
        <v>9.6205901761737822E-2</v>
      </c>
      <c r="N627" s="47"/>
    </row>
    <row r="628" spans="1:14">
      <c r="A628" s="90" t="s">
        <v>978</v>
      </c>
      <c r="B628" s="90" t="s">
        <v>979</v>
      </c>
      <c r="C628" s="90" t="s">
        <v>1548</v>
      </c>
      <c r="D628" s="90" t="s">
        <v>401</v>
      </c>
      <c r="E628" s="90" t="s">
        <v>402</v>
      </c>
      <c r="F628" s="112">
        <v>0.52682244999999994</v>
      </c>
      <c r="G628" s="112">
        <v>0.55625720999999995</v>
      </c>
      <c r="H628" s="113">
        <f t="shared" si="27"/>
        <v>-5.2915736588834528E-2</v>
      </c>
      <c r="I628" s="130">
        <v>0.12032095</v>
      </c>
      <c r="J628" s="130">
        <v>2.6485619999999998E-2</v>
      </c>
      <c r="K628" s="113">
        <f t="shared" si="28"/>
        <v>3.5428783619186568</v>
      </c>
      <c r="L628" s="91">
        <f t="shared" si="29"/>
        <v>0.2283899442781909</v>
      </c>
      <c r="N628" s="47"/>
    </row>
    <row r="629" spans="1:14">
      <c r="A629" s="90" t="s">
        <v>1845</v>
      </c>
      <c r="B629" s="90" t="s">
        <v>1866</v>
      </c>
      <c r="C629" s="90" t="s">
        <v>1185</v>
      </c>
      <c r="D629" s="90" t="s">
        <v>400</v>
      </c>
      <c r="E629" s="90" t="s">
        <v>1873</v>
      </c>
      <c r="F629" s="112">
        <v>3.852875E-2</v>
      </c>
      <c r="G629" s="112">
        <v>7.0150000000000004E-2</v>
      </c>
      <c r="H629" s="113">
        <f t="shared" si="27"/>
        <v>-0.45076621525302929</v>
      </c>
      <c r="I629" s="130">
        <v>0.11947071000000001</v>
      </c>
      <c r="J629" s="130">
        <v>8.0300070000000001E-2</v>
      </c>
      <c r="K629" s="113">
        <f t="shared" si="28"/>
        <v>0.4878033107567652</v>
      </c>
      <c r="L629" s="91">
        <f t="shared" si="29"/>
        <v>3.1008197774389257</v>
      </c>
      <c r="N629" s="47"/>
    </row>
    <row r="630" spans="1:14">
      <c r="A630" s="90" t="s">
        <v>2430</v>
      </c>
      <c r="B630" s="90" t="s">
        <v>2431</v>
      </c>
      <c r="C630" s="90" t="s">
        <v>1185</v>
      </c>
      <c r="D630" s="90" t="s">
        <v>400</v>
      </c>
      <c r="E630" s="90" t="s">
        <v>1873</v>
      </c>
      <c r="F630" s="112">
        <v>8.3918300000000001E-2</v>
      </c>
      <c r="G630" s="112">
        <v>1.0963831499999999</v>
      </c>
      <c r="H630" s="113">
        <f t="shared" si="27"/>
        <v>-0.92345896596458998</v>
      </c>
      <c r="I630" s="130">
        <v>0.11710227000000001</v>
      </c>
      <c r="J630" s="130">
        <v>2.4592031299999997</v>
      </c>
      <c r="K630" s="113">
        <f t="shared" si="28"/>
        <v>-0.9523820262867021</v>
      </c>
      <c r="L630" s="91">
        <f t="shared" si="29"/>
        <v>1.3954318664701264</v>
      </c>
      <c r="N630" s="47"/>
    </row>
    <row r="631" spans="1:14">
      <c r="A631" s="90" t="s">
        <v>2467</v>
      </c>
      <c r="B631" s="90" t="s">
        <v>2468</v>
      </c>
      <c r="C631" s="90" t="s">
        <v>300</v>
      </c>
      <c r="D631" s="90" t="s">
        <v>401</v>
      </c>
      <c r="E631" s="90" t="s">
        <v>402</v>
      </c>
      <c r="F631" s="112">
        <v>1.600457</v>
      </c>
      <c r="G631" s="112">
        <v>1.7873128500000002</v>
      </c>
      <c r="H631" s="113">
        <f t="shared" si="27"/>
        <v>-0.10454568711907386</v>
      </c>
      <c r="I631" s="130">
        <v>0.11669304</v>
      </c>
      <c r="J631" s="130">
        <v>5.5267249902523501</v>
      </c>
      <c r="K631" s="113">
        <f t="shared" si="28"/>
        <v>-0.97888567999930975</v>
      </c>
      <c r="L631" s="91">
        <f t="shared" si="29"/>
        <v>7.291232441733829E-2</v>
      </c>
      <c r="N631" s="47"/>
    </row>
    <row r="632" spans="1:14">
      <c r="A632" s="90" t="s">
        <v>2439</v>
      </c>
      <c r="B632" s="90" t="s">
        <v>2440</v>
      </c>
      <c r="C632" s="90" t="s">
        <v>1185</v>
      </c>
      <c r="D632" s="90" t="s">
        <v>400</v>
      </c>
      <c r="E632" s="90" t="s">
        <v>402</v>
      </c>
      <c r="F632" s="112">
        <v>0.10348889999999999</v>
      </c>
      <c r="G632" s="112">
        <v>1.4595840000000001E-2</v>
      </c>
      <c r="H632" s="113">
        <f t="shared" si="27"/>
        <v>6.0903010720862927</v>
      </c>
      <c r="I632" s="130">
        <v>0.1166657</v>
      </c>
      <c r="J632" s="130">
        <v>1.4190399999999999E-3</v>
      </c>
      <c r="K632" s="113">
        <f t="shared" si="28"/>
        <v>81.214525312887588</v>
      </c>
      <c r="L632" s="91">
        <f t="shared" si="29"/>
        <v>1.1273257325181736</v>
      </c>
      <c r="N632" s="47"/>
    </row>
    <row r="633" spans="1:14">
      <c r="A633" s="90" t="s">
        <v>1697</v>
      </c>
      <c r="B633" s="90" t="s">
        <v>1698</v>
      </c>
      <c r="C633" s="90" t="s">
        <v>1548</v>
      </c>
      <c r="D633" s="90" t="s">
        <v>401</v>
      </c>
      <c r="E633" s="90" t="s">
        <v>402</v>
      </c>
      <c r="F633" s="112">
        <v>2.4269426219999999</v>
      </c>
      <c r="G633" s="112">
        <v>0.95814841000000006</v>
      </c>
      <c r="H633" s="113">
        <f t="shared" si="27"/>
        <v>1.532950633399266</v>
      </c>
      <c r="I633" s="130">
        <v>0.11386025999999999</v>
      </c>
      <c r="J633" s="130"/>
      <c r="K633" s="113" t="str">
        <f t="shared" si="28"/>
        <v/>
      </c>
      <c r="L633" s="91">
        <f t="shared" si="29"/>
        <v>4.6915101728350624E-2</v>
      </c>
      <c r="N633" s="47"/>
    </row>
    <row r="634" spans="1:14">
      <c r="A634" s="90" t="s">
        <v>768</v>
      </c>
      <c r="B634" s="90" t="s">
        <v>250</v>
      </c>
      <c r="C634" s="90" t="s">
        <v>1185</v>
      </c>
      <c r="D634" s="90" t="s">
        <v>400</v>
      </c>
      <c r="E634" s="90" t="s">
        <v>1873</v>
      </c>
      <c r="F634" s="112">
        <v>3.1530203999999999E-2</v>
      </c>
      <c r="G634" s="112">
        <v>1.0612600000000001E-3</v>
      </c>
      <c r="H634" s="113">
        <f t="shared" si="27"/>
        <v>28.710159621581891</v>
      </c>
      <c r="I634" s="130">
        <v>0.11343063</v>
      </c>
      <c r="J634" s="130">
        <v>0.36556116999999999</v>
      </c>
      <c r="K634" s="113">
        <f t="shared" si="28"/>
        <v>-0.68970820943592015</v>
      </c>
      <c r="L634" s="91">
        <f t="shared" si="29"/>
        <v>3.5975228704514568</v>
      </c>
      <c r="N634" s="47"/>
    </row>
    <row r="635" spans="1:14">
      <c r="A635" s="90" t="s">
        <v>619</v>
      </c>
      <c r="B635" s="90" t="s">
        <v>620</v>
      </c>
      <c r="C635" s="90" t="s">
        <v>1549</v>
      </c>
      <c r="D635" s="90" t="s">
        <v>400</v>
      </c>
      <c r="E635" s="90" t="s">
        <v>1873</v>
      </c>
      <c r="F635" s="112">
        <v>5.2269820000000002E-2</v>
      </c>
      <c r="G635" s="112">
        <v>0.39037992999999999</v>
      </c>
      <c r="H635" s="113">
        <f t="shared" si="27"/>
        <v>-0.86610525802389482</v>
      </c>
      <c r="I635" s="130">
        <v>0.10859366000000001</v>
      </c>
      <c r="J635" s="130">
        <v>0.55241056999999993</v>
      </c>
      <c r="K635" s="113">
        <f t="shared" si="28"/>
        <v>-0.80341856963381419</v>
      </c>
      <c r="L635" s="91">
        <f t="shared" si="29"/>
        <v>2.0775594788732774</v>
      </c>
      <c r="N635" s="47"/>
    </row>
    <row r="636" spans="1:14">
      <c r="A636" s="90" t="s">
        <v>496</v>
      </c>
      <c r="B636" s="90" t="s">
        <v>771</v>
      </c>
      <c r="C636" s="90" t="s">
        <v>1543</v>
      </c>
      <c r="D636" s="90" t="s">
        <v>400</v>
      </c>
      <c r="E636" s="90" t="s">
        <v>1873</v>
      </c>
      <c r="F636" s="112">
        <v>0.41706072</v>
      </c>
      <c r="G636" s="112">
        <v>0.15607591000000001</v>
      </c>
      <c r="H636" s="113">
        <f t="shared" si="27"/>
        <v>1.6721658710815781</v>
      </c>
      <c r="I636" s="130">
        <v>0.10769963</v>
      </c>
      <c r="J636" s="130">
        <v>6.5062449999999994E-2</v>
      </c>
      <c r="K636" s="113">
        <f t="shared" si="28"/>
        <v>0.65532699736945066</v>
      </c>
      <c r="L636" s="91">
        <f t="shared" si="29"/>
        <v>0.25823489203202837</v>
      </c>
      <c r="N636" s="47"/>
    </row>
    <row r="637" spans="1:14">
      <c r="A637" s="90" t="s">
        <v>674</v>
      </c>
      <c r="B637" s="90" t="s">
        <v>675</v>
      </c>
      <c r="C637" s="90" t="s">
        <v>1545</v>
      </c>
      <c r="D637" s="90" t="s">
        <v>400</v>
      </c>
      <c r="E637" s="90" t="s">
        <v>1873</v>
      </c>
      <c r="F637" s="112">
        <v>1.0814917150000001</v>
      </c>
      <c r="G637" s="112">
        <v>0.36097655000000001</v>
      </c>
      <c r="H637" s="113">
        <f t="shared" si="27"/>
        <v>1.9960165417947513</v>
      </c>
      <c r="I637" s="130">
        <v>0.1029762</v>
      </c>
      <c r="J637" s="130">
        <v>1.76086195</v>
      </c>
      <c r="K637" s="113">
        <f t="shared" si="28"/>
        <v>-0.94151943597849908</v>
      </c>
      <c r="L637" s="91">
        <f t="shared" si="29"/>
        <v>9.5216818188940081E-2</v>
      </c>
      <c r="N637" s="47"/>
    </row>
    <row r="638" spans="1:14">
      <c r="A638" s="90" t="s">
        <v>12</v>
      </c>
      <c r="B638" s="90" t="s">
        <v>13</v>
      </c>
      <c r="C638" s="90" t="s">
        <v>1772</v>
      </c>
      <c r="D638" s="90" t="s">
        <v>1446</v>
      </c>
      <c r="E638" s="90" t="s">
        <v>402</v>
      </c>
      <c r="F638" s="112">
        <v>1.2239693200000001</v>
      </c>
      <c r="G638" s="112">
        <v>13.238097529999999</v>
      </c>
      <c r="H638" s="113">
        <f t="shared" si="27"/>
        <v>-0.90754190190650452</v>
      </c>
      <c r="I638" s="130">
        <v>0.1018416</v>
      </c>
      <c r="J638" s="130">
        <v>13.717603401843499</v>
      </c>
      <c r="K638" s="113">
        <f t="shared" si="28"/>
        <v>-0.99257584601211657</v>
      </c>
      <c r="L638" s="91">
        <f t="shared" si="29"/>
        <v>8.3206007157107492E-2</v>
      </c>
      <c r="N638" s="47"/>
    </row>
    <row r="639" spans="1:14">
      <c r="A639" s="90" t="s">
        <v>725</v>
      </c>
      <c r="B639" s="90" t="s">
        <v>726</v>
      </c>
      <c r="C639" s="90" t="s">
        <v>1548</v>
      </c>
      <c r="D639" s="90" t="s">
        <v>1446</v>
      </c>
      <c r="E639" s="90" t="s">
        <v>1873</v>
      </c>
      <c r="F639" s="112">
        <v>2.37688802</v>
      </c>
      <c r="G639" s="112">
        <v>1.8556815149999999</v>
      </c>
      <c r="H639" s="113">
        <f t="shared" si="27"/>
        <v>0.28087066707672625</v>
      </c>
      <c r="I639" s="130">
        <v>9.9410039999999991E-2</v>
      </c>
      <c r="J639" s="130">
        <v>7.2582460000000001E-2</v>
      </c>
      <c r="K639" s="113">
        <f t="shared" si="28"/>
        <v>0.369615193532983</v>
      </c>
      <c r="L639" s="91">
        <f t="shared" si="29"/>
        <v>4.1823611025646884E-2</v>
      </c>
      <c r="N639" s="47"/>
    </row>
    <row r="640" spans="1:14">
      <c r="A640" s="90" t="s">
        <v>596</v>
      </c>
      <c r="B640" s="90" t="s">
        <v>597</v>
      </c>
      <c r="C640" s="90" t="s">
        <v>1561</v>
      </c>
      <c r="D640" s="90" t="s">
        <v>400</v>
      </c>
      <c r="E640" s="90" t="s">
        <v>1873</v>
      </c>
      <c r="F640" s="112">
        <v>2.8375485</v>
      </c>
      <c r="G640" s="112">
        <v>1.8426417900000001</v>
      </c>
      <c r="H640" s="113">
        <f t="shared" si="27"/>
        <v>0.53993495393372148</v>
      </c>
      <c r="I640" s="130">
        <v>9.713434E-2</v>
      </c>
      <c r="J640" s="130">
        <v>6.9821019999999998E-2</v>
      </c>
      <c r="K640" s="113">
        <f t="shared" si="28"/>
        <v>0.39119050394852439</v>
      </c>
      <c r="L640" s="91">
        <f t="shared" si="29"/>
        <v>3.4231781412722991E-2</v>
      </c>
      <c r="N640" s="47"/>
    </row>
    <row r="641" spans="1:14">
      <c r="A641" s="90" t="s">
        <v>2706</v>
      </c>
      <c r="B641" s="90" t="s">
        <v>1088</v>
      </c>
      <c r="C641" s="90" t="s">
        <v>1185</v>
      </c>
      <c r="D641" s="90" t="s">
        <v>400</v>
      </c>
      <c r="E641" s="90" t="s">
        <v>1873</v>
      </c>
      <c r="F641" s="112">
        <v>0.75822445999999999</v>
      </c>
      <c r="G641" s="112">
        <v>1.320740502</v>
      </c>
      <c r="H641" s="113">
        <f t="shared" si="27"/>
        <v>-0.42590958719610772</v>
      </c>
      <c r="I641" s="130">
        <v>9.0045460000000008E-2</v>
      </c>
      <c r="J641" s="130">
        <v>0.49977702000000002</v>
      </c>
      <c r="K641" s="113">
        <f t="shared" si="28"/>
        <v>-0.81982873082079677</v>
      </c>
      <c r="L641" s="91">
        <f t="shared" si="29"/>
        <v>0.1187583159741378</v>
      </c>
      <c r="N641" s="47"/>
    </row>
    <row r="642" spans="1:14">
      <c r="A642" s="90" t="s">
        <v>1812</v>
      </c>
      <c r="B642" s="90" t="s">
        <v>1813</v>
      </c>
      <c r="C642" s="90" t="s">
        <v>1185</v>
      </c>
      <c r="D642" s="90" t="s">
        <v>400</v>
      </c>
      <c r="E642" s="90" t="s">
        <v>1873</v>
      </c>
      <c r="F642" s="112">
        <v>7.836195E-2</v>
      </c>
      <c r="G642" s="112">
        <v>1.1044349E-2</v>
      </c>
      <c r="H642" s="113">
        <f t="shared" si="27"/>
        <v>6.0952076939980797</v>
      </c>
      <c r="I642" s="130">
        <v>8.5587449999999995E-2</v>
      </c>
      <c r="J642" s="130">
        <v>1.1914850000000001E-2</v>
      </c>
      <c r="K642" s="113">
        <f t="shared" si="28"/>
        <v>6.1832587065720501</v>
      </c>
      <c r="L642" s="91">
        <f t="shared" si="29"/>
        <v>1.0922067406438967</v>
      </c>
      <c r="N642" s="47"/>
    </row>
    <row r="643" spans="1:14">
      <c r="A643" s="90" t="s">
        <v>1083</v>
      </c>
      <c r="B643" s="90" t="s">
        <v>1084</v>
      </c>
      <c r="C643" s="90" t="s">
        <v>1549</v>
      </c>
      <c r="D643" s="90" t="s">
        <v>400</v>
      </c>
      <c r="E643" s="90" t="s">
        <v>1873</v>
      </c>
      <c r="F643" s="112">
        <v>0.69949860600000002</v>
      </c>
      <c r="G643" s="112">
        <v>2.5884212469999999</v>
      </c>
      <c r="H643" s="113">
        <f t="shared" si="27"/>
        <v>-0.72975859056530146</v>
      </c>
      <c r="I643" s="130">
        <v>8.325639E-2</v>
      </c>
      <c r="J643" s="130">
        <v>26.256734120000001</v>
      </c>
      <c r="K643" s="113">
        <f t="shared" si="28"/>
        <v>-0.99682914144540991</v>
      </c>
      <c r="L643" s="91">
        <f t="shared" si="29"/>
        <v>0.11902295342101081</v>
      </c>
      <c r="N643" s="47"/>
    </row>
    <row r="644" spans="1:14">
      <c r="A644" s="90" t="s">
        <v>2533</v>
      </c>
      <c r="B644" s="90" t="s">
        <v>2534</v>
      </c>
      <c r="C644" s="90" t="s">
        <v>1772</v>
      </c>
      <c r="D644" s="90" t="s">
        <v>400</v>
      </c>
      <c r="E644" s="90" t="s">
        <v>1873</v>
      </c>
      <c r="F644" s="112">
        <v>1.2132182516297401</v>
      </c>
      <c r="G644" s="112">
        <v>1.4760954766752898</v>
      </c>
      <c r="H644" s="113">
        <f t="shared" si="27"/>
        <v>-0.17808958105992301</v>
      </c>
      <c r="I644" s="130">
        <v>8.2541277717475506E-2</v>
      </c>
      <c r="J644" s="130"/>
      <c r="K644" s="113" t="str">
        <f t="shared" si="28"/>
        <v/>
      </c>
      <c r="L644" s="91">
        <f t="shared" si="29"/>
        <v>6.803497854289299E-2</v>
      </c>
      <c r="N644" s="47"/>
    </row>
    <row r="645" spans="1:14">
      <c r="A645" s="90" t="s">
        <v>239</v>
      </c>
      <c r="B645" s="90" t="s">
        <v>20</v>
      </c>
      <c r="C645" s="90" t="s">
        <v>1561</v>
      </c>
      <c r="D645" s="90" t="s">
        <v>1446</v>
      </c>
      <c r="E645" s="90" t="s">
        <v>1873</v>
      </c>
      <c r="F645" s="112">
        <v>1.44956408</v>
      </c>
      <c r="G645" s="112">
        <v>0.44202721</v>
      </c>
      <c r="H645" s="113">
        <f t="shared" si="27"/>
        <v>2.2793548614348875</v>
      </c>
      <c r="I645" s="130">
        <v>8.0851510000000001E-2</v>
      </c>
      <c r="J645" s="130">
        <v>0.33009848999999997</v>
      </c>
      <c r="K645" s="113">
        <f t="shared" si="28"/>
        <v>-0.7550685251544168</v>
      </c>
      <c r="L645" s="91">
        <f t="shared" si="29"/>
        <v>5.5776430387265118E-2</v>
      </c>
      <c r="N645" s="47"/>
    </row>
    <row r="646" spans="1:14">
      <c r="A646" s="90" t="s">
        <v>1800</v>
      </c>
      <c r="B646" s="90" t="s">
        <v>1801</v>
      </c>
      <c r="C646" s="90" t="s">
        <v>1185</v>
      </c>
      <c r="D646" s="90" t="s">
        <v>400</v>
      </c>
      <c r="E646" s="90" t="s">
        <v>1873</v>
      </c>
      <c r="F646" s="112">
        <v>6.4781560000000002E-2</v>
      </c>
      <c r="G646" s="112">
        <v>0.227202817</v>
      </c>
      <c r="H646" s="113">
        <f t="shared" si="27"/>
        <v>-0.71487342958428202</v>
      </c>
      <c r="I646" s="130">
        <v>7.7180399999999996E-2</v>
      </c>
      <c r="J646" s="130">
        <v>0.22678661</v>
      </c>
      <c r="K646" s="113">
        <f t="shared" si="28"/>
        <v>-0.65967832051460185</v>
      </c>
      <c r="L646" s="91">
        <f t="shared" si="29"/>
        <v>1.1913945882130654</v>
      </c>
      <c r="N646" s="47"/>
    </row>
    <row r="647" spans="1:14">
      <c r="A647" s="90" t="s">
        <v>68</v>
      </c>
      <c r="B647" s="90" t="s">
        <v>83</v>
      </c>
      <c r="C647" s="90" t="s">
        <v>1548</v>
      </c>
      <c r="D647" s="90" t="s">
        <v>1446</v>
      </c>
      <c r="E647" s="90" t="s">
        <v>402</v>
      </c>
      <c r="F647" s="112">
        <v>1.9747580200000001</v>
      </c>
      <c r="G647" s="112">
        <v>1.61679054</v>
      </c>
      <c r="H647" s="113">
        <f t="shared" ref="H647:H710" si="30">IF(ISERROR(F647/G647-1),"",IF((F647/G647-1)&gt;10000%,"",F647/G647-1))</f>
        <v>0.22140621876721278</v>
      </c>
      <c r="I647" s="130">
        <v>7.6085410000000006E-2</v>
      </c>
      <c r="J647" s="130">
        <v>7.0137229999999995E-2</v>
      </c>
      <c r="K647" s="113">
        <f t="shared" ref="K647:K710" si="31">IF(ISERROR(I647/J647-1),"",IF((I647/J647-1)&gt;10000%,"",I647/J647-1))</f>
        <v>8.4807740482480076E-2</v>
      </c>
      <c r="L647" s="91">
        <f t="shared" ref="L647:L710" si="32">IF(ISERROR(I647/F647),"",IF(I647/F647&gt;10000%,"",I647/F647))</f>
        <v>3.8528978856862676E-2</v>
      </c>
      <c r="N647" s="47"/>
    </row>
    <row r="648" spans="1:14">
      <c r="A648" s="90" t="s">
        <v>500</v>
      </c>
      <c r="B648" s="90" t="s">
        <v>856</v>
      </c>
      <c r="C648" s="90" t="s">
        <v>1543</v>
      </c>
      <c r="D648" s="90" t="s">
        <v>400</v>
      </c>
      <c r="E648" s="90" t="s">
        <v>1873</v>
      </c>
      <c r="F648" s="112">
        <v>2.7897426529999998</v>
      </c>
      <c r="G648" s="112">
        <v>0.10370694800000001</v>
      </c>
      <c r="H648" s="113">
        <f t="shared" si="30"/>
        <v>25.900248313160269</v>
      </c>
      <c r="I648" s="130">
        <v>7.56463E-2</v>
      </c>
      <c r="J648" s="130">
        <v>12.202799730000001</v>
      </c>
      <c r="K648" s="113">
        <f t="shared" si="31"/>
        <v>-0.99380090621220085</v>
      </c>
      <c r="L648" s="91">
        <f t="shared" si="32"/>
        <v>2.7115870318236125E-2</v>
      </c>
      <c r="N648" s="47"/>
    </row>
    <row r="649" spans="1:14">
      <c r="A649" s="90" t="s">
        <v>1389</v>
      </c>
      <c r="B649" s="90" t="s">
        <v>1390</v>
      </c>
      <c r="C649" s="90" t="s">
        <v>1561</v>
      </c>
      <c r="D649" s="90" t="s">
        <v>400</v>
      </c>
      <c r="E649" s="90" t="s">
        <v>1873</v>
      </c>
      <c r="F649" s="112">
        <v>7.4913949999999993E-2</v>
      </c>
      <c r="G649" s="112">
        <v>0.13135554999999999</v>
      </c>
      <c r="H649" s="113">
        <f t="shared" si="30"/>
        <v>-0.42968568895642401</v>
      </c>
      <c r="I649" s="130">
        <v>7.4611399999999994E-2</v>
      </c>
      <c r="J649" s="130">
        <v>3.94335602</v>
      </c>
      <c r="K649" s="113">
        <f t="shared" si="31"/>
        <v>-0.98107921282745347</v>
      </c>
      <c r="L649" s="91">
        <f t="shared" si="32"/>
        <v>0.99596136634098187</v>
      </c>
      <c r="N649" s="47"/>
    </row>
    <row r="650" spans="1:14">
      <c r="A650" s="90" t="s">
        <v>487</v>
      </c>
      <c r="B650" s="90" t="s">
        <v>814</v>
      </c>
      <c r="C650" s="90" t="s">
        <v>1543</v>
      </c>
      <c r="D650" s="90" t="s">
        <v>400</v>
      </c>
      <c r="E650" s="90" t="s">
        <v>1873</v>
      </c>
      <c r="F650" s="112">
        <v>8.7615100000000001E-3</v>
      </c>
      <c r="G650" s="112">
        <v>1.35837922</v>
      </c>
      <c r="H650" s="113">
        <f t="shared" si="30"/>
        <v>-0.99355002647935087</v>
      </c>
      <c r="I650" s="130">
        <v>7.2442259999999994E-2</v>
      </c>
      <c r="J650" s="130"/>
      <c r="K650" s="113" t="str">
        <f t="shared" si="31"/>
        <v/>
      </c>
      <c r="L650" s="91">
        <f t="shared" si="32"/>
        <v>8.2682391505573811</v>
      </c>
      <c r="N650" s="47"/>
    </row>
    <row r="651" spans="1:14">
      <c r="A651" s="90" t="s">
        <v>392</v>
      </c>
      <c r="B651" s="90" t="s">
        <v>393</v>
      </c>
      <c r="C651" s="90" t="s">
        <v>1549</v>
      </c>
      <c r="D651" s="90" t="s">
        <v>400</v>
      </c>
      <c r="E651" s="90" t="s">
        <v>402</v>
      </c>
      <c r="F651" s="112">
        <v>0.14883045</v>
      </c>
      <c r="G651" s="112">
        <v>0.27133784000000005</v>
      </c>
      <c r="H651" s="113">
        <f t="shared" si="30"/>
        <v>-0.45149393833163864</v>
      </c>
      <c r="I651" s="130">
        <v>7.1835679999999999E-2</v>
      </c>
      <c r="J651" s="130">
        <v>2.55751705</v>
      </c>
      <c r="K651" s="113">
        <f t="shared" si="31"/>
        <v>-0.97191194482945875</v>
      </c>
      <c r="L651" s="91">
        <f t="shared" si="32"/>
        <v>0.48266789490994616</v>
      </c>
      <c r="N651" s="47"/>
    </row>
    <row r="652" spans="1:14">
      <c r="A652" s="90" t="s">
        <v>2117</v>
      </c>
      <c r="B652" s="90" t="s">
        <v>377</v>
      </c>
      <c r="C652" s="90" t="s">
        <v>1542</v>
      </c>
      <c r="D652" s="90" t="s">
        <v>400</v>
      </c>
      <c r="E652" s="90" t="s">
        <v>1873</v>
      </c>
      <c r="F652" s="112">
        <v>6.8759059999999997E-2</v>
      </c>
      <c r="G652" s="112">
        <v>2.5560689999999997E-2</v>
      </c>
      <c r="H652" s="113">
        <f t="shared" si="30"/>
        <v>1.6900314506376786</v>
      </c>
      <c r="I652" s="130">
        <v>6.8759059999999997E-2</v>
      </c>
      <c r="J652" s="130">
        <v>2.5560689999999997E-2</v>
      </c>
      <c r="K652" s="113">
        <f t="shared" si="31"/>
        <v>1.6900314506376786</v>
      </c>
      <c r="L652" s="91">
        <f t="shared" si="32"/>
        <v>1</v>
      </c>
      <c r="N652" s="47"/>
    </row>
    <row r="653" spans="1:14">
      <c r="A653" s="90" t="s">
        <v>1646</v>
      </c>
      <c r="B653" s="90" t="s">
        <v>1601</v>
      </c>
      <c r="C653" s="90" t="s">
        <v>1548</v>
      </c>
      <c r="D653" s="90" t="s">
        <v>401</v>
      </c>
      <c r="E653" s="90" t="s">
        <v>402</v>
      </c>
      <c r="F653" s="112">
        <v>2.2338133360000003</v>
      </c>
      <c r="G653" s="112">
        <v>0.491223982</v>
      </c>
      <c r="H653" s="113">
        <f t="shared" si="30"/>
        <v>3.5474435651637224</v>
      </c>
      <c r="I653" s="130">
        <v>6.7505120000000002E-2</v>
      </c>
      <c r="J653" s="130">
        <v>8.1086640000000001E-2</v>
      </c>
      <c r="K653" s="113">
        <f t="shared" si="31"/>
        <v>-0.16749392994949597</v>
      </c>
      <c r="L653" s="91">
        <f t="shared" si="32"/>
        <v>3.0219678122648648E-2</v>
      </c>
      <c r="N653" s="47"/>
    </row>
    <row r="654" spans="1:14">
      <c r="A654" s="90" t="s">
        <v>1757</v>
      </c>
      <c r="B654" s="90" t="s">
        <v>1758</v>
      </c>
      <c r="C654" s="90" t="s">
        <v>1544</v>
      </c>
      <c r="D654" s="90" t="s">
        <v>400</v>
      </c>
      <c r="E654" s="90" t="s">
        <v>1873</v>
      </c>
      <c r="F654" s="112">
        <v>6.5960399999999988E-2</v>
      </c>
      <c r="G654" s="112">
        <v>6.7260380000000008E-2</v>
      </c>
      <c r="H654" s="113">
        <f t="shared" si="30"/>
        <v>-1.9327574420483828E-2</v>
      </c>
      <c r="I654" s="130">
        <v>6.5696560000000001E-2</v>
      </c>
      <c r="J654" s="130">
        <v>0.13399142</v>
      </c>
      <c r="K654" s="113">
        <f t="shared" si="31"/>
        <v>-0.50969577007244193</v>
      </c>
      <c r="L654" s="91">
        <f t="shared" si="32"/>
        <v>0.99600002425697864</v>
      </c>
      <c r="N654" s="47"/>
    </row>
    <row r="655" spans="1:14">
      <c r="A655" s="90" t="s">
        <v>2543</v>
      </c>
      <c r="B655" s="90" t="s">
        <v>2544</v>
      </c>
      <c r="C655" s="90" t="s">
        <v>300</v>
      </c>
      <c r="D655" s="90" t="s">
        <v>401</v>
      </c>
      <c r="E655" s="90" t="s">
        <v>402</v>
      </c>
      <c r="F655" s="112">
        <v>1.04615412</v>
      </c>
      <c r="G655" s="112">
        <v>1.07393954</v>
      </c>
      <c r="H655" s="113">
        <f t="shared" si="30"/>
        <v>-2.587242481080454E-2</v>
      </c>
      <c r="I655" s="130">
        <v>6.5000000000000002E-2</v>
      </c>
      <c r="J655" s="130">
        <v>1.335673925</v>
      </c>
      <c r="K655" s="113">
        <f t="shared" si="31"/>
        <v>-0.95133542791890613</v>
      </c>
      <c r="L655" s="91">
        <f t="shared" si="32"/>
        <v>6.2132336677123638E-2</v>
      </c>
      <c r="N655" s="47"/>
    </row>
    <row r="656" spans="1:14">
      <c r="A656" s="90" t="s">
        <v>2002</v>
      </c>
      <c r="B656" s="90" t="s">
        <v>1768</v>
      </c>
      <c r="C656" s="90" t="s">
        <v>1542</v>
      </c>
      <c r="D656" s="90" t="s">
        <v>400</v>
      </c>
      <c r="E656" s="90" t="s">
        <v>1873</v>
      </c>
      <c r="F656" s="112">
        <v>2.9416500000000002E-2</v>
      </c>
      <c r="G656" s="112">
        <v>3.1323200000000001E-3</v>
      </c>
      <c r="H656" s="113">
        <f t="shared" si="30"/>
        <v>8.3912818613679327</v>
      </c>
      <c r="I656" s="130">
        <v>6.1929320000000003E-2</v>
      </c>
      <c r="J656" s="130"/>
      <c r="K656" s="113" t="str">
        <f t="shared" si="31"/>
        <v/>
      </c>
      <c r="L656" s="91">
        <f t="shared" si="32"/>
        <v>2.1052579334727111</v>
      </c>
      <c r="N656" s="47"/>
    </row>
    <row r="657" spans="1:14">
      <c r="A657" s="90" t="s">
        <v>1672</v>
      </c>
      <c r="B657" s="90" t="s">
        <v>564</v>
      </c>
      <c r="C657" s="90" t="s">
        <v>1546</v>
      </c>
      <c r="D657" s="90" t="s">
        <v>401</v>
      </c>
      <c r="E657" s="90" t="s">
        <v>402</v>
      </c>
      <c r="F657" s="112">
        <v>0.106357207</v>
      </c>
      <c r="G657" s="112">
        <v>0.20417896900000002</v>
      </c>
      <c r="H657" s="113">
        <f t="shared" si="30"/>
        <v>-0.47909812885772785</v>
      </c>
      <c r="I657" s="130">
        <v>6.0096010000000005E-2</v>
      </c>
      <c r="J657" s="130">
        <v>2.5295999999999999E-2</v>
      </c>
      <c r="K657" s="113">
        <f t="shared" si="31"/>
        <v>1.37571197027198</v>
      </c>
      <c r="L657" s="91">
        <f t="shared" si="32"/>
        <v>0.56503937716228303</v>
      </c>
      <c r="N657" s="47"/>
    </row>
    <row r="658" spans="1:14">
      <c r="A658" s="90" t="s">
        <v>2463</v>
      </c>
      <c r="B658" s="90" t="s">
        <v>2464</v>
      </c>
      <c r="C658" s="90" t="s">
        <v>1185</v>
      </c>
      <c r="D658" s="90" t="s">
        <v>400</v>
      </c>
      <c r="E658" s="90" t="s">
        <v>1873</v>
      </c>
      <c r="F658" s="112">
        <v>6.5359699999999993E-2</v>
      </c>
      <c r="G658" s="112">
        <v>3.3225480000000002E-2</v>
      </c>
      <c r="H658" s="113">
        <f t="shared" si="30"/>
        <v>0.96715592972622177</v>
      </c>
      <c r="I658" s="130">
        <v>5.7614699999999998E-2</v>
      </c>
      <c r="J658" s="130">
        <v>3.8238279999999999E-2</v>
      </c>
      <c r="K658" s="113">
        <f t="shared" si="31"/>
        <v>0.50672833610716794</v>
      </c>
      <c r="L658" s="91">
        <f t="shared" si="32"/>
        <v>0.88150190407850715</v>
      </c>
      <c r="N658" s="47"/>
    </row>
    <row r="659" spans="1:14">
      <c r="A659" s="90" t="s">
        <v>6</v>
      </c>
      <c r="B659" s="90" t="s">
        <v>7</v>
      </c>
      <c r="C659" s="90" t="s">
        <v>1772</v>
      </c>
      <c r="D659" s="90" t="s">
        <v>401</v>
      </c>
      <c r="E659" s="90" t="s">
        <v>402</v>
      </c>
      <c r="F659" s="112">
        <v>1.1748611299999998</v>
      </c>
      <c r="G659" s="112">
        <v>1.6567208899999999</v>
      </c>
      <c r="H659" s="113">
        <f t="shared" si="30"/>
        <v>-0.29085150245193092</v>
      </c>
      <c r="I659" s="130">
        <v>5.5682290000000002E-2</v>
      </c>
      <c r="J659" s="130">
        <v>0.49909036000000001</v>
      </c>
      <c r="K659" s="113">
        <f t="shared" si="31"/>
        <v>-0.88843244738287475</v>
      </c>
      <c r="L659" s="91">
        <f t="shared" si="32"/>
        <v>4.7394784437204088E-2</v>
      </c>
      <c r="N659" s="47"/>
    </row>
    <row r="660" spans="1:14">
      <c r="A660" s="90" t="s">
        <v>1993</v>
      </c>
      <c r="B660" s="90" t="s">
        <v>383</v>
      </c>
      <c r="C660" s="90" t="s">
        <v>1542</v>
      </c>
      <c r="D660" s="90" t="s">
        <v>400</v>
      </c>
      <c r="E660" s="90" t="s">
        <v>1873</v>
      </c>
      <c r="F660" s="112">
        <v>0.16172951999999999</v>
      </c>
      <c r="G660" s="112">
        <v>0</v>
      </c>
      <c r="H660" s="113" t="str">
        <f t="shared" si="30"/>
        <v/>
      </c>
      <c r="I660" s="130">
        <v>5.5283699999999998E-2</v>
      </c>
      <c r="J660" s="130">
        <v>0.72135000000000005</v>
      </c>
      <c r="K660" s="113">
        <f t="shared" si="31"/>
        <v>-0.92336078186733206</v>
      </c>
      <c r="L660" s="91">
        <f t="shared" si="32"/>
        <v>0.34182813378782057</v>
      </c>
      <c r="N660" s="47"/>
    </row>
    <row r="661" spans="1:14">
      <c r="A661" s="90" t="s">
        <v>2459</v>
      </c>
      <c r="B661" s="90" t="s">
        <v>2460</v>
      </c>
      <c r="C661" s="90" t="s">
        <v>1549</v>
      </c>
      <c r="D661" s="90" t="s">
        <v>400</v>
      </c>
      <c r="E661" s="90" t="s">
        <v>1873</v>
      </c>
      <c r="F661" s="112">
        <v>0.19374451999999998</v>
      </c>
      <c r="G661" s="112">
        <v>0.10153034</v>
      </c>
      <c r="H661" s="113">
        <f t="shared" si="30"/>
        <v>0.90824260019221814</v>
      </c>
      <c r="I661" s="130">
        <v>5.3844999999999997E-2</v>
      </c>
      <c r="J661" s="130"/>
      <c r="K661" s="113" t="str">
        <f t="shared" si="31"/>
        <v/>
      </c>
      <c r="L661" s="91">
        <f t="shared" si="32"/>
        <v>0.2779175380031394</v>
      </c>
      <c r="N661" s="47"/>
    </row>
    <row r="662" spans="1:14">
      <c r="A662" s="90" t="s">
        <v>2001</v>
      </c>
      <c r="B662" s="90" t="s">
        <v>1766</v>
      </c>
      <c r="C662" s="90" t="s">
        <v>1542</v>
      </c>
      <c r="D662" s="90" t="s">
        <v>400</v>
      </c>
      <c r="E662" s="90" t="s">
        <v>1873</v>
      </c>
      <c r="F662" s="112">
        <v>4.0079249999999997E-2</v>
      </c>
      <c r="G662" s="112">
        <v>0.15698476</v>
      </c>
      <c r="H662" s="113">
        <f t="shared" si="30"/>
        <v>-0.74469337023542925</v>
      </c>
      <c r="I662" s="130">
        <v>5.3790570000000003E-2</v>
      </c>
      <c r="J662" s="130">
        <v>0.30775352</v>
      </c>
      <c r="K662" s="113">
        <f t="shared" si="31"/>
        <v>-0.82521541914451535</v>
      </c>
      <c r="L662" s="91">
        <f t="shared" si="32"/>
        <v>1.3421052040644474</v>
      </c>
      <c r="N662" s="47"/>
    </row>
    <row r="663" spans="1:14">
      <c r="A663" s="90" t="s">
        <v>1417</v>
      </c>
      <c r="B663" s="90" t="s">
        <v>1418</v>
      </c>
      <c r="C663" s="90" t="s">
        <v>1548</v>
      </c>
      <c r="D663" s="90" t="s">
        <v>400</v>
      </c>
      <c r="E663" s="90" t="s">
        <v>1873</v>
      </c>
      <c r="F663" s="112">
        <v>0.74797556000000009</v>
      </c>
      <c r="G663" s="112">
        <v>0.50245097999999999</v>
      </c>
      <c r="H663" s="113">
        <f t="shared" si="30"/>
        <v>0.48865379862529101</v>
      </c>
      <c r="I663" s="130">
        <v>5.3696000000000001E-2</v>
      </c>
      <c r="J663" s="130"/>
      <c r="K663" s="113" t="str">
        <f t="shared" si="31"/>
        <v/>
      </c>
      <c r="L663" s="91">
        <f t="shared" si="32"/>
        <v>7.1788441857645713E-2</v>
      </c>
      <c r="N663" s="47"/>
    </row>
    <row r="664" spans="1:14">
      <c r="A664" s="90" t="s">
        <v>930</v>
      </c>
      <c r="B664" s="90" t="s">
        <v>1068</v>
      </c>
      <c r="C664" s="90" t="s">
        <v>1549</v>
      </c>
      <c r="D664" s="90" t="s">
        <v>400</v>
      </c>
      <c r="E664" s="90" t="s">
        <v>402</v>
      </c>
      <c r="F664" s="112">
        <v>0.38353901299999998</v>
      </c>
      <c r="G664" s="112">
        <v>9.9836999999999999E-3</v>
      </c>
      <c r="H664" s="113">
        <f t="shared" si="30"/>
        <v>37.416520227971596</v>
      </c>
      <c r="I664" s="130">
        <v>5.3689389999999997E-2</v>
      </c>
      <c r="J664" s="130">
        <v>3.63686679</v>
      </c>
      <c r="K664" s="113">
        <f t="shared" si="31"/>
        <v>-0.98523746040200721</v>
      </c>
      <c r="L664" s="91">
        <f t="shared" si="32"/>
        <v>0.13998416896379717</v>
      </c>
      <c r="N664" s="47"/>
    </row>
    <row r="665" spans="1:14">
      <c r="A665" s="90" t="s">
        <v>1814</v>
      </c>
      <c r="B665" s="90" t="s">
        <v>1815</v>
      </c>
      <c r="C665" s="90" t="s">
        <v>1185</v>
      </c>
      <c r="D665" s="90" t="s">
        <v>400</v>
      </c>
      <c r="E665" s="90" t="s">
        <v>1873</v>
      </c>
      <c r="F665" s="112">
        <v>5.2886449999999995E-2</v>
      </c>
      <c r="G665" s="112">
        <v>9.7317000000000011E-3</v>
      </c>
      <c r="H665" s="113">
        <f t="shared" si="30"/>
        <v>4.4344513291613996</v>
      </c>
      <c r="I665" s="130">
        <v>5.2886449999999995E-2</v>
      </c>
      <c r="J665" s="130">
        <v>6.7062945799999998</v>
      </c>
      <c r="K665" s="113">
        <f t="shared" si="31"/>
        <v>-0.99211390890019624</v>
      </c>
      <c r="L665" s="91">
        <f t="shared" si="32"/>
        <v>1</v>
      </c>
      <c r="N665" s="47"/>
    </row>
    <row r="666" spans="1:14">
      <c r="A666" s="90" t="s">
        <v>1668</v>
      </c>
      <c r="B666" s="90" t="s">
        <v>684</v>
      </c>
      <c r="C666" s="90" t="s">
        <v>1546</v>
      </c>
      <c r="D666" s="90" t="s">
        <v>401</v>
      </c>
      <c r="E666" s="90" t="s">
        <v>402</v>
      </c>
      <c r="F666" s="112">
        <v>6.4394759999999995E-2</v>
      </c>
      <c r="G666" s="112">
        <v>4.5476280000000001E-2</v>
      </c>
      <c r="H666" s="113">
        <f t="shared" si="30"/>
        <v>0.41600764178600347</v>
      </c>
      <c r="I666" s="130">
        <v>4.9792929999999999E-2</v>
      </c>
      <c r="J666" s="130"/>
      <c r="K666" s="113" t="str">
        <f t="shared" si="31"/>
        <v/>
      </c>
      <c r="L666" s="91">
        <f t="shared" si="32"/>
        <v>0.77324505907002372</v>
      </c>
      <c r="N666" s="47"/>
    </row>
    <row r="667" spans="1:14">
      <c r="A667" s="90" t="s">
        <v>1927</v>
      </c>
      <c r="B667" s="90" t="s">
        <v>162</v>
      </c>
      <c r="C667" s="90" t="s">
        <v>1772</v>
      </c>
      <c r="D667" s="90" t="s">
        <v>401</v>
      </c>
      <c r="E667" s="90" t="s">
        <v>402</v>
      </c>
      <c r="F667" s="112">
        <v>0.50150550999999999</v>
      </c>
      <c r="G667" s="112">
        <v>2.2902296400000002</v>
      </c>
      <c r="H667" s="113">
        <f t="shared" si="30"/>
        <v>-0.78102391950529471</v>
      </c>
      <c r="I667" s="130">
        <v>4.7872660000000004E-2</v>
      </c>
      <c r="J667" s="130">
        <v>0.57995317000000002</v>
      </c>
      <c r="K667" s="113">
        <f t="shared" si="31"/>
        <v>-0.91745426617807779</v>
      </c>
      <c r="L667" s="91">
        <f t="shared" si="32"/>
        <v>9.5457894370891375E-2</v>
      </c>
      <c r="N667" s="47"/>
    </row>
    <row r="668" spans="1:14">
      <c r="A668" s="90" t="s">
        <v>2118</v>
      </c>
      <c r="B668" s="90" t="s">
        <v>128</v>
      </c>
      <c r="C668" s="90" t="s">
        <v>1542</v>
      </c>
      <c r="D668" s="90" t="s">
        <v>400</v>
      </c>
      <c r="E668" s="90" t="s">
        <v>1873</v>
      </c>
      <c r="F668" s="112">
        <v>2.1175354799999999</v>
      </c>
      <c r="G668" s="112">
        <v>0.26169493700000002</v>
      </c>
      <c r="H668" s="113">
        <f t="shared" si="30"/>
        <v>7.0916180659620469</v>
      </c>
      <c r="I668" s="130">
        <v>4.4689800000000002E-2</v>
      </c>
      <c r="J668" s="130">
        <v>2.5142009999999999E-2</v>
      </c>
      <c r="K668" s="113">
        <f t="shared" si="31"/>
        <v>0.77749511673887661</v>
      </c>
      <c r="L668" s="91">
        <f t="shared" si="32"/>
        <v>2.1104628669551265E-2</v>
      </c>
      <c r="N668" s="47"/>
    </row>
    <row r="669" spans="1:14">
      <c r="A669" s="90" t="s">
        <v>1816</v>
      </c>
      <c r="B669" s="90" t="s">
        <v>1817</v>
      </c>
      <c r="C669" s="90" t="s">
        <v>1185</v>
      </c>
      <c r="D669" s="90" t="s">
        <v>400</v>
      </c>
      <c r="E669" s="90" t="s">
        <v>1873</v>
      </c>
      <c r="F669" s="112">
        <v>4.413632E-2</v>
      </c>
      <c r="G669" s="112">
        <v>4.6019999999999998E-2</v>
      </c>
      <c r="H669" s="113">
        <f t="shared" si="30"/>
        <v>-4.0931768796175549E-2</v>
      </c>
      <c r="I669" s="130">
        <v>4.413632E-2</v>
      </c>
      <c r="J669" s="130">
        <v>9.6026779999999992E-2</v>
      </c>
      <c r="K669" s="113">
        <f t="shared" si="31"/>
        <v>-0.54037488292328451</v>
      </c>
      <c r="L669" s="91">
        <f t="shared" si="32"/>
        <v>1</v>
      </c>
      <c r="N669" s="47"/>
    </row>
    <row r="670" spans="1:14">
      <c r="A670" s="90" t="s">
        <v>936</v>
      </c>
      <c r="B670" s="90" t="s">
        <v>1074</v>
      </c>
      <c r="C670" s="90" t="s">
        <v>1549</v>
      </c>
      <c r="D670" s="90" t="s">
        <v>400</v>
      </c>
      <c r="E670" s="90" t="s">
        <v>402</v>
      </c>
      <c r="F670" s="112">
        <v>16.390346413</v>
      </c>
      <c r="G670" s="112">
        <v>16.498936999000001</v>
      </c>
      <c r="H670" s="113">
        <f t="shared" si="30"/>
        <v>-6.5816716559730093E-3</v>
      </c>
      <c r="I670" s="130">
        <v>4.333153E-2</v>
      </c>
      <c r="J670" s="130">
        <v>0.30418472999999996</v>
      </c>
      <c r="K670" s="113">
        <f t="shared" si="31"/>
        <v>-0.85754863500215806</v>
      </c>
      <c r="L670" s="91">
        <f t="shared" si="32"/>
        <v>2.6437226467423292E-3</v>
      </c>
      <c r="N670" s="47"/>
    </row>
    <row r="671" spans="1:14">
      <c r="A671" s="90" t="s">
        <v>968</v>
      </c>
      <c r="B671" s="90" t="s">
        <v>969</v>
      </c>
      <c r="C671" s="90" t="s">
        <v>1548</v>
      </c>
      <c r="D671" s="90" t="s">
        <v>401</v>
      </c>
      <c r="E671" s="90" t="s">
        <v>402</v>
      </c>
      <c r="F671" s="112">
        <v>0.56680491399999999</v>
      </c>
      <c r="G671" s="112">
        <v>0.25182653500000002</v>
      </c>
      <c r="H671" s="113">
        <f t="shared" si="30"/>
        <v>1.2507751774450613</v>
      </c>
      <c r="I671" s="130">
        <v>4.3193530000000001E-2</v>
      </c>
      <c r="J671" s="130">
        <v>4.2116569999999999E-2</v>
      </c>
      <c r="K671" s="113">
        <f t="shared" si="31"/>
        <v>2.5570933245513627E-2</v>
      </c>
      <c r="L671" s="91">
        <f t="shared" si="32"/>
        <v>7.6205284980997892E-2</v>
      </c>
      <c r="N671" s="47"/>
    </row>
    <row r="672" spans="1:14">
      <c r="A672" s="90" t="s">
        <v>1804</v>
      </c>
      <c r="B672" s="90" t="s">
        <v>1805</v>
      </c>
      <c r="C672" s="90" t="s">
        <v>1185</v>
      </c>
      <c r="D672" s="90" t="s">
        <v>400</v>
      </c>
      <c r="E672" s="90" t="s">
        <v>1873</v>
      </c>
      <c r="F672" s="112">
        <v>3.8703710000000002E-2</v>
      </c>
      <c r="G672" s="112">
        <v>2.3969799999999999E-2</v>
      </c>
      <c r="H672" s="113">
        <f t="shared" si="30"/>
        <v>0.6146863970496208</v>
      </c>
      <c r="I672" s="130">
        <v>4.284371E-2</v>
      </c>
      <c r="J672" s="130">
        <v>2.3990270000000001E-2</v>
      </c>
      <c r="K672" s="113">
        <f t="shared" si="31"/>
        <v>0.78587860828577583</v>
      </c>
      <c r="L672" s="91">
        <f t="shared" si="32"/>
        <v>1.1069664897757863</v>
      </c>
      <c r="N672" s="47"/>
    </row>
    <row r="673" spans="1:14">
      <c r="A673" s="90" t="s">
        <v>934</v>
      </c>
      <c r="B673" s="90" t="s">
        <v>1072</v>
      </c>
      <c r="C673" s="90" t="s">
        <v>1549</v>
      </c>
      <c r="D673" s="90" t="s">
        <v>400</v>
      </c>
      <c r="E673" s="90" t="s">
        <v>402</v>
      </c>
      <c r="F673" s="112">
        <v>1.3461322150000001</v>
      </c>
      <c r="G673" s="112">
        <v>9.216644539999999</v>
      </c>
      <c r="H673" s="113">
        <f t="shared" si="30"/>
        <v>-0.85394552115384059</v>
      </c>
      <c r="I673" s="130">
        <v>4.008929E-2</v>
      </c>
      <c r="J673" s="130">
        <v>1.7949648</v>
      </c>
      <c r="K673" s="113">
        <f t="shared" si="31"/>
        <v>-0.97766569572840645</v>
      </c>
      <c r="L673" s="91">
        <f t="shared" si="32"/>
        <v>2.9781093976716095E-2</v>
      </c>
      <c r="N673" s="47"/>
    </row>
    <row r="674" spans="1:14">
      <c r="A674" s="90" t="s">
        <v>2752</v>
      </c>
      <c r="B674" s="90" t="s">
        <v>2753</v>
      </c>
      <c r="C674" s="90" t="s">
        <v>1549</v>
      </c>
      <c r="D674" s="90" t="s">
        <v>400</v>
      </c>
      <c r="E674" s="90" t="s">
        <v>1873</v>
      </c>
      <c r="F674" s="112">
        <v>8.43309E-2</v>
      </c>
      <c r="G674" s="112">
        <v>9.3516099999999998E-3</v>
      </c>
      <c r="H674" s="113">
        <f t="shared" si="30"/>
        <v>8.017794796831776</v>
      </c>
      <c r="I674" s="130">
        <v>3.4506000000000002E-2</v>
      </c>
      <c r="J674" s="130"/>
      <c r="K674" s="113" t="str">
        <f t="shared" si="31"/>
        <v/>
      </c>
      <c r="L674" s="91">
        <f t="shared" si="32"/>
        <v>0.40917386153829738</v>
      </c>
      <c r="N674" s="47"/>
    </row>
    <row r="675" spans="1:14">
      <c r="A675" s="90" t="s">
        <v>1885</v>
      </c>
      <c r="B675" s="90" t="s">
        <v>559</v>
      </c>
      <c r="C675" s="90" t="s">
        <v>1544</v>
      </c>
      <c r="D675" s="90" t="s">
        <v>400</v>
      </c>
      <c r="E675" s="90" t="s">
        <v>1873</v>
      </c>
      <c r="F675" s="112">
        <v>0.27556840000000005</v>
      </c>
      <c r="G675" s="112">
        <v>0.24959999999999999</v>
      </c>
      <c r="H675" s="113">
        <f t="shared" si="30"/>
        <v>0.10404006410256428</v>
      </c>
      <c r="I675" s="130">
        <v>3.4468400000000003E-2</v>
      </c>
      <c r="J675" s="130"/>
      <c r="K675" s="113" t="str">
        <f t="shared" si="31"/>
        <v/>
      </c>
      <c r="L675" s="91">
        <f t="shared" si="32"/>
        <v>0.125081105090424</v>
      </c>
      <c r="N675" s="47"/>
    </row>
    <row r="676" spans="1:14">
      <c r="A676" s="90" t="s">
        <v>2073</v>
      </c>
      <c r="B676" s="90" t="s">
        <v>719</v>
      </c>
      <c r="C676" s="90" t="s">
        <v>1185</v>
      </c>
      <c r="D676" s="90" t="s">
        <v>400</v>
      </c>
      <c r="E676" s="90" t="s">
        <v>1873</v>
      </c>
      <c r="F676" s="112">
        <v>1.4611915900000001</v>
      </c>
      <c r="G676" s="112">
        <v>0.37467031000000001</v>
      </c>
      <c r="H676" s="113">
        <f t="shared" si="30"/>
        <v>2.8999396295906128</v>
      </c>
      <c r="I676" s="130">
        <v>3.4425789999999998E-2</v>
      </c>
      <c r="J676" s="130">
        <v>2.0981369999999999E-2</v>
      </c>
      <c r="K676" s="113">
        <f t="shared" si="31"/>
        <v>0.640778938648906</v>
      </c>
      <c r="L676" s="91">
        <f t="shared" si="32"/>
        <v>2.3560079482800741E-2</v>
      </c>
      <c r="N676" s="47"/>
    </row>
    <row r="677" spans="1:14">
      <c r="A677" s="90" t="s">
        <v>1667</v>
      </c>
      <c r="B677" s="90" t="s">
        <v>683</v>
      </c>
      <c r="C677" s="90" t="s">
        <v>1546</v>
      </c>
      <c r="D677" s="90" t="s">
        <v>401</v>
      </c>
      <c r="E677" s="90" t="s">
        <v>402</v>
      </c>
      <c r="F677" s="112">
        <v>3.29664E-2</v>
      </c>
      <c r="G677" s="112">
        <v>3.5472099999999999E-2</v>
      </c>
      <c r="H677" s="113">
        <f t="shared" si="30"/>
        <v>-7.0638614573143355E-2</v>
      </c>
      <c r="I677" s="130">
        <v>3.29664E-2</v>
      </c>
      <c r="J677" s="130">
        <v>3.3455199999999997E-2</v>
      </c>
      <c r="K677" s="113">
        <f t="shared" si="31"/>
        <v>-1.4610583705970903E-2</v>
      </c>
      <c r="L677" s="91">
        <f t="shared" si="32"/>
        <v>1</v>
      </c>
      <c r="N677" s="47"/>
    </row>
    <row r="678" spans="1:14">
      <c r="A678" s="90" t="s">
        <v>1787</v>
      </c>
      <c r="B678" s="90" t="s">
        <v>1788</v>
      </c>
      <c r="C678" s="90" t="s">
        <v>300</v>
      </c>
      <c r="D678" s="90" t="s">
        <v>1446</v>
      </c>
      <c r="E678" s="90" t="s">
        <v>402</v>
      </c>
      <c r="F678" s="112">
        <v>5.9220493999999999E-2</v>
      </c>
      <c r="G678" s="112">
        <v>1.121802E-2</v>
      </c>
      <c r="H678" s="113">
        <f t="shared" si="30"/>
        <v>4.2790504919763022</v>
      </c>
      <c r="I678" s="130">
        <v>3.24558E-2</v>
      </c>
      <c r="J678" s="130">
        <v>0.58437153000000008</v>
      </c>
      <c r="K678" s="113">
        <f t="shared" si="31"/>
        <v>-0.94446033330884549</v>
      </c>
      <c r="L678" s="91">
        <f t="shared" si="32"/>
        <v>0.54805013953446591</v>
      </c>
      <c r="N678" s="47"/>
    </row>
    <row r="679" spans="1:14">
      <c r="A679" s="90" t="s">
        <v>889</v>
      </c>
      <c r="B679" s="90" t="s">
        <v>138</v>
      </c>
      <c r="C679" s="90" t="s">
        <v>890</v>
      </c>
      <c r="D679" s="90" t="s">
        <v>400</v>
      </c>
      <c r="E679" s="90" t="s">
        <v>1873</v>
      </c>
      <c r="F679" s="112">
        <v>0.11907820500000001</v>
      </c>
      <c r="G679" s="112">
        <v>0.22358335500000001</v>
      </c>
      <c r="H679" s="113">
        <f t="shared" si="30"/>
        <v>-0.46741024169710665</v>
      </c>
      <c r="I679" s="130">
        <v>3.1890689999999999E-2</v>
      </c>
      <c r="J679" s="130"/>
      <c r="K679" s="113" t="str">
        <f t="shared" si="31"/>
        <v/>
      </c>
      <c r="L679" s="91">
        <f t="shared" si="32"/>
        <v>0.26781298895125266</v>
      </c>
      <c r="N679" s="47"/>
    </row>
    <row r="680" spans="1:14">
      <c r="A680" s="90" t="s">
        <v>2070</v>
      </c>
      <c r="B680" s="90" t="s">
        <v>570</v>
      </c>
      <c r="C680" s="90" t="s">
        <v>1185</v>
      </c>
      <c r="D680" s="90" t="s">
        <v>400</v>
      </c>
      <c r="E680" s="90" t="s">
        <v>1873</v>
      </c>
      <c r="F680" s="112">
        <v>0.23246846100000002</v>
      </c>
      <c r="G680" s="112">
        <v>0.20519928800000001</v>
      </c>
      <c r="H680" s="113">
        <f t="shared" si="30"/>
        <v>0.1328911677315372</v>
      </c>
      <c r="I680" s="130">
        <v>3.1459109999999998E-2</v>
      </c>
      <c r="J680" s="130">
        <v>0.12997552000000001</v>
      </c>
      <c r="K680" s="113">
        <f t="shared" si="31"/>
        <v>-0.75796126839884925</v>
      </c>
      <c r="L680" s="91">
        <f t="shared" si="32"/>
        <v>0.13532635723862771</v>
      </c>
      <c r="N680" s="47"/>
    </row>
    <row r="681" spans="1:14">
      <c r="A681" s="90" t="s">
        <v>1593</v>
      </c>
      <c r="B681" s="90" t="s">
        <v>1594</v>
      </c>
      <c r="C681" s="90" t="s">
        <v>1549</v>
      </c>
      <c r="D681" s="90" t="s">
        <v>400</v>
      </c>
      <c r="E681" s="90" t="s">
        <v>402</v>
      </c>
      <c r="F681" s="112">
        <v>0.130540034</v>
      </c>
      <c r="G681" s="112">
        <v>0.31361227000000003</v>
      </c>
      <c r="H681" s="113">
        <f t="shared" si="30"/>
        <v>-0.58375342265785712</v>
      </c>
      <c r="I681" s="130">
        <v>3.0926119999999998E-2</v>
      </c>
      <c r="J681" s="130">
        <v>2.0431169999999998E-2</v>
      </c>
      <c r="K681" s="113">
        <f t="shared" si="31"/>
        <v>0.51367347048651646</v>
      </c>
      <c r="L681" s="91">
        <f t="shared" si="32"/>
        <v>0.23690908491719864</v>
      </c>
      <c r="N681" s="47"/>
    </row>
    <row r="682" spans="1:14">
      <c r="A682" s="90" t="s">
        <v>1471</v>
      </c>
      <c r="B682" s="90" t="s">
        <v>1472</v>
      </c>
      <c r="C682" s="90" t="s">
        <v>1547</v>
      </c>
      <c r="D682" s="90" t="s">
        <v>400</v>
      </c>
      <c r="E682" s="90" t="s">
        <v>1873</v>
      </c>
      <c r="F682" s="112">
        <v>0.39218744999999999</v>
      </c>
      <c r="G682" s="112">
        <v>0</v>
      </c>
      <c r="H682" s="113" t="str">
        <f t="shared" si="30"/>
        <v/>
      </c>
      <c r="I682" s="130">
        <v>3.084953E-2</v>
      </c>
      <c r="J682" s="130"/>
      <c r="K682" s="113" t="str">
        <f t="shared" si="31"/>
        <v/>
      </c>
      <c r="L682" s="91">
        <f t="shared" si="32"/>
        <v>7.866016620368653E-2</v>
      </c>
      <c r="N682" s="47"/>
    </row>
    <row r="683" spans="1:14">
      <c r="A683" s="90" t="s">
        <v>518</v>
      </c>
      <c r="B683" s="90" t="s">
        <v>519</v>
      </c>
      <c r="C683" s="90" t="s">
        <v>540</v>
      </c>
      <c r="D683" s="90" t="s">
        <v>401</v>
      </c>
      <c r="E683" s="90" t="s">
        <v>402</v>
      </c>
      <c r="F683" s="112">
        <v>2.3685631099999997</v>
      </c>
      <c r="G683" s="112">
        <v>0.89543724800000002</v>
      </c>
      <c r="H683" s="113">
        <f t="shared" si="30"/>
        <v>1.6451469550661351</v>
      </c>
      <c r="I683" s="130">
        <v>3.0643200000000002E-2</v>
      </c>
      <c r="J683" s="130">
        <v>0.23293170999999999</v>
      </c>
      <c r="K683" s="113">
        <f t="shared" si="31"/>
        <v>-0.86844556286475549</v>
      </c>
      <c r="L683" s="91">
        <f t="shared" si="32"/>
        <v>1.2937464013783448E-2</v>
      </c>
      <c r="N683" s="47"/>
    </row>
    <row r="684" spans="1:14">
      <c r="A684" s="90" t="s">
        <v>14</v>
      </c>
      <c r="B684" s="90" t="s">
        <v>15</v>
      </c>
      <c r="C684" s="90" t="s">
        <v>1772</v>
      </c>
      <c r="D684" s="90" t="s">
        <v>401</v>
      </c>
      <c r="E684" s="90" t="s">
        <v>402</v>
      </c>
      <c r="F684" s="112">
        <v>0.27639328000000002</v>
      </c>
      <c r="G684" s="112">
        <v>7.0403300000000002E-2</v>
      </c>
      <c r="H684" s="113">
        <f t="shared" si="30"/>
        <v>2.9258568845494461</v>
      </c>
      <c r="I684" s="130">
        <v>2.946462E-2</v>
      </c>
      <c r="J684" s="130">
        <v>4.9189410000000003E-2</v>
      </c>
      <c r="K684" s="113">
        <f t="shared" si="31"/>
        <v>-0.40099667794348426</v>
      </c>
      <c r="L684" s="91">
        <f t="shared" si="32"/>
        <v>0.1066039666376838</v>
      </c>
      <c r="N684" s="47"/>
    </row>
    <row r="685" spans="1:14">
      <c r="A685" s="90" t="s">
        <v>2789</v>
      </c>
      <c r="B685" s="90" t="s">
        <v>603</v>
      </c>
      <c r="C685" s="90" t="s">
        <v>1561</v>
      </c>
      <c r="D685" s="90" t="s">
        <v>401</v>
      </c>
      <c r="E685" s="90" t="s">
        <v>1873</v>
      </c>
      <c r="F685" s="112">
        <v>0.97160146999999997</v>
      </c>
      <c r="G685" s="112">
        <v>2.6966579100000003</v>
      </c>
      <c r="H685" s="113">
        <f t="shared" si="30"/>
        <v>-0.63970162236855632</v>
      </c>
      <c r="I685" s="130">
        <v>2.6468599999999998E-2</v>
      </c>
      <c r="J685" s="130">
        <v>2.32436521156133</v>
      </c>
      <c r="K685" s="113">
        <f t="shared" si="31"/>
        <v>-0.98861254682855093</v>
      </c>
      <c r="L685" s="91">
        <f t="shared" si="32"/>
        <v>2.7242239557336199E-2</v>
      </c>
      <c r="N685" s="47"/>
    </row>
    <row r="686" spans="1:14">
      <c r="A686" s="90" t="s">
        <v>394</v>
      </c>
      <c r="B686" s="90" t="s">
        <v>395</v>
      </c>
      <c r="C686" s="90" t="s">
        <v>1549</v>
      </c>
      <c r="D686" s="90" t="s">
        <v>400</v>
      </c>
      <c r="E686" s="90" t="s">
        <v>402</v>
      </c>
      <c r="F686" s="112">
        <v>0.27083454499999998</v>
      </c>
      <c r="G686" s="112">
        <v>0.19926185999999999</v>
      </c>
      <c r="H686" s="113">
        <f t="shared" si="30"/>
        <v>0.35918908415288309</v>
      </c>
      <c r="I686" s="130">
        <v>2.5199029999999997E-2</v>
      </c>
      <c r="J686" s="130">
        <v>5.1629099999999997E-3</v>
      </c>
      <c r="K686" s="113">
        <f t="shared" si="31"/>
        <v>3.8807804125967715</v>
      </c>
      <c r="L686" s="91">
        <f t="shared" si="32"/>
        <v>9.3042156051400302E-2</v>
      </c>
      <c r="N686" s="47"/>
    </row>
    <row r="687" spans="1:14">
      <c r="A687" s="90" t="s">
        <v>231</v>
      </c>
      <c r="B687" s="90" t="s">
        <v>21</v>
      </c>
      <c r="C687" s="90" t="s">
        <v>1561</v>
      </c>
      <c r="D687" s="90" t="s">
        <v>401</v>
      </c>
      <c r="E687" s="90" t="s">
        <v>1873</v>
      </c>
      <c r="F687" s="112">
        <v>3.28859068</v>
      </c>
      <c r="G687" s="112">
        <v>1.29227705</v>
      </c>
      <c r="H687" s="113">
        <f t="shared" si="30"/>
        <v>1.5448031287099</v>
      </c>
      <c r="I687" s="130">
        <v>2.5163999999999999E-2</v>
      </c>
      <c r="J687" s="130">
        <v>2.8216000000000001E-2</v>
      </c>
      <c r="K687" s="113">
        <f t="shared" si="31"/>
        <v>-0.10816557981287223</v>
      </c>
      <c r="L687" s="91">
        <f t="shared" si="32"/>
        <v>7.6519100273068942E-3</v>
      </c>
      <c r="N687" s="47"/>
    </row>
    <row r="688" spans="1:14">
      <c r="A688" s="90" t="s">
        <v>1806</v>
      </c>
      <c r="B688" s="90" t="s">
        <v>1807</v>
      </c>
      <c r="C688" s="90" t="s">
        <v>1185</v>
      </c>
      <c r="D688" s="90" t="s">
        <v>400</v>
      </c>
      <c r="E688" s="90" t="s">
        <v>1873</v>
      </c>
      <c r="F688" s="112">
        <v>2.5134500000000001E-2</v>
      </c>
      <c r="G688" s="112">
        <v>1.1784E-3</v>
      </c>
      <c r="H688" s="113">
        <f t="shared" si="30"/>
        <v>20.329344874405976</v>
      </c>
      <c r="I688" s="130">
        <v>2.5134500000000001E-2</v>
      </c>
      <c r="J688" s="130">
        <v>1.1784E-3</v>
      </c>
      <c r="K688" s="113">
        <f t="shared" si="31"/>
        <v>20.329344874405976</v>
      </c>
      <c r="L688" s="91">
        <f t="shared" si="32"/>
        <v>1</v>
      </c>
      <c r="N688" s="47"/>
    </row>
    <row r="689" spans="1:14">
      <c r="A689" s="90" t="s">
        <v>594</v>
      </c>
      <c r="B689" s="90" t="s">
        <v>595</v>
      </c>
      <c r="C689" s="90" t="s">
        <v>1561</v>
      </c>
      <c r="D689" s="90" t="s">
        <v>401</v>
      </c>
      <c r="E689" s="90" t="s">
        <v>1873</v>
      </c>
      <c r="F689" s="112">
        <v>0.1304941</v>
      </c>
      <c r="G689" s="112">
        <v>1.90974789</v>
      </c>
      <c r="H689" s="113">
        <f t="shared" si="30"/>
        <v>-0.93166946240218129</v>
      </c>
      <c r="I689" s="130">
        <v>2.4945020000000002E-2</v>
      </c>
      <c r="J689" s="130">
        <v>2.4529797203631802</v>
      </c>
      <c r="K689" s="113">
        <f t="shared" si="31"/>
        <v>-0.9898307271793072</v>
      </c>
      <c r="L689" s="91">
        <f t="shared" si="32"/>
        <v>0.19115822094638762</v>
      </c>
      <c r="N689" s="47"/>
    </row>
    <row r="690" spans="1:14">
      <c r="A690" s="90" t="s">
        <v>600</v>
      </c>
      <c r="B690" s="90" t="s">
        <v>601</v>
      </c>
      <c r="C690" s="90" t="s">
        <v>1561</v>
      </c>
      <c r="D690" s="90" t="s">
        <v>401</v>
      </c>
      <c r="E690" s="90" t="s">
        <v>1873</v>
      </c>
      <c r="F690" s="112">
        <v>0.23231604</v>
      </c>
      <c r="G690" s="112">
        <v>0.53394193999999995</v>
      </c>
      <c r="H690" s="113">
        <f t="shared" si="30"/>
        <v>-0.56490392944221601</v>
      </c>
      <c r="I690" s="130">
        <v>2.3917000000000001E-2</v>
      </c>
      <c r="J690" s="130">
        <v>0.10346913000000001</v>
      </c>
      <c r="K690" s="113">
        <f t="shared" si="31"/>
        <v>-0.76884893107731744</v>
      </c>
      <c r="L690" s="91">
        <f t="shared" si="32"/>
        <v>0.10295027411796448</v>
      </c>
      <c r="N690" s="47"/>
    </row>
    <row r="691" spans="1:14">
      <c r="A691" s="90" t="s">
        <v>507</v>
      </c>
      <c r="B691" s="90" t="s">
        <v>387</v>
      </c>
      <c r="C691" s="90" t="s">
        <v>1185</v>
      </c>
      <c r="D691" s="90" t="s">
        <v>400</v>
      </c>
      <c r="E691" s="90" t="s">
        <v>1873</v>
      </c>
      <c r="F691" s="112">
        <v>3.44695E-2</v>
      </c>
      <c r="G691" s="112">
        <v>0.16470804999999999</v>
      </c>
      <c r="H691" s="113">
        <f t="shared" si="30"/>
        <v>-0.79072364708343035</v>
      </c>
      <c r="I691" s="130">
        <v>2.3869499999999998E-2</v>
      </c>
      <c r="J691" s="130">
        <v>0.93641332999999993</v>
      </c>
      <c r="K691" s="113">
        <f t="shared" si="31"/>
        <v>-0.97450965376582155</v>
      </c>
      <c r="L691" s="91">
        <f t="shared" si="32"/>
        <v>0.69248175923642641</v>
      </c>
      <c r="N691" s="47"/>
    </row>
    <row r="692" spans="1:14">
      <c r="A692" s="90" t="s">
        <v>2435</v>
      </c>
      <c r="B692" s="90" t="s">
        <v>2436</v>
      </c>
      <c r="C692" s="90" t="s">
        <v>1185</v>
      </c>
      <c r="D692" s="90" t="s">
        <v>400</v>
      </c>
      <c r="E692" s="90" t="s">
        <v>402</v>
      </c>
      <c r="F692" s="112">
        <v>1.299019E-2</v>
      </c>
      <c r="G692" s="112">
        <v>3.2243625699999998</v>
      </c>
      <c r="H692" s="113">
        <f t="shared" si="30"/>
        <v>-0.9959712378127501</v>
      </c>
      <c r="I692" s="130">
        <v>2.2280049999999999E-2</v>
      </c>
      <c r="J692" s="130">
        <v>4.7273610899999996</v>
      </c>
      <c r="K692" s="113">
        <f t="shared" si="31"/>
        <v>-0.99528700059592867</v>
      </c>
      <c r="L692" s="91">
        <f t="shared" si="32"/>
        <v>1.7151442742561887</v>
      </c>
      <c r="N692" s="47"/>
    </row>
    <row r="693" spans="1:14">
      <c r="A693" s="90" t="s">
        <v>1840</v>
      </c>
      <c r="B693" s="90" t="s">
        <v>1861</v>
      </c>
      <c r="C693" s="90" t="s">
        <v>1185</v>
      </c>
      <c r="D693" s="90" t="s">
        <v>400</v>
      </c>
      <c r="E693" s="90" t="s">
        <v>1873</v>
      </c>
      <c r="F693" s="112">
        <v>0</v>
      </c>
      <c r="G693" s="112">
        <v>0.12858905000000001</v>
      </c>
      <c r="H693" s="113">
        <f t="shared" si="30"/>
        <v>-1</v>
      </c>
      <c r="I693" s="130">
        <v>2.1925500000000001E-2</v>
      </c>
      <c r="J693" s="130">
        <v>0.10945974999999999</v>
      </c>
      <c r="K693" s="113">
        <f t="shared" si="31"/>
        <v>-0.79969349464072415</v>
      </c>
      <c r="L693" s="91" t="str">
        <f t="shared" si="32"/>
        <v/>
      </c>
      <c r="N693" s="47"/>
    </row>
    <row r="694" spans="1:14">
      <c r="A694" s="90" t="s">
        <v>1012</v>
      </c>
      <c r="B694" s="90" t="s">
        <v>1013</v>
      </c>
      <c r="C694" s="90" t="s">
        <v>1543</v>
      </c>
      <c r="D694" s="90" t="s">
        <v>400</v>
      </c>
      <c r="E694" s="90" t="s">
        <v>1873</v>
      </c>
      <c r="F694" s="112">
        <v>16.750693560000002</v>
      </c>
      <c r="G694" s="112">
        <v>10.05293045</v>
      </c>
      <c r="H694" s="113">
        <f t="shared" si="30"/>
        <v>0.66624982071769945</v>
      </c>
      <c r="I694" s="130">
        <v>2.1904E-2</v>
      </c>
      <c r="J694" s="130">
        <v>1.68693</v>
      </c>
      <c r="K694" s="113">
        <f t="shared" si="31"/>
        <v>-0.98701546596479994</v>
      </c>
      <c r="L694" s="91">
        <f t="shared" si="32"/>
        <v>1.3076473473495982E-3</v>
      </c>
      <c r="N694" s="47"/>
    </row>
    <row r="695" spans="1:14">
      <c r="A695" s="90" t="s">
        <v>1411</v>
      </c>
      <c r="B695" s="90" t="s">
        <v>1412</v>
      </c>
      <c r="C695" s="90" t="s">
        <v>1548</v>
      </c>
      <c r="D695" s="90" t="s">
        <v>1446</v>
      </c>
      <c r="E695" s="90" t="s">
        <v>1873</v>
      </c>
      <c r="F695" s="112">
        <v>0.2707002</v>
      </c>
      <c r="G695" s="112">
        <v>1.5616637</v>
      </c>
      <c r="H695" s="113">
        <f t="shared" si="30"/>
        <v>-0.82665909440041418</v>
      </c>
      <c r="I695" s="130">
        <v>1.9717930000000002E-2</v>
      </c>
      <c r="J695" s="130">
        <v>7.952534E-2</v>
      </c>
      <c r="K695" s="113">
        <f t="shared" si="31"/>
        <v>-0.7520547538683896</v>
      </c>
      <c r="L695" s="91">
        <f t="shared" si="32"/>
        <v>7.2840470749559849E-2</v>
      </c>
      <c r="N695" s="47"/>
    </row>
    <row r="696" spans="1:14">
      <c r="A696" s="90" t="s">
        <v>413</v>
      </c>
      <c r="B696" s="90" t="s">
        <v>414</v>
      </c>
      <c r="C696" s="90" t="s">
        <v>1549</v>
      </c>
      <c r="D696" s="90" t="s">
        <v>400</v>
      </c>
      <c r="E696" s="90" t="s">
        <v>402</v>
      </c>
      <c r="F696" s="112">
        <v>4.8777399999999999E-2</v>
      </c>
      <c r="G696" s="112">
        <v>2.0792640000000001E-2</v>
      </c>
      <c r="H696" s="113">
        <f t="shared" si="30"/>
        <v>1.3458973944626558</v>
      </c>
      <c r="I696" s="130">
        <v>1.9578869999999998E-2</v>
      </c>
      <c r="J696" s="130">
        <v>2.2035320000000001E-2</v>
      </c>
      <c r="K696" s="113">
        <f t="shared" si="31"/>
        <v>-0.11147784556793372</v>
      </c>
      <c r="L696" s="91">
        <f t="shared" si="32"/>
        <v>0.40139224312899002</v>
      </c>
      <c r="N696" s="47"/>
    </row>
    <row r="697" spans="1:14">
      <c r="A697" s="90" t="s">
        <v>872</v>
      </c>
      <c r="B697" s="90" t="s">
        <v>873</v>
      </c>
      <c r="C697" s="90" t="s">
        <v>1185</v>
      </c>
      <c r="D697" s="90" t="s">
        <v>401</v>
      </c>
      <c r="E697" s="90" t="s">
        <v>402</v>
      </c>
      <c r="F697" s="112">
        <v>1.955836E-2</v>
      </c>
      <c r="G697" s="112">
        <v>4.1986999999999997E-3</v>
      </c>
      <c r="H697" s="113">
        <f t="shared" si="30"/>
        <v>3.6581942029675858</v>
      </c>
      <c r="I697" s="130">
        <v>1.955836E-2</v>
      </c>
      <c r="J697" s="130">
        <v>3.7835E-3</v>
      </c>
      <c r="K697" s="113">
        <f t="shared" si="31"/>
        <v>4.1693828465706355</v>
      </c>
      <c r="L697" s="91">
        <f t="shared" si="32"/>
        <v>1</v>
      </c>
      <c r="N697" s="47"/>
    </row>
    <row r="698" spans="1:14">
      <c r="A698" s="90" t="s">
        <v>677</v>
      </c>
      <c r="B698" s="90" t="s">
        <v>678</v>
      </c>
      <c r="C698" s="90" t="s">
        <v>1545</v>
      </c>
      <c r="D698" s="90" t="s">
        <v>400</v>
      </c>
      <c r="E698" s="90" t="s">
        <v>1873</v>
      </c>
      <c r="F698" s="112">
        <v>2.5034339999999999E-2</v>
      </c>
      <c r="G698" s="112">
        <v>3.2037999999999997E-2</v>
      </c>
      <c r="H698" s="113">
        <f t="shared" si="30"/>
        <v>-0.21860478182158682</v>
      </c>
      <c r="I698" s="130">
        <v>1.8707380000000003E-2</v>
      </c>
      <c r="J698" s="130">
        <v>2.4619889999999998E-2</v>
      </c>
      <c r="K698" s="113">
        <f t="shared" si="31"/>
        <v>-0.24015176347254175</v>
      </c>
      <c r="L698" s="91">
        <f t="shared" si="32"/>
        <v>0.74726875164274364</v>
      </c>
      <c r="N698" s="47"/>
    </row>
    <row r="699" spans="1:14">
      <c r="A699" s="90" t="s">
        <v>44</v>
      </c>
      <c r="B699" s="90" t="s">
        <v>995</v>
      </c>
      <c r="C699" s="90" t="s">
        <v>1547</v>
      </c>
      <c r="D699" s="90" t="s">
        <v>400</v>
      </c>
      <c r="E699" s="90" t="s">
        <v>1873</v>
      </c>
      <c r="F699" s="112">
        <v>0.68426006000000006</v>
      </c>
      <c r="G699" s="112">
        <v>0.81240379399999996</v>
      </c>
      <c r="H699" s="113">
        <f t="shared" si="30"/>
        <v>-0.15773404179843098</v>
      </c>
      <c r="I699" s="130">
        <v>1.8359500000000001E-2</v>
      </c>
      <c r="J699" s="130">
        <v>0.66361717000000009</v>
      </c>
      <c r="K699" s="113">
        <f t="shared" si="31"/>
        <v>-0.97233419985200198</v>
      </c>
      <c r="L699" s="91">
        <f t="shared" si="32"/>
        <v>2.6831172931531325E-2</v>
      </c>
      <c r="N699" s="47"/>
    </row>
    <row r="700" spans="1:14">
      <c r="A700" s="90" t="s">
        <v>452</v>
      </c>
      <c r="B700" s="90" t="s">
        <v>453</v>
      </c>
      <c r="C700" s="90" t="s">
        <v>1549</v>
      </c>
      <c r="D700" s="90" t="s">
        <v>400</v>
      </c>
      <c r="E700" s="90" t="s">
        <v>402</v>
      </c>
      <c r="F700" s="112">
        <v>0.15622482000000001</v>
      </c>
      <c r="G700" s="112">
        <v>0.89815074500000003</v>
      </c>
      <c r="H700" s="113">
        <f t="shared" si="30"/>
        <v>-0.82605946622022786</v>
      </c>
      <c r="I700" s="130">
        <v>1.746151E-2</v>
      </c>
      <c r="J700" s="130">
        <v>0.36309476000000002</v>
      </c>
      <c r="K700" s="113">
        <f t="shared" si="31"/>
        <v>-0.95190922061227212</v>
      </c>
      <c r="L700" s="91">
        <f t="shared" si="32"/>
        <v>0.11177167622916767</v>
      </c>
      <c r="N700" s="47"/>
    </row>
    <row r="701" spans="1:14">
      <c r="A701" s="90" t="s">
        <v>417</v>
      </c>
      <c r="B701" s="90" t="s">
        <v>418</v>
      </c>
      <c r="C701" s="90" t="s">
        <v>1549</v>
      </c>
      <c r="D701" s="90" t="s">
        <v>400</v>
      </c>
      <c r="E701" s="90" t="s">
        <v>402</v>
      </c>
      <c r="F701" s="112">
        <v>0.10636578599999999</v>
      </c>
      <c r="G701" s="112">
        <v>0.20418710900000001</v>
      </c>
      <c r="H701" s="113">
        <f t="shared" si="30"/>
        <v>-0.47907687943218791</v>
      </c>
      <c r="I701" s="130">
        <v>1.6894700000000002E-2</v>
      </c>
      <c r="J701" s="130">
        <v>4.7358800000000005E-3</v>
      </c>
      <c r="K701" s="113">
        <f t="shared" si="31"/>
        <v>2.5673834641080435</v>
      </c>
      <c r="L701" s="91">
        <f t="shared" si="32"/>
        <v>0.15883584971580997</v>
      </c>
      <c r="N701" s="47"/>
    </row>
    <row r="702" spans="1:14">
      <c r="A702" s="90" t="s">
        <v>1184</v>
      </c>
      <c r="B702" s="90" t="s">
        <v>1180</v>
      </c>
      <c r="C702" s="90" t="s">
        <v>1549</v>
      </c>
      <c r="D702" s="90" t="s">
        <v>400</v>
      </c>
      <c r="E702" s="90" t="s">
        <v>402</v>
      </c>
      <c r="F702" s="112">
        <v>2.5233211899999999</v>
      </c>
      <c r="G702" s="112">
        <v>0.64831707999999999</v>
      </c>
      <c r="H702" s="113">
        <f t="shared" si="30"/>
        <v>2.8921096911406372</v>
      </c>
      <c r="I702" s="130">
        <v>1.5844709999999998E-2</v>
      </c>
      <c r="J702" s="130">
        <v>1.82792446</v>
      </c>
      <c r="K702" s="113">
        <f t="shared" si="31"/>
        <v>-0.99133185733506735</v>
      </c>
      <c r="L702" s="91">
        <f t="shared" si="32"/>
        <v>6.2793076294817623E-3</v>
      </c>
      <c r="N702" s="47"/>
    </row>
    <row r="703" spans="1:14">
      <c r="A703" s="90" t="s">
        <v>107</v>
      </c>
      <c r="B703" s="95" t="s">
        <v>108</v>
      </c>
      <c r="C703" s="90" t="s">
        <v>1549</v>
      </c>
      <c r="D703" s="90" t="s">
        <v>400</v>
      </c>
      <c r="E703" s="90" t="s">
        <v>402</v>
      </c>
      <c r="F703" s="112">
        <v>0.56208886000000002</v>
      </c>
      <c r="G703" s="112">
        <v>0.89584126500000005</v>
      </c>
      <c r="H703" s="113">
        <f t="shared" si="30"/>
        <v>-0.37255752557904331</v>
      </c>
      <c r="I703" s="130">
        <v>1.5075680000000001E-2</v>
      </c>
      <c r="J703" s="130">
        <v>0.10738760999999999</v>
      </c>
      <c r="K703" s="113">
        <f t="shared" si="31"/>
        <v>-0.85961434470885423</v>
      </c>
      <c r="L703" s="91">
        <f t="shared" si="32"/>
        <v>2.6820812638058689E-2</v>
      </c>
      <c r="N703" s="47"/>
    </row>
    <row r="704" spans="1:14">
      <c r="A704" s="90" t="s">
        <v>874</v>
      </c>
      <c r="B704" s="90" t="s">
        <v>875</v>
      </c>
      <c r="C704" s="90" t="s">
        <v>1185</v>
      </c>
      <c r="D704" s="90" t="s">
        <v>401</v>
      </c>
      <c r="E704" s="90" t="s">
        <v>402</v>
      </c>
      <c r="F704" s="112">
        <v>1.47511E-2</v>
      </c>
      <c r="G704" s="112">
        <v>4.1790000000000004E-3</v>
      </c>
      <c r="H704" s="113">
        <f t="shared" si="30"/>
        <v>2.5298157453936345</v>
      </c>
      <c r="I704" s="130">
        <v>1.47511E-2</v>
      </c>
      <c r="J704" s="130">
        <v>4.2113080000000004E-2</v>
      </c>
      <c r="K704" s="113">
        <f t="shared" si="31"/>
        <v>-0.64972640329322862</v>
      </c>
      <c r="L704" s="91">
        <f t="shared" si="32"/>
        <v>1</v>
      </c>
      <c r="N704" s="47"/>
    </row>
    <row r="705" spans="1:14">
      <c r="A705" s="90" t="s">
        <v>241</v>
      </c>
      <c r="B705" s="90" t="s">
        <v>358</v>
      </c>
      <c r="C705" s="90" t="s">
        <v>1561</v>
      </c>
      <c r="D705" s="90" t="s">
        <v>401</v>
      </c>
      <c r="E705" s="90" t="s">
        <v>1873</v>
      </c>
      <c r="F705" s="112">
        <v>2.3187415499999999</v>
      </c>
      <c r="G705" s="112">
        <v>0.37749844999999999</v>
      </c>
      <c r="H705" s="113">
        <f t="shared" si="30"/>
        <v>5.1423869422510213</v>
      </c>
      <c r="I705" s="130">
        <v>1.4096299999999999E-2</v>
      </c>
      <c r="J705" s="130">
        <v>1.9365540000000001E-2</v>
      </c>
      <c r="K705" s="113">
        <f t="shared" si="31"/>
        <v>-0.27209362610079557</v>
      </c>
      <c r="L705" s="91">
        <f t="shared" si="32"/>
        <v>6.0792890005356565E-3</v>
      </c>
      <c r="N705" s="47"/>
    </row>
    <row r="706" spans="1:14">
      <c r="A706" s="90" t="s">
        <v>2724</v>
      </c>
      <c r="B706" s="90" t="s">
        <v>1077</v>
      </c>
      <c r="C706" s="90" t="s">
        <v>1549</v>
      </c>
      <c r="D706" s="90" t="s">
        <v>400</v>
      </c>
      <c r="E706" s="90" t="s">
        <v>1873</v>
      </c>
      <c r="F706" s="112">
        <v>8.2357849999999999</v>
      </c>
      <c r="G706" s="112">
        <v>16.446048269999999</v>
      </c>
      <c r="H706" s="113">
        <f t="shared" si="30"/>
        <v>-0.49922407712840788</v>
      </c>
      <c r="I706" s="130">
        <v>1.396025E-2</v>
      </c>
      <c r="J706" s="130">
        <v>3.4502399999999998E-3</v>
      </c>
      <c r="K706" s="113">
        <f t="shared" si="31"/>
        <v>3.0461678028195145</v>
      </c>
      <c r="L706" s="91">
        <f t="shared" si="32"/>
        <v>1.6950721758763737E-3</v>
      </c>
      <c r="N706" s="47"/>
    </row>
    <row r="707" spans="1:14">
      <c r="A707" s="90" t="s">
        <v>45</v>
      </c>
      <c r="B707" s="90" t="s">
        <v>994</v>
      </c>
      <c r="C707" s="90" t="s">
        <v>1547</v>
      </c>
      <c r="D707" s="90" t="s">
        <v>400</v>
      </c>
      <c r="E707" s="90" t="s">
        <v>1873</v>
      </c>
      <c r="F707" s="112">
        <v>1.889325E-2</v>
      </c>
      <c r="G707" s="112">
        <v>4.4506000000000007E-3</v>
      </c>
      <c r="H707" s="113">
        <f t="shared" si="30"/>
        <v>3.245101784029119</v>
      </c>
      <c r="I707" s="130">
        <v>1.3836309999999999E-2</v>
      </c>
      <c r="J707" s="130"/>
      <c r="K707" s="113" t="str">
        <f t="shared" si="31"/>
        <v/>
      </c>
      <c r="L707" s="91">
        <f t="shared" si="32"/>
        <v>0.73234144469585694</v>
      </c>
      <c r="N707" s="47"/>
    </row>
    <row r="708" spans="1:14">
      <c r="A708" s="90" t="s">
        <v>405</v>
      </c>
      <c r="B708" s="90" t="s">
        <v>406</v>
      </c>
      <c r="C708" s="90" t="s">
        <v>1543</v>
      </c>
      <c r="D708" s="90" t="s">
        <v>400</v>
      </c>
      <c r="E708" s="90" t="s">
        <v>1873</v>
      </c>
      <c r="F708" s="112">
        <v>4.7045180999999998E-2</v>
      </c>
      <c r="G708" s="112">
        <v>1.4369305000000001E-2</v>
      </c>
      <c r="H708" s="113">
        <f t="shared" si="30"/>
        <v>2.2740053189768048</v>
      </c>
      <c r="I708" s="130">
        <v>1.2951799999999999E-2</v>
      </c>
      <c r="J708" s="130">
        <v>9.7422499999999992E-3</v>
      </c>
      <c r="K708" s="113">
        <f t="shared" si="31"/>
        <v>0.32944648310195279</v>
      </c>
      <c r="L708" s="91">
        <f t="shared" si="32"/>
        <v>0.27530556211485296</v>
      </c>
      <c r="N708" s="47"/>
    </row>
    <row r="709" spans="1:14">
      <c r="A709" s="90" t="s">
        <v>1595</v>
      </c>
      <c r="B709" s="90" t="s">
        <v>1596</v>
      </c>
      <c r="C709" s="90" t="s">
        <v>1549</v>
      </c>
      <c r="D709" s="90" t="s">
        <v>400</v>
      </c>
      <c r="E709" s="90" t="s">
        <v>402</v>
      </c>
      <c r="F709" s="112">
        <v>1.27572876</v>
      </c>
      <c r="G709" s="112">
        <v>0.97109489000000004</v>
      </c>
      <c r="H709" s="113">
        <f t="shared" si="30"/>
        <v>0.31370144476818318</v>
      </c>
      <c r="I709" s="130">
        <v>1.1449530000000001E-2</v>
      </c>
      <c r="J709" s="130">
        <v>1.1158E-4</v>
      </c>
      <c r="K709" s="113" t="str">
        <f t="shared" si="31"/>
        <v/>
      </c>
      <c r="L709" s="91">
        <f t="shared" si="32"/>
        <v>8.9748936913517582E-3</v>
      </c>
      <c r="N709" s="47"/>
    </row>
    <row r="710" spans="1:14">
      <c r="A710" s="90" t="s">
        <v>1679</v>
      </c>
      <c r="B710" s="90" t="s">
        <v>775</v>
      </c>
      <c r="C710" s="90" t="s">
        <v>1545</v>
      </c>
      <c r="D710" s="90" t="s">
        <v>400</v>
      </c>
      <c r="E710" s="90" t="s">
        <v>1873</v>
      </c>
      <c r="F710" s="112">
        <v>5.4829784299999993</v>
      </c>
      <c r="G710" s="112">
        <v>3.7230966670000001</v>
      </c>
      <c r="H710" s="113">
        <f t="shared" si="30"/>
        <v>0.47269300810770476</v>
      </c>
      <c r="I710" s="130">
        <v>9.9509999999999998E-3</v>
      </c>
      <c r="J710" s="130"/>
      <c r="K710" s="113" t="str">
        <f t="shared" si="31"/>
        <v/>
      </c>
      <c r="L710" s="91">
        <f t="shared" si="32"/>
        <v>1.8148895034044482E-3</v>
      </c>
      <c r="N710" s="47"/>
    </row>
    <row r="711" spans="1:14">
      <c r="A711" s="90" t="s">
        <v>2346</v>
      </c>
      <c r="B711" s="90" t="s">
        <v>705</v>
      </c>
      <c r="C711" s="90" t="s">
        <v>1772</v>
      </c>
      <c r="D711" s="90" t="s">
        <v>1446</v>
      </c>
      <c r="E711" s="90" t="s">
        <v>402</v>
      </c>
      <c r="F711" s="112">
        <v>1.9309868060000002</v>
      </c>
      <c r="G711" s="112">
        <v>0.33856492900000001</v>
      </c>
      <c r="H711" s="113">
        <f t="shared" ref="H711:H774" si="33">IF(ISERROR(F711/G711-1),"",IF((F711/G711-1)&gt;10000%,"",F711/G711-1))</f>
        <v>4.7034460471243911</v>
      </c>
      <c r="I711" s="130">
        <v>9.7795699999999996E-3</v>
      </c>
      <c r="J711" s="130">
        <v>10.234076263677601</v>
      </c>
      <c r="K711" s="113">
        <f t="shared" ref="K711:K774" si="34">IF(ISERROR(I711/J711-1),"",IF((I711/J711-1)&gt;10000%,"",I711/J711-1))</f>
        <v>-0.99904441106866582</v>
      </c>
      <c r="L711" s="91">
        <f t="shared" ref="L711:L774" si="35">IF(ISERROR(I711/F711),"",IF(I711/F711&gt;10000%,"",I711/F711))</f>
        <v>5.0645452209267961E-3</v>
      </c>
      <c r="N711" s="47"/>
    </row>
    <row r="712" spans="1:14">
      <c r="A712" s="90" t="s">
        <v>1846</v>
      </c>
      <c r="B712" s="90" t="s">
        <v>1867</v>
      </c>
      <c r="C712" s="90" t="s">
        <v>1185</v>
      </c>
      <c r="D712" s="90" t="s">
        <v>400</v>
      </c>
      <c r="E712" s="90" t="s">
        <v>1873</v>
      </c>
      <c r="F712" s="112">
        <v>1.3904E-2</v>
      </c>
      <c r="G712" s="112">
        <v>0.24713942000000003</v>
      </c>
      <c r="H712" s="113">
        <f t="shared" si="33"/>
        <v>-0.94374025802925332</v>
      </c>
      <c r="I712" s="130">
        <v>9.1199999999999996E-3</v>
      </c>
      <c r="J712" s="130">
        <v>0.18955992000000002</v>
      </c>
      <c r="K712" s="113">
        <f t="shared" si="34"/>
        <v>-0.95188856378500264</v>
      </c>
      <c r="L712" s="91">
        <f t="shared" si="35"/>
        <v>0.65592635212888373</v>
      </c>
      <c r="N712" s="47"/>
    </row>
    <row r="713" spans="1:14">
      <c r="A713" s="90" t="s">
        <v>1002</v>
      </c>
      <c r="B713" s="90" t="s">
        <v>1003</v>
      </c>
      <c r="C713" s="90" t="s">
        <v>1543</v>
      </c>
      <c r="D713" s="90" t="s">
        <v>400</v>
      </c>
      <c r="E713" s="90" t="s">
        <v>1873</v>
      </c>
      <c r="F713" s="112">
        <v>2.7041120000000003E-3</v>
      </c>
      <c r="G713" s="112">
        <v>2.2177639999999998E-2</v>
      </c>
      <c r="H713" s="113">
        <f t="shared" si="33"/>
        <v>-0.87807034472558843</v>
      </c>
      <c r="I713" s="130">
        <v>8.6001000000000011E-3</v>
      </c>
      <c r="J713" s="130"/>
      <c r="K713" s="113" t="str">
        <f t="shared" si="34"/>
        <v/>
      </c>
      <c r="L713" s="91">
        <f t="shared" si="35"/>
        <v>3.1803786233706299</v>
      </c>
      <c r="N713" s="47"/>
    </row>
    <row r="714" spans="1:14">
      <c r="A714" s="90" t="s">
        <v>39</v>
      </c>
      <c r="B714" s="90" t="s">
        <v>1052</v>
      </c>
      <c r="C714" s="90" t="s">
        <v>1549</v>
      </c>
      <c r="D714" s="90" t="s">
        <v>400</v>
      </c>
      <c r="E714" s="90" t="s">
        <v>1873</v>
      </c>
      <c r="F714" s="112">
        <v>1.689623474</v>
      </c>
      <c r="G714" s="112">
        <v>1.404786034</v>
      </c>
      <c r="H714" s="113">
        <f t="shared" si="33"/>
        <v>0.20276215246029428</v>
      </c>
      <c r="I714" s="130">
        <v>8.3548199999999989E-3</v>
      </c>
      <c r="J714" s="130">
        <v>1.0575999999999999E-3</v>
      </c>
      <c r="K714" s="113">
        <f t="shared" si="34"/>
        <v>6.8997919818456879</v>
      </c>
      <c r="L714" s="91">
        <f t="shared" si="35"/>
        <v>4.9447821532810918E-3</v>
      </c>
      <c r="N714" s="47"/>
    </row>
    <row r="715" spans="1:14">
      <c r="A715" s="90" t="s">
        <v>448</v>
      </c>
      <c r="B715" s="90" t="s">
        <v>449</v>
      </c>
      <c r="C715" s="90" t="s">
        <v>1549</v>
      </c>
      <c r="D715" s="90" t="s">
        <v>400</v>
      </c>
      <c r="E715" s="90" t="s">
        <v>402</v>
      </c>
      <c r="F715" s="112">
        <v>9.6972403699999994</v>
      </c>
      <c r="G715" s="112">
        <v>8.9140618650000008</v>
      </c>
      <c r="H715" s="113">
        <f t="shared" si="33"/>
        <v>8.7858769308642115E-2</v>
      </c>
      <c r="I715" s="130">
        <v>8.2019599999999995E-3</v>
      </c>
      <c r="J715" s="130">
        <v>14.80526551</v>
      </c>
      <c r="K715" s="113">
        <f t="shared" si="34"/>
        <v>-0.9994460106105858</v>
      </c>
      <c r="L715" s="91">
        <f t="shared" si="35"/>
        <v>8.458035159543024E-4</v>
      </c>
      <c r="N715" s="47"/>
    </row>
    <row r="716" spans="1:14">
      <c r="A716" s="90" t="s">
        <v>1925</v>
      </c>
      <c r="B716" s="90" t="s">
        <v>1397</v>
      </c>
      <c r="C716" s="90" t="s">
        <v>1772</v>
      </c>
      <c r="D716" s="90" t="s">
        <v>400</v>
      </c>
      <c r="E716" s="90" t="s">
        <v>1873</v>
      </c>
      <c r="F716" s="112">
        <v>1.0689526299221002</v>
      </c>
      <c r="G716" s="112">
        <v>0.71835786212238595</v>
      </c>
      <c r="H716" s="113">
        <f t="shared" si="33"/>
        <v>0.48805029677531908</v>
      </c>
      <c r="I716" s="130">
        <v>7.6356966517512502E-3</v>
      </c>
      <c r="J716" s="130"/>
      <c r="K716" s="113" t="str">
        <f t="shared" si="34"/>
        <v/>
      </c>
      <c r="L716" s="91">
        <f t="shared" si="35"/>
        <v>7.1431571783566322E-3</v>
      </c>
      <c r="N716" s="47"/>
    </row>
    <row r="717" spans="1:14">
      <c r="A717" s="90" t="s">
        <v>409</v>
      </c>
      <c r="B717" s="90" t="s">
        <v>410</v>
      </c>
      <c r="C717" s="90" t="s">
        <v>1549</v>
      </c>
      <c r="D717" s="90" t="s">
        <v>400</v>
      </c>
      <c r="E717" s="90" t="s">
        <v>402</v>
      </c>
      <c r="F717" s="112">
        <v>2.2999478579999999</v>
      </c>
      <c r="G717" s="112">
        <v>1.3165991850000001</v>
      </c>
      <c r="H717" s="113">
        <f t="shared" si="33"/>
        <v>0.74688537271120969</v>
      </c>
      <c r="I717" s="130">
        <v>7.3874099999999996E-3</v>
      </c>
      <c r="J717" s="130">
        <v>1.7306999999999999E-4</v>
      </c>
      <c r="K717" s="113">
        <f t="shared" si="34"/>
        <v>41.684520714161899</v>
      </c>
      <c r="L717" s="91">
        <f t="shared" si="35"/>
        <v>3.2119902085188923E-3</v>
      </c>
      <c r="N717" s="47"/>
    </row>
    <row r="718" spans="1:14">
      <c r="A718" s="90" t="s">
        <v>1702</v>
      </c>
      <c r="B718" s="90" t="s">
        <v>1703</v>
      </c>
      <c r="C718" s="90" t="s">
        <v>1549</v>
      </c>
      <c r="D718" s="90" t="s">
        <v>400</v>
      </c>
      <c r="E718" s="90" t="s">
        <v>402</v>
      </c>
      <c r="F718" s="112">
        <v>0.21425127999999999</v>
      </c>
      <c r="G718" s="112">
        <v>0.642459903</v>
      </c>
      <c r="H718" s="113">
        <f t="shared" si="33"/>
        <v>-0.66651416065105007</v>
      </c>
      <c r="I718" s="130">
        <v>7.2274700000000006E-3</v>
      </c>
      <c r="J718" s="130">
        <v>1.6977180000000001E-2</v>
      </c>
      <c r="K718" s="113">
        <f t="shared" si="34"/>
        <v>-0.57428324374248252</v>
      </c>
      <c r="L718" s="91">
        <f t="shared" si="35"/>
        <v>3.3733614100228487E-2</v>
      </c>
      <c r="N718" s="47"/>
    </row>
    <row r="719" spans="1:14">
      <c r="A719" s="90" t="s">
        <v>388</v>
      </c>
      <c r="B719" s="90" t="s">
        <v>389</v>
      </c>
      <c r="C719" s="90" t="s">
        <v>1549</v>
      </c>
      <c r="D719" s="90" t="s">
        <v>400</v>
      </c>
      <c r="E719" s="90" t="s">
        <v>402</v>
      </c>
      <c r="F719" s="112">
        <v>0.92417236000000003</v>
      </c>
      <c r="G719" s="112">
        <v>0.12615114999999999</v>
      </c>
      <c r="H719" s="113">
        <f t="shared" si="33"/>
        <v>6.3259130812521338</v>
      </c>
      <c r="I719" s="130">
        <v>6.88801E-3</v>
      </c>
      <c r="J719" s="130">
        <v>3.0488999999999999E-4</v>
      </c>
      <c r="K719" s="113">
        <f t="shared" si="34"/>
        <v>21.591787201941685</v>
      </c>
      <c r="L719" s="91">
        <f t="shared" si="35"/>
        <v>7.4531659873489399E-3</v>
      </c>
      <c r="N719" s="47"/>
    </row>
    <row r="720" spans="1:14">
      <c r="A720" s="90" t="s">
        <v>632</v>
      </c>
      <c r="B720" s="90" t="s">
        <v>645</v>
      </c>
      <c r="C720" s="90" t="s">
        <v>1549</v>
      </c>
      <c r="D720" s="90" t="s">
        <v>400</v>
      </c>
      <c r="E720" s="90" t="s">
        <v>1873</v>
      </c>
      <c r="F720" s="112">
        <v>0.15556324999999999</v>
      </c>
      <c r="G720" s="112">
        <v>0.31689539299999997</v>
      </c>
      <c r="H720" s="113">
        <f t="shared" si="33"/>
        <v>-0.50910220395662242</v>
      </c>
      <c r="I720" s="130">
        <v>6.1335499999999998E-3</v>
      </c>
      <c r="J720" s="130">
        <v>0.20651237</v>
      </c>
      <c r="K720" s="113">
        <f t="shared" si="34"/>
        <v>-0.97029935785444721</v>
      </c>
      <c r="L720" s="91">
        <f t="shared" si="35"/>
        <v>3.9428014007164287E-2</v>
      </c>
      <c r="N720" s="47"/>
    </row>
    <row r="721" spans="1:14">
      <c r="A721" s="90" t="s">
        <v>424</v>
      </c>
      <c r="B721" s="90" t="s">
        <v>426</v>
      </c>
      <c r="C721" s="90" t="s">
        <v>1185</v>
      </c>
      <c r="D721" s="90" t="s">
        <v>400</v>
      </c>
      <c r="E721" s="90" t="s">
        <v>1873</v>
      </c>
      <c r="F721" s="112">
        <v>2.7692140000000001E-2</v>
      </c>
      <c r="G721" s="112">
        <v>4.1244855000000004E-2</v>
      </c>
      <c r="H721" s="113">
        <f t="shared" si="33"/>
        <v>-0.32859165100713783</v>
      </c>
      <c r="I721" s="130">
        <v>5.3797599999999999E-3</v>
      </c>
      <c r="J721" s="130">
        <v>1.1419450000000001E-2</v>
      </c>
      <c r="K721" s="113">
        <f t="shared" si="34"/>
        <v>-0.52889499932133344</v>
      </c>
      <c r="L721" s="91">
        <f t="shared" si="35"/>
        <v>0.19427028752563</v>
      </c>
      <c r="N721" s="47"/>
    </row>
    <row r="722" spans="1:14">
      <c r="A722" s="90" t="s">
        <v>155</v>
      </c>
      <c r="B722" s="90" t="s">
        <v>156</v>
      </c>
      <c r="C722" s="90" t="s">
        <v>1550</v>
      </c>
      <c r="D722" s="90" t="s">
        <v>401</v>
      </c>
      <c r="E722" s="90" t="s">
        <v>402</v>
      </c>
      <c r="F722" s="112">
        <v>5.2830000000000004E-3</v>
      </c>
      <c r="G722" s="112">
        <v>2.7167634999999999E-2</v>
      </c>
      <c r="H722" s="113">
        <f t="shared" si="33"/>
        <v>-0.80554067367292004</v>
      </c>
      <c r="I722" s="130">
        <v>5.2872600000000002E-3</v>
      </c>
      <c r="J722" s="130"/>
      <c r="K722" s="113" t="str">
        <f t="shared" si="34"/>
        <v/>
      </c>
      <c r="L722" s="91">
        <f t="shared" si="35"/>
        <v>1.0008063600227144</v>
      </c>
      <c r="N722" s="47"/>
    </row>
    <row r="723" spans="1:14">
      <c r="A723" s="90" t="s">
        <v>716</v>
      </c>
      <c r="B723" s="90" t="s">
        <v>545</v>
      </c>
      <c r="C723" s="90" t="s">
        <v>1549</v>
      </c>
      <c r="D723" s="90" t="s">
        <v>400</v>
      </c>
      <c r="E723" s="90" t="s">
        <v>402</v>
      </c>
      <c r="F723" s="112">
        <v>1.7411087999999998E-2</v>
      </c>
      <c r="G723" s="112">
        <v>1.7208597000000003E-2</v>
      </c>
      <c r="H723" s="113">
        <f t="shared" si="33"/>
        <v>1.1766851184904503E-2</v>
      </c>
      <c r="I723" s="130">
        <v>5.2869600000000003E-3</v>
      </c>
      <c r="J723" s="130">
        <v>8.60526E-3</v>
      </c>
      <c r="K723" s="113">
        <f t="shared" si="34"/>
        <v>-0.38561298554604972</v>
      </c>
      <c r="L723" s="91">
        <f t="shared" si="35"/>
        <v>0.30365477447474853</v>
      </c>
      <c r="N723" s="47"/>
    </row>
    <row r="724" spans="1:14">
      <c r="A724" s="90" t="s">
        <v>43</v>
      </c>
      <c r="B724" s="90" t="s">
        <v>996</v>
      </c>
      <c r="C724" s="90" t="s">
        <v>1547</v>
      </c>
      <c r="D724" s="90" t="s">
        <v>400</v>
      </c>
      <c r="E724" s="90" t="s">
        <v>1873</v>
      </c>
      <c r="F724" s="112">
        <v>1.3697694999999999E-2</v>
      </c>
      <c r="G724" s="112">
        <v>1.5231680000000001E-2</v>
      </c>
      <c r="H724" s="113">
        <f t="shared" si="33"/>
        <v>-0.10071016460429849</v>
      </c>
      <c r="I724" s="130">
        <v>5.2421200000000003E-3</v>
      </c>
      <c r="J724" s="130">
        <v>1.290351E-2</v>
      </c>
      <c r="K724" s="113">
        <f t="shared" si="34"/>
        <v>-0.59374464777413283</v>
      </c>
      <c r="L724" s="91">
        <f t="shared" si="35"/>
        <v>0.38270088507591976</v>
      </c>
      <c r="N724" s="47"/>
    </row>
    <row r="725" spans="1:14">
      <c r="A725" s="90" t="s">
        <v>1994</v>
      </c>
      <c r="B725" s="90" t="s">
        <v>384</v>
      </c>
      <c r="C725" s="90" t="s">
        <v>1542</v>
      </c>
      <c r="D725" s="90" t="s">
        <v>400</v>
      </c>
      <c r="E725" s="90" t="s">
        <v>1873</v>
      </c>
      <c r="F725" s="112">
        <v>5.0410000000000003E-3</v>
      </c>
      <c r="G725" s="112">
        <v>0</v>
      </c>
      <c r="H725" s="113" t="str">
        <f t="shared" si="33"/>
        <v/>
      </c>
      <c r="I725" s="130">
        <v>5.0410000000000003E-3</v>
      </c>
      <c r="J725" s="130"/>
      <c r="K725" s="113" t="str">
        <f t="shared" si="34"/>
        <v/>
      </c>
      <c r="L725" s="91">
        <f t="shared" si="35"/>
        <v>1</v>
      </c>
      <c r="N725" s="47"/>
    </row>
    <row r="726" spans="1:14">
      <c r="A726" s="90" t="s">
        <v>2007</v>
      </c>
      <c r="B726" s="90" t="s">
        <v>602</v>
      </c>
      <c r="C726" s="90" t="s">
        <v>1542</v>
      </c>
      <c r="D726" s="90" t="s">
        <v>400</v>
      </c>
      <c r="E726" s="90" t="s">
        <v>1873</v>
      </c>
      <c r="F726" s="112">
        <v>4.8390200000000003E-3</v>
      </c>
      <c r="G726" s="112">
        <v>0</v>
      </c>
      <c r="H726" s="113" t="str">
        <f t="shared" si="33"/>
        <v/>
      </c>
      <c r="I726" s="130">
        <v>4.8390200000000003E-3</v>
      </c>
      <c r="J726" s="130"/>
      <c r="K726" s="113" t="str">
        <f t="shared" si="34"/>
        <v/>
      </c>
      <c r="L726" s="91">
        <f t="shared" si="35"/>
        <v>1</v>
      </c>
      <c r="N726" s="47"/>
    </row>
    <row r="727" spans="1:14">
      <c r="A727" s="90" t="s">
        <v>153</v>
      </c>
      <c r="B727" s="90" t="s">
        <v>154</v>
      </c>
      <c r="C727" s="90" t="s">
        <v>1550</v>
      </c>
      <c r="D727" s="90" t="s">
        <v>401</v>
      </c>
      <c r="E727" s="90" t="s">
        <v>402</v>
      </c>
      <c r="F727" s="112">
        <v>3.1714485000000001E-2</v>
      </c>
      <c r="G727" s="112">
        <v>7.3303220000000002E-2</v>
      </c>
      <c r="H727" s="113">
        <f t="shared" si="33"/>
        <v>-0.56735208903510648</v>
      </c>
      <c r="I727" s="130">
        <v>4.4306899999999993E-3</v>
      </c>
      <c r="J727" s="130"/>
      <c r="K727" s="113" t="str">
        <f t="shared" si="34"/>
        <v/>
      </c>
      <c r="L727" s="91">
        <f t="shared" si="35"/>
        <v>0.1397055635618866</v>
      </c>
      <c r="N727" s="47"/>
    </row>
    <row r="728" spans="1:14">
      <c r="A728" s="90" t="s">
        <v>2901</v>
      </c>
      <c r="B728" s="90" t="s">
        <v>2902</v>
      </c>
      <c r="C728" s="90" t="s">
        <v>1185</v>
      </c>
      <c r="D728" s="90" t="s">
        <v>400</v>
      </c>
      <c r="E728" s="90" t="s">
        <v>1873</v>
      </c>
      <c r="F728" s="112">
        <v>0.78873532999999996</v>
      </c>
      <c r="G728" s="112">
        <v>0</v>
      </c>
      <c r="H728" s="113" t="str">
        <f t="shared" si="33"/>
        <v/>
      </c>
      <c r="I728" s="130">
        <v>3.7353299999999998E-3</v>
      </c>
      <c r="J728" s="130"/>
      <c r="K728" s="113" t="str">
        <f t="shared" si="34"/>
        <v/>
      </c>
      <c r="L728" s="91">
        <f t="shared" si="35"/>
        <v>4.7358471947744497E-3</v>
      </c>
      <c r="N728" s="47"/>
    </row>
    <row r="729" spans="1:14">
      <c r="A729" s="90" t="s">
        <v>2895</v>
      </c>
      <c r="B729" s="90" t="s">
        <v>2881</v>
      </c>
      <c r="C729" s="90" t="s">
        <v>1548</v>
      </c>
      <c r="D729" s="90" t="s">
        <v>400</v>
      </c>
      <c r="E729" s="90" t="s">
        <v>1873</v>
      </c>
      <c r="F729" s="112">
        <v>0</v>
      </c>
      <c r="G729" s="112">
        <v>4.78127E-2</v>
      </c>
      <c r="H729" s="113">
        <f t="shared" si="33"/>
        <v>-1</v>
      </c>
      <c r="I729" s="130">
        <v>3.49921E-3</v>
      </c>
      <c r="J729" s="130"/>
      <c r="K729" s="113" t="str">
        <f t="shared" si="34"/>
        <v/>
      </c>
      <c r="L729" s="91" t="str">
        <f t="shared" si="35"/>
        <v/>
      </c>
      <c r="N729" s="47"/>
    </row>
    <row r="730" spans="1:14">
      <c r="A730" s="90" t="s">
        <v>922</v>
      </c>
      <c r="B730" s="90" t="s">
        <v>1060</v>
      </c>
      <c r="C730" s="90" t="s">
        <v>1549</v>
      </c>
      <c r="D730" s="90" t="s">
        <v>400</v>
      </c>
      <c r="E730" s="90" t="s">
        <v>402</v>
      </c>
      <c r="F730" s="112">
        <v>2.69352E-3</v>
      </c>
      <c r="G730" s="112">
        <v>0.52873062100000001</v>
      </c>
      <c r="H730" s="113">
        <f t="shared" si="33"/>
        <v>-0.99490568563079307</v>
      </c>
      <c r="I730" s="130">
        <v>3.4285800000000001E-3</v>
      </c>
      <c r="J730" s="130">
        <v>0.27624473999999999</v>
      </c>
      <c r="K730" s="113">
        <f t="shared" si="34"/>
        <v>-0.98758861435696477</v>
      </c>
      <c r="L730" s="91">
        <f t="shared" si="35"/>
        <v>1.2728994030116725</v>
      </c>
      <c r="N730" s="47"/>
    </row>
    <row r="731" spans="1:14">
      <c r="A731" s="90" t="s">
        <v>1979</v>
      </c>
      <c r="B731" s="90" t="s">
        <v>376</v>
      </c>
      <c r="C731" s="90" t="s">
        <v>1542</v>
      </c>
      <c r="D731" s="90" t="s">
        <v>400</v>
      </c>
      <c r="E731" s="90" t="s">
        <v>1873</v>
      </c>
      <c r="F731" s="112">
        <v>3.2924999999999999E-3</v>
      </c>
      <c r="G731" s="112">
        <v>0.43879606999999998</v>
      </c>
      <c r="H731" s="113">
        <f t="shared" si="33"/>
        <v>-0.99249651438309372</v>
      </c>
      <c r="I731" s="130">
        <v>3.2924999999999999E-3</v>
      </c>
      <c r="J731" s="130">
        <v>0.43879606999999998</v>
      </c>
      <c r="K731" s="113">
        <f t="shared" si="34"/>
        <v>-0.99249651438309372</v>
      </c>
      <c r="L731" s="91">
        <f t="shared" si="35"/>
        <v>1</v>
      </c>
      <c r="N731" s="47"/>
    </row>
    <row r="732" spans="1:14">
      <c r="A732" s="90" t="s">
        <v>887</v>
      </c>
      <c r="B732" s="90" t="s">
        <v>114</v>
      </c>
      <c r="C732" s="90" t="s">
        <v>890</v>
      </c>
      <c r="D732" s="90" t="s">
        <v>400</v>
      </c>
      <c r="E732" s="90" t="s">
        <v>1873</v>
      </c>
      <c r="F732" s="112">
        <v>0.21716205</v>
      </c>
      <c r="G732" s="112">
        <v>2.8641350299999999</v>
      </c>
      <c r="H732" s="113">
        <f t="shared" si="33"/>
        <v>-0.92417883663815947</v>
      </c>
      <c r="I732" s="130">
        <v>3.0929999999999998E-3</v>
      </c>
      <c r="J732" s="130">
        <v>1.5</v>
      </c>
      <c r="K732" s="113">
        <f t="shared" si="34"/>
        <v>-0.99793799999999999</v>
      </c>
      <c r="L732" s="91">
        <f t="shared" si="35"/>
        <v>1.424282005074091E-2</v>
      </c>
      <c r="N732" s="47"/>
    </row>
    <row r="733" spans="1:14">
      <c r="A733" s="90" t="s">
        <v>317</v>
      </c>
      <c r="B733" s="90" t="s">
        <v>318</v>
      </c>
      <c r="C733" s="90" t="s">
        <v>1549</v>
      </c>
      <c r="D733" s="90" t="s">
        <v>400</v>
      </c>
      <c r="E733" s="90" t="s">
        <v>402</v>
      </c>
      <c r="F733" s="112">
        <v>2.9847722E-2</v>
      </c>
      <c r="G733" s="112">
        <v>4.7155599999999999E-2</v>
      </c>
      <c r="H733" s="113">
        <f t="shared" si="33"/>
        <v>-0.36703759468652719</v>
      </c>
      <c r="I733" s="130">
        <v>3.0277399999999997E-3</v>
      </c>
      <c r="J733" s="130">
        <v>1.431203E-2</v>
      </c>
      <c r="K733" s="113">
        <f t="shared" si="34"/>
        <v>-0.78844790012318311</v>
      </c>
      <c r="L733" s="91">
        <f t="shared" si="35"/>
        <v>0.10143956714686633</v>
      </c>
      <c r="N733" s="47"/>
    </row>
    <row r="734" spans="1:14">
      <c r="A734" s="90" t="s">
        <v>1623</v>
      </c>
      <c r="B734" s="90" t="s">
        <v>1112</v>
      </c>
      <c r="C734" s="90" t="s">
        <v>1548</v>
      </c>
      <c r="D734" s="90" t="s">
        <v>401</v>
      </c>
      <c r="E734" s="90" t="s">
        <v>402</v>
      </c>
      <c r="F734" s="112">
        <v>1.5884130759999999</v>
      </c>
      <c r="G734" s="112">
        <v>0.94637115099999991</v>
      </c>
      <c r="H734" s="113">
        <f t="shared" si="33"/>
        <v>0.67842508123961198</v>
      </c>
      <c r="I734" s="130">
        <v>2.9877600000000003E-3</v>
      </c>
      <c r="J734" s="130">
        <v>1.12789483</v>
      </c>
      <c r="K734" s="113">
        <f t="shared" si="34"/>
        <v>-0.99735102961683053</v>
      </c>
      <c r="L734" s="91">
        <f t="shared" si="35"/>
        <v>1.8809716723837903E-3</v>
      </c>
      <c r="N734" s="47"/>
    </row>
    <row r="735" spans="1:14">
      <c r="A735" s="90" t="s">
        <v>2727</v>
      </c>
      <c r="B735" s="90" t="s">
        <v>1080</v>
      </c>
      <c r="C735" s="96" t="s">
        <v>1549</v>
      </c>
      <c r="D735" s="90" t="s">
        <v>400</v>
      </c>
      <c r="E735" s="90" t="s">
        <v>1873</v>
      </c>
      <c r="F735" s="112">
        <v>0.19355080399999999</v>
      </c>
      <c r="G735" s="112">
        <v>0.42904103799999999</v>
      </c>
      <c r="H735" s="113">
        <f t="shared" si="33"/>
        <v>-0.54887577910437557</v>
      </c>
      <c r="I735" s="130">
        <v>2.7542199999999999E-3</v>
      </c>
      <c r="J735" s="130">
        <v>1.3577000000000001E-4</v>
      </c>
      <c r="K735" s="113">
        <f t="shared" si="34"/>
        <v>19.285924725638946</v>
      </c>
      <c r="L735" s="91">
        <f t="shared" si="35"/>
        <v>1.4229958972425658E-2</v>
      </c>
      <c r="N735" s="47"/>
    </row>
    <row r="736" spans="1:14">
      <c r="A736" s="90" t="s">
        <v>2730</v>
      </c>
      <c r="B736" s="90" t="s">
        <v>1091</v>
      </c>
      <c r="C736" s="90" t="s">
        <v>1549</v>
      </c>
      <c r="D736" s="90" t="s">
        <v>400</v>
      </c>
      <c r="E736" s="90" t="s">
        <v>1873</v>
      </c>
      <c r="F736" s="112">
        <v>0.22389909499999999</v>
      </c>
      <c r="G736" s="112">
        <v>0.49127220500000002</v>
      </c>
      <c r="H736" s="113">
        <f t="shared" si="33"/>
        <v>-0.54424636134258808</v>
      </c>
      <c r="I736" s="130">
        <v>2.5956500000000001E-3</v>
      </c>
      <c r="J736" s="130">
        <v>0.30379487999999999</v>
      </c>
      <c r="K736" s="113">
        <f t="shared" si="34"/>
        <v>-0.99145591262104216</v>
      </c>
      <c r="L736" s="91">
        <f t="shared" si="35"/>
        <v>1.1592945473942181E-2</v>
      </c>
      <c r="N736" s="47"/>
    </row>
    <row r="737" spans="1:14">
      <c r="A737" s="90" t="s">
        <v>445</v>
      </c>
      <c r="B737" s="90" t="s">
        <v>446</v>
      </c>
      <c r="C737" s="90" t="s">
        <v>1549</v>
      </c>
      <c r="D737" s="90" t="s">
        <v>400</v>
      </c>
      <c r="E737" s="90" t="s">
        <v>1873</v>
      </c>
      <c r="F737" s="112">
        <v>15.197599594</v>
      </c>
      <c r="G737" s="112">
        <v>15.31063153</v>
      </c>
      <c r="H737" s="113">
        <f t="shared" si="33"/>
        <v>-7.3825782939471729E-3</v>
      </c>
      <c r="I737" s="130">
        <v>2.1492600000000001E-3</v>
      </c>
      <c r="J737" s="130">
        <v>6.75031903</v>
      </c>
      <c r="K737" s="113">
        <f t="shared" si="34"/>
        <v>-0.99968160615958324</v>
      </c>
      <c r="L737" s="91">
        <f t="shared" si="35"/>
        <v>1.4142101762231756E-4</v>
      </c>
      <c r="N737" s="47"/>
    </row>
    <row r="738" spans="1:14">
      <c r="A738" s="90" t="s">
        <v>1682</v>
      </c>
      <c r="B738" s="90" t="s">
        <v>737</v>
      </c>
      <c r="C738" s="90" t="s">
        <v>1548</v>
      </c>
      <c r="D738" s="90" t="s">
        <v>401</v>
      </c>
      <c r="E738" s="90" t="s">
        <v>402</v>
      </c>
      <c r="F738" s="112">
        <v>0.63294328</v>
      </c>
      <c r="G738" s="112">
        <v>0.18625510000000001</v>
      </c>
      <c r="H738" s="113">
        <f t="shared" si="33"/>
        <v>2.3982601281790403</v>
      </c>
      <c r="I738" s="130">
        <v>2.1441100000000003E-3</v>
      </c>
      <c r="J738" s="130">
        <v>7.9970200000000005E-3</v>
      </c>
      <c r="K738" s="113">
        <f t="shared" si="34"/>
        <v>-0.7318863776756841</v>
      </c>
      <c r="L738" s="91">
        <f t="shared" si="35"/>
        <v>3.3875231284547333E-3</v>
      </c>
      <c r="N738" s="47"/>
    </row>
    <row r="739" spans="1:14">
      <c r="A739" s="90" t="s">
        <v>163</v>
      </c>
      <c r="B739" s="90" t="s">
        <v>164</v>
      </c>
      <c r="C739" s="90" t="s">
        <v>1772</v>
      </c>
      <c r="D739" s="90" t="s">
        <v>401</v>
      </c>
      <c r="E739" s="90" t="s">
        <v>402</v>
      </c>
      <c r="F739" s="112">
        <v>3.5769250000000002E-2</v>
      </c>
      <c r="G739" s="112">
        <v>2.798264E-2</v>
      </c>
      <c r="H739" s="113">
        <f t="shared" si="33"/>
        <v>0.2782657390439216</v>
      </c>
      <c r="I739" s="130">
        <v>1.0495599999999999E-3</v>
      </c>
      <c r="J739" s="130">
        <v>3.5608399097232999</v>
      </c>
      <c r="K739" s="113">
        <f t="shared" si="34"/>
        <v>-0.99970524931572069</v>
      </c>
      <c r="L739" s="91">
        <f t="shared" si="35"/>
        <v>2.9342521858859213E-2</v>
      </c>
      <c r="N739" s="47"/>
    </row>
    <row r="740" spans="1:14">
      <c r="A740" s="90" t="s">
        <v>266</v>
      </c>
      <c r="B740" s="90" t="s">
        <v>274</v>
      </c>
      <c r="C740" s="90" t="s">
        <v>1185</v>
      </c>
      <c r="D740" s="90" t="s">
        <v>401</v>
      </c>
      <c r="E740" s="90" t="s">
        <v>402</v>
      </c>
      <c r="F740" s="112">
        <v>3.683815E-3</v>
      </c>
      <c r="G740" s="112">
        <v>2.0384700000000002E-2</v>
      </c>
      <c r="H740" s="113">
        <f t="shared" si="33"/>
        <v>-0.81928529730631305</v>
      </c>
      <c r="I740" s="130">
        <v>8.0897E-4</v>
      </c>
      <c r="J740" s="130">
        <v>2.0303810000000002E-2</v>
      </c>
      <c r="K740" s="113">
        <f t="shared" si="34"/>
        <v>-0.96015673905537924</v>
      </c>
      <c r="L740" s="91">
        <f t="shared" si="35"/>
        <v>0.21960114718030085</v>
      </c>
      <c r="N740" s="47"/>
    </row>
    <row r="741" spans="1:14">
      <c r="A741" s="90" t="s">
        <v>390</v>
      </c>
      <c r="B741" s="90" t="s">
        <v>391</v>
      </c>
      <c r="C741" s="90" t="s">
        <v>1549</v>
      </c>
      <c r="D741" s="90" t="s">
        <v>400</v>
      </c>
      <c r="E741" s="90" t="s">
        <v>402</v>
      </c>
      <c r="F741" s="112">
        <v>2.9321949999999999E-2</v>
      </c>
      <c r="G741" s="112">
        <v>2.54682E-3</v>
      </c>
      <c r="H741" s="113">
        <f t="shared" si="33"/>
        <v>10.513161511217911</v>
      </c>
      <c r="I741" s="130">
        <v>6.5760000000000005E-4</v>
      </c>
      <c r="J741" s="130">
        <v>3.6980999999999998E-4</v>
      </c>
      <c r="K741" s="113">
        <f t="shared" si="34"/>
        <v>0.7782104323841974</v>
      </c>
      <c r="L741" s="91">
        <f t="shared" si="35"/>
        <v>2.2426884978659335E-2</v>
      </c>
      <c r="N741" s="47"/>
    </row>
    <row r="742" spans="1:14">
      <c r="A742" s="90" t="s">
        <v>203</v>
      </c>
      <c r="B742" s="90" t="s">
        <v>204</v>
      </c>
      <c r="C742" s="90" t="s">
        <v>1185</v>
      </c>
      <c r="D742" s="90" t="s">
        <v>400</v>
      </c>
      <c r="E742" s="90" t="s">
        <v>402</v>
      </c>
      <c r="F742" s="112">
        <v>5.0061999999999997E-3</v>
      </c>
      <c r="G742" s="112">
        <v>1.298156E-2</v>
      </c>
      <c r="H742" s="113">
        <f t="shared" si="33"/>
        <v>-0.61436067776137848</v>
      </c>
      <c r="I742" s="130">
        <v>3.8105000000000002E-4</v>
      </c>
      <c r="J742" s="130">
        <v>2.8965599999999998E-3</v>
      </c>
      <c r="K742" s="113">
        <f t="shared" si="34"/>
        <v>-0.86844739967409612</v>
      </c>
      <c r="L742" s="91">
        <f t="shared" si="35"/>
        <v>7.6115616635372141E-2</v>
      </c>
      <c r="N742" s="47"/>
    </row>
    <row r="743" spans="1:14">
      <c r="A743" s="90" t="s">
        <v>1982</v>
      </c>
      <c r="B743" s="90" t="s">
        <v>380</v>
      </c>
      <c r="C743" s="90" t="s">
        <v>1542</v>
      </c>
      <c r="D743" s="90" t="s">
        <v>400</v>
      </c>
      <c r="E743" s="90" t="s">
        <v>1873</v>
      </c>
      <c r="F743" s="112">
        <v>1.15003E-3</v>
      </c>
      <c r="G743" s="112">
        <v>2.7243060000000003E-2</v>
      </c>
      <c r="H743" s="113">
        <f t="shared" si="33"/>
        <v>-0.9577863132849247</v>
      </c>
      <c r="I743" s="130">
        <v>3.6594999999999998E-4</v>
      </c>
      <c r="J743" s="130">
        <v>9.0799999999999995E-3</v>
      </c>
      <c r="K743" s="113">
        <f t="shared" si="34"/>
        <v>-0.95969713656387667</v>
      </c>
      <c r="L743" s="91">
        <f t="shared" si="35"/>
        <v>0.31820909019764698</v>
      </c>
      <c r="N743" s="47"/>
    </row>
    <row r="744" spans="1:14">
      <c r="A744" s="90" t="s">
        <v>916</v>
      </c>
      <c r="B744" s="90" t="s">
        <v>1054</v>
      </c>
      <c r="C744" s="90" t="s">
        <v>1549</v>
      </c>
      <c r="D744" s="90" t="s">
        <v>400</v>
      </c>
      <c r="E744" s="90" t="s">
        <v>1873</v>
      </c>
      <c r="F744" s="112">
        <v>3.043947E-2</v>
      </c>
      <c r="G744" s="112">
        <v>5.594E-3</v>
      </c>
      <c r="H744" s="113">
        <f t="shared" si="33"/>
        <v>4.4414497676081517</v>
      </c>
      <c r="I744" s="130">
        <v>1.9266999999999998E-4</v>
      </c>
      <c r="J744" s="130">
        <v>9.8400000000000007E-5</v>
      </c>
      <c r="K744" s="113">
        <f t="shared" si="34"/>
        <v>0.9580284552845526</v>
      </c>
      <c r="L744" s="91">
        <f t="shared" si="35"/>
        <v>6.3296108637896781E-3</v>
      </c>
      <c r="N744" s="47"/>
    </row>
    <row r="745" spans="1:14">
      <c r="A745" s="90" t="s">
        <v>2511</v>
      </c>
      <c r="B745" s="90" t="s">
        <v>2512</v>
      </c>
      <c r="C745" s="90" t="s">
        <v>300</v>
      </c>
      <c r="D745" s="90" t="s">
        <v>401</v>
      </c>
      <c r="E745" s="90" t="s">
        <v>402</v>
      </c>
      <c r="F745" s="112">
        <v>0.42279981999999999</v>
      </c>
      <c r="G745" s="112">
        <v>0.45673664000000003</v>
      </c>
      <c r="H745" s="113">
        <f t="shared" si="33"/>
        <v>-7.4302819235172457E-2</v>
      </c>
      <c r="I745" s="130">
        <v>4.4329999999999997E-5</v>
      </c>
      <c r="J745" s="130">
        <v>2.0757431999999998</v>
      </c>
      <c r="K745" s="113">
        <f t="shared" si="34"/>
        <v>-0.99997864379370238</v>
      </c>
      <c r="L745" s="91">
        <f t="shared" si="35"/>
        <v>1.0484867283056081E-4</v>
      </c>
      <c r="N745" s="47"/>
    </row>
    <row r="746" spans="1:14">
      <c r="A746" s="90" t="s">
        <v>1093</v>
      </c>
      <c r="B746" s="90" t="s">
        <v>1094</v>
      </c>
      <c r="C746" s="90" t="s">
        <v>1549</v>
      </c>
      <c r="D746" s="90" t="s">
        <v>400</v>
      </c>
      <c r="E746" s="90" t="s">
        <v>402</v>
      </c>
      <c r="F746" s="112">
        <v>3.5275500000000004E-3</v>
      </c>
      <c r="G746" s="112">
        <v>1.8021849999999999E-2</v>
      </c>
      <c r="H746" s="113">
        <f t="shared" si="33"/>
        <v>-0.80426260345081113</v>
      </c>
      <c r="I746" s="130">
        <v>4.1700000000000004E-5</v>
      </c>
      <c r="J746" s="130">
        <v>2.1191E-4</v>
      </c>
      <c r="K746" s="113">
        <f t="shared" si="34"/>
        <v>-0.803218347411637</v>
      </c>
      <c r="L746" s="91">
        <f t="shared" si="35"/>
        <v>1.1821235701832716E-2</v>
      </c>
      <c r="N746" s="47"/>
    </row>
    <row r="747" spans="1:14">
      <c r="A747" s="90" t="s">
        <v>2141</v>
      </c>
      <c r="B747" s="90" t="s">
        <v>997</v>
      </c>
      <c r="C747" s="90" t="s">
        <v>1547</v>
      </c>
      <c r="D747" s="90" t="s">
        <v>400</v>
      </c>
      <c r="E747" s="90" t="s">
        <v>1873</v>
      </c>
      <c r="F747" s="112">
        <v>1.7470927599999999</v>
      </c>
      <c r="G747" s="112">
        <v>8.8536799199999994</v>
      </c>
      <c r="H747" s="113">
        <f t="shared" si="33"/>
        <v>-0.80267044033821366</v>
      </c>
      <c r="I747" s="130">
        <v>0</v>
      </c>
      <c r="J747" s="130">
        <v>21.5660253</v>
      </c>
      <c r="K747" s="113">
        <f t="shared" si="34"/>
        <v>-1</v>
      </c>
      <c r="L747" s="91">
        <f t="shared" si="35"/>
        <v>0</v>
      </c>
      <c r="N747" s="47"/>
    </row>
    <row r="748" spans="1:14">
      <c r="A748" s="90" t="s">
        <v>2529</v>
      </c>
      <c r="B748" s="90" t="s">
        <v>2530</v>
      </c>
      <c r="C748" s="90" t="s">
        <v>1772</v>
      </c>
      <c r="D748" s="90" t="s">
        <v>401</v>
      </c>
      <c r="E748" s="90" t="s">
        <v>402</v>
      </c>
      <c r="F748" s="112">
        <v>0.25443489000000002</v>
      </c>
      <c r="G748" s="112">
        <v>0.19450323999999999</v>
      </c>
      <c r="H748" s="113">
        <f t="shared" si="33"/>
        <v>0.30812674380128602</v>
      </c>
      <c r="I748" s="130">
        <v>0</v>
      </c>
      <c r="J748" s="130">
        <v>21.188072309999999</v>
      </c>
      <c r="K748" s="113">
        <f t="shared" si="34"/>
        <v>-1</v>
      </c>
      <c r="L748" s="91">
        <f t="shared" si="35"/>
        <v>0</v>
      </c>
      <c r="N748" s="47"/>
    </row>
    <row r="749" spans="1:14">
      <c r="A749" s="90" t="s">
        <v>223</v>
      </c>
      <c r="B749" s="90" t="s">
        <v>25</v>
      </c>
      <c r="C749" s="90" t="s">
        <v>1561</v>
      </c>
      <c r="D749" s="90" t="s">
        <v>1446</v>
      </c>
      <c r="E749" s="90" t="s">
        <v>1873</v>
      </c>
      <c r="F749" s="112">
        <v>0</v>
      </c>
      <c r="G749" s="112">
        <v>0</v>
      </c>
      <c r="H749" s="113" t="str">
        <f t="shared" si="33"/>
        <v/>
      </c>
      <c r="I749" s="130">
        <v>0</v>
      </c>
      <c r="J749" s="130">
        <v>20.41967068610365</v>
      </c>
      <c r="K749" s="113">
        <f t="shared" si="34"/>
        <v>-1</v>
      </c>
      <c r="L749" s="91" t="str">
        <f t="shared" si="35"/>
        <v/>
      </c>
      <c r="N749" s="47"/>
    </row>
    <row r="750" spans="1:14">
      <c r="A750" s="90" t="s">
        <v>1433</v>
      </c>
      <c r="B750" s="90" t="s">
        <v>1447</v>
      </c>
      <c r="C750" s="90" t="s">
        <v>890</v>
      </c>
      <c r="D750" s="90" t="s">
        <v>400</v>
      </c>
      <c r="E750" s="90" t="s">
        <v>1873</v>
      </c>
      <c r="F750" s="112">
        <v>0.82940659999999999</v>
      </c>
      <c r="G750" s="112">
        <v>0.44665300000000002</v>
      </c>
      <c r="H750" s="113">
        <f t="shared" si="33"/>
        <v>0.85693726449839125</v>
      </c>
      <c r="I750" s="130">
        <v>0</v>
      </c>
      <c r="J750" s="130">
        <v>19.6700564971751</v>
      </c>
      <c r="K750" s="113">
        <f t="shared" si="34"/>
        <v>-1</v>
      </c>
      <c r="L750" s="91">
        <f t="shared" si="35"/>
        <v>0</v>
      </c>
      <c r="N750" s="47"/>
    </row>
    <row r="751" spans="1:14">
      <c r="A751" s="90" t="s">
        <v>894</v>
      </c>
      <c r="B751" s="90" t="s">
        <v>102</v>
      </c>
      <c r="C751" s="90" t="s">
        <v>1546</v>
      </c>
      <c r="D751" s="90" t="s">
        <v>401</v>
      </c>
      <c r="E751" s="90" t="s">
        <v>402</v>
      </c>
      <c r="F751" s="112">
        <v>7.1722303800000002</v>
      </c>
      <c r="G751" s="112">
        <v>14.14972444</v>
      </c>
      <c r="H751" s="113">
        <f t="shared" si="33"/>
        <v>-0.49311872394314982</v>
      </c>
      <c r="I751" s="130">
        <v>0</v>
      </c>
      <c r="J751" s="130">
        <v>19.06685629</v>
      </c>
      <c r="K751" s="113">
        <f t="shared" si="34"/>
        <v>-1</v>
      </c>
      <c r="L751" s="91">
        <f t="shared" si="35"/>
        <v>0</v>
      </c>
      <c r="N751" s="47"/>
    </row>
    <row r="752" spans="1:14">
      <c r="A752" s="90" t="s">
        <v>2846</v>
      </c>
      <c r="B752" s="90" t="s">
        <v>2815</v>
      </c>
      <c r="C752" s="90" t="s">
        <v>1772</v>
      </c>
      <c r="D752" s="90" t="s">
        <v>401</v>
      </c>
      <c r="E752" s="90" t="s">
        <v>402</v>
      </c>
      <c r="F752" s="112">
        <v>0</v>
      </c>
      <c r="G752" s="112">
        <v>3.9561680000000002E-2</v>
      </c>
      <c r="H752" s="113">
        <f t="shared" si="33"/>
        <v>-1</v>
      </c>
      <c r="I752" s="130">
        <v>0</v>
      </c>
      <c r="J752" s="130">
        <v>18.187794626240702</v>
      </c>
      <c r="K752" s="113">
        <f t="shared" si="34"/>
        <v>-1</v>
      </c>
      <c r="L752" s="91" t="str">
        <f t="shared" si="35"/>
        <v/>
      </c>
      <c r="N752" s="47"/>
    </row>
    <row r="753" spans="1:14">
      <c r="A753" s="90" t="s">
        <v>2111</v>
      </c>
      <c r="B753" s="90" t="s">
        <v>367</v>
      </c>
      <c r="C753" s="90" t="s">
        <v>1542</v>
      </c>
      <c r="D753" s="90" t="s">
        <v>400</v>
      </c>
      <c r="E753" s="90" t="s">
        <v>1873</v>
      </c>
      <c r="F753" s="112">
        <v>2.0534299999999998E-3</v>
      </c>
      <c r="G753" s="112">
        <v>1.4490832</v>
      </c>
      <c r="H753" s="113">
        <f t="shared" si="33"/>
        <v>-0.99858294540989778</v>
      </c>
      <c r="I753" s="130">
        <v>0</v>
      </c>
      <c r="J753" s="130">
        <v>15.465477529999999</v>
      </c>
      <c r="K753" s="113">
        <f t="shared" si="34"/>
        <v>-1</v>
      </c>
      <c r="L753" s="91">
        <f t="shared" si="35"/>
        <v>0</v>
      </c>
      <c r="N753" s="47"/>
    </row>
    <row r="754" spans="1:14">
      <c r="A754" s="90" t="s">
        <v>2606</v>
      </c>
      <c r="B754" s="90" t="s">
        <v>2607</v>
      </c>
      <c r="C754" s="90" t="s">
        <v>1779</v>
      </c>
      <c r="D754" s="90" t="s">
        <v>400</v>
      </c>
      <c r="E754" s="90" t="s">
        <v>1873</v>
      </c>
      <c r="F754" s="112">
        <v>0</v>
      </c>
      <c r="G754" s="112">
        <v>1.4140811334339599E-2</v>
      </c>
      <c r="H754" s="113">
        <f t="shared" si="33"/>
        <v>-1</v>
      </c>
      <c r="I754" s="130">
        <v>0</v>
      </c>
      <c r="J754" s="130">
        <v>13.2204138176303</v>
      </c>
      <c r="K754" s="113">
        <f t="shared" si="34"/>
        <v>-1</v>
      </c>
      <c r="L754" s="91" t="str">
        <f t="shared" si="35"/>
        <v/>
      </c>
      <c r="N754" s="47"/>
    </row>
    <row r="755" spans="1:14">
      <c r="A755" s="90" t="s">
        <v>1922</v>
      </c>
      <c r="B755" s="90" t="s">
        <v>553</v>
      </c>
      <c r="C755" s="90" t="s">
        <v>1544</v>
      </c>
      <c r="D755" s="90" t="s">
        <v>400</v>
      </c>
      <c r="E755" s="90" t="s">
        <v>1873</v>
      </c>
      <c r="F755" s="112">
        <v>2.252084E-2</v>
      </c>
      <c r="G755" s="112">
        <v>1.285685E-2</v>
      </c>
      <c r="H755" s="113">
        <f t="shared" si="33"/>
        <v>0.75166078782905621</v>
      </c>
      <c r="I755" s="130">
        <v>0</v>
      </c>
      <c r="J755" s="130">
        <v>11.264164699999998</v>
      </c>
      <c r="K755" s="113">
        <f t="shared" si="34"/>
        <v>-1</v>
      </c>
      <c r="L755" s="91">
        <f t="shared" si="35"/>
        <v>0</v>
      </c>
      <c r="N755" s="47"/>
    </row>
    <row r="756" spans="1:14">
      <c r="A756" s="90" t="s">
        <v>222</v>
      </c>
      <c r="B756" s="90" t="s">
        <v>24</v>
      </c>
      <c r="C756" s="90" t="s">
        <v>1561</v>
      </c>
      <c r="D756" s="90" t="s">
        <v>401</v>
      </c>
      <c r="E756" s="90" t="s">
        <v>1873</v>
      </c>
      <c r="F756" s="112">
        <v>0</v>
      </c>
      <c r="G756" s="112">
        <v>0</v>
      </c>
      <c r="H756" s="113" t="str">
        <f t="shared" si="33"/>
        <v/>
      </c>
      <c r="I756" s="130">
        <v>0</v>
      </c>
      <c r="J756" s="130">
        <v>8.920205660593</v>
      </c>
      <c r="K756" s="113">
        <f t="shared" si="34"/>
        <v>-1</v>
      </c>
      <c r="L756" s="91" t="str">
        <f t="shared" si="35"/>
        <v/>
      </c>
      <c r="N756" s="47"/>
    </row>
    <row r="757" spans="1:14">
      <c r="A757" s="90" t="s">
        <v>1460</v>
      </c>
      <c r="B757" s="90" t="s">
        <v>1461</v>
      </c>
      <c r="C757" s="90" t="s">
        <v>300</v>
      </c>
      <c r="D757" s="90" t="s">
        <v>1446</v>
      </c>
      <c r="E757" s="90" t="s">
        <v>402</v>
      </c>
      <c r="F757" s="112">
        <v>2.0734409999999998E-2</v>
      </c>
      <c r="G757" s="112">
        <v>0.35759996999999999</v>
      </c>
      <c r="H757" s="113">
        <f t="shared" si="33"/>
        <v>-0.94201786426324363</v>
      </c>
      <c r="I757" s="130">
        <v>0</v>
      </c>
      <c r="J757" s="130">
        <v>6.7272331400000001</v>
      </c>
      <c r="K757" s="113">
        <f t="shared" si="34"/>
        <v>-1</v>
      </c>
      <c r="L757" s="91">
        <f t="shared" si="35"/>
        <v>0</v>
      </c>
      <c r="N757" s="47"/>
    </row>
    <row r="758" spans="1:14">
      <c r="A758" s="90" t="s">
        <v>224</v>
      </c>
      <c r="B758" s="90" t="s">
        <v>26</v>
      </c>
      <c r="C758" s="90" t="s">
        <v>1561</v>
      </c>
      <c r="D758" s="90" t="s">
        <v>1446</v>
      </c>
      <c r="E758" s="90" t="s">
        <v>1873</v>
      </c>
      <c r="F758" s="112">
        <v>0</v>
      </c>
      <c r="G758" s="112">
        <v>0</v>
      </c>
      <c r="H758" s="113" t="str">
        <f t="shared" si="33"/>
        <v/>
      </c>
      <c r="I758" s="130">
        <v>0</v>
      </c>
      <c r="J758" s="130">
        <v>6.0999993866267506</v>
      </c>
      <c r="K758" s="113">
        <f t="shared" si="34"/>
        <v>-1</v>
      </c>
      <c r="L758" s="91" t="str">
        <f t="shared" si="35"/>
        <v/>
      </c>
      <c r="N758" s="47"/>
    </row>
    <row r="759" spans="1:14">
      <c r="A759" s="90" t="s">
        <v>2760</v>
      </c>
      <c r="B759" s="90" t="s">
        <v>2761</v>
      </c>
      <c r="C759" s="90" t="s">
        <v>1549</v>
      </c>
      <c r="D759" s="90" t="s">
        <v>400</v>
      </c>
      <c r="E759" s="90" t="s">
        <v>1873</v>
      </c>
      <c r="F759" s="112">
        <v>0</v>
      </c>
      <c r="G759" s="112">
        <v>0</v>
      </c>
      <c r="H759" s="113" t="str">
        <f t="shared" si="33"/>
        <v/>
      </c>
      <c r="I759" s="130">
        <v>0</v>
      </c>
      <c r="J759" s="130">
        <v>5.6032389199999999</v>
      </c>
      <c r="K759" s="113">
        <f t="shared" si="34"/>
        <v>-1</v>
      </c>
      <c r="L759" s="91" t="str">
        <f t="shared" si="35"/>
        <v/>
      </c>
      <c r="N759" s="47"/>
    </row>
    <row r="760" spans="1:14">
      <c r="A760" s="90" t="s">
        <v>1785</v>
      </c>
      <c r="B760" s="90" t="s">
        <v>1786</v>
      </c>
      <c r="C760" s="90" t="s">
        <v>300</v>
      </c>
      <c r="D760" s="90" t="s">
        <v>1446</v>
      </c>
      <c r="E760" s="90" t="s">
        <v>402</v>
      </c>
      <c r="F760" s="112">
        <v>4.9670499999999999E-2</v>
      </c>
      <c r="G760" s="112">
        <v>1.11141E-2</v>
      </c>
      <c r="H760" s="113">
        <f t="shared" si="33"/>
        <v>3.469142800586642</v>
      </c>
      <c r="I760" s="130">
        <v>0</v>
      </c>
      <c r="J760" s="130">
        <v>4.5767688866060752</v>
      </c>
      <c r="K760" s="113">
        <f t="shared" si="34"/>
        <v>-1</v>
      </c>
      <c r="L760" s="91">
        <f t="shared" si="35"/>
        <v>0</v>
      </c>
      <c r="N760" s="47"/>
    </row>
    <row r="761" spans="1:14">
      <c r="A761" s="90" t="s">
        <v>1926</v>
      </c>
      <c r="B761" s="90" t="s">
        <v>1398</v>
      </c>
      <c r="C761" s="90" t="s">
        <v>1772</v>
      </c>
      <c r="D761" s="90" t="s">
        <v>400</v>
      </c>
      <c r="E761" s="90" t="s">
        <v>1873</v>
      </c>
      <c r="F761" s="112">
        <v>0</v>
      </c>
      <c r="G761" s="112">
        <v>8.2158866432849003</v>
      </c>
      <c r="H761" s="113">
        <f t="shared" si="33"/>
        <v>-1</v>
      </c>
      <c r="I761" s="130">
        <v>0</v>
      </c>
      <c r="J761" s="130">
        <v>4.1413950734725402</v>
      </c>
      <c r="K761" s="113">
        <f t="shared" si="34"/>
        <v>-1</v>
      </c>
      <c r="L761" s="91" t="str">
        <f t="shared" si="35"/>
        <v/>
      </c>
      <c r="N761" s="47"/>
    </row>
    <row r="762" spans="1:14">
      <c r="A762" s="90" t="s">
        <v>2090</v>
      </c>
      <c r="B762" s="90" t="s">
        <v>772</v>
      </c>
      <c r="C762" s="90" t="s">
        <v>1185</v>
      </c>
      <c r="D762" s="90" t="s">
        <v>400</v>
      </c>
      <c r="E762" s="90" t="s">
        <v>1873</v>
      </c>
      <c r="F762" s="112">
        <v>0</v>
      </c>
      <c r="G762" s="112">
        <v>0.69926999999999995</v>
      </c>
      <c r="H762" s="113">
        <f t="shared" si="33"/>
        <v>-1</v>
      </c>
      <c r="I762" s="130">
        <v>0</v>
      </c>
      <c r="J762" s="130">
        <v>3.1672897</v>
      </c>
      <c r="K762" s="113">
        <f t="shared" si="34"/>
        <v>-1</v>
      </c>
      <c r="L762" s="91" t="str">
        <f t="shared" si="35"/>
        <v/>
      </c>
      <c r="N762" s="47"/>
    </row>
    <row r="763" spans="1:14">
      <c r="A763" s="90" t="s">
        <v>145</v>
      </c>
      <c r="B763" s="90" t="s">
        <v>146</v>
      </c>
      <c r="C763" s="90" t="s">
        <v>1550</v>
      </c>
      <c r="D763" s="90" t="s">
        <v>401</v>
      </c>
      <c r="E763" s="90" t="s">
        <v>402</v>
      </c>
      <c r="F763" s="112">
        <v>5.7830800000000003E-3</v>
      </c>
      <c r="G763" s="112">
        <v>2.3666689999999997E-2</v>
      </c>
      <c r="H763" s="113">
        <f t="shared" si="33"/>
        <v>-0.75564474795588221</v>
      </c>
      <c r="I763" s="130">
        <v>0</v>
      </c>
      <c r="J763" s="130">
        <v>2.7022917299999998</v>
      </c>
      <c r="K763" s="113">
        <f t="shared" si="34"/>
        <v>-1</v>
      </c>
      <c r="L763" s="91">
        <f t="shared" si="35"/>
        <v>0</v>
      </c>
      <c r="N763" s="47"/>
    </row>
    <row r="764" spans="1:14">
      <c r="A764" s="90" t="s">
        <v>218</v>
      </c>
      <c r="B764" s="90" t="s">
        <v>31</v>
      </c>
      <c r="C764" s="90" t="s">
        <v>1561</v>
      </c>
      <c r="D764" s="90" t="s">
        <v>1446</v>
      </c>
      <c r="E764" s="90" t="s">
        <v>1873</v>
      </c>
      <c r="F764" s="112">
        <v>3.0846660000000001E-2</v>
      </c>
      <c r="G764" s="112">
        <v>0.64752323999999994</v>
      </c>
      <c r="H764" s="113">
        <f t="shared" si="33"/>
        <v>-0.95236208047142834</v>
      </c>
      <c r="I764" s="130">
        <v>0</v>
      </c>
      <c r="J764" s="130">
        <v>2.6145045599999999</v>
      </c>
      <c r="K764" s="113">
        <f t="shared" si="34"/>
        <v>-1</v>
      </c>
      <c r="L764" s="91">
        <f t="shared" si="35"/>
        <v>0</v>
      </c>
      <c r="N764" s="47"/>
    </row>
    <row r="765" spans="1:14">
      <c r="A765" s="90" t="s">
        <v>2531</v>
      </c>
      <c r="B765" s="90" t="s">
        <v>2532</v>
      </c>
      <c r="C765" s="90" t="s">
        <v>1772</v>
      </c>
      <c r="D765" s="90" t="s">
        <v>401</v>
      </c>
      <c r="E765" s="90" t="s">
        <v>402</v>
      </c>
      <c r="F765" s="112">
        <v>1.2420245700000001</v>
      </c>
      <c r="G765" s="112">
        <v>4.4842E-2</v>
      </c>
      <c r="H765" s="113">
        <f t="shared" si="33"/>
        <v>26.697796039427324</v>
      </c>
      <c r="I765" s="130">
        <v>0</v>
      </c>
      <c r="J765" s="130">
        <v>2.4926103399999997</v>
      </c>
      <c r="K765" s="113">
        <f t="shared" si="34"/>
        <v>-1</v>
      </c>
      <c r="L765" s="91">
        <f t="shared" si="35"/>
        <v>0</v>
      </c>
      <c r="N765" s="47"/>
    </row>
    <row r="766" spans="1:14">
      <c r="A766" s="90" t="s">
        <v>1899</v>
      </c>
      <c r="B766" s="90" t="s">
        <v>110</v>
      </c>
      <c r="C766" s="90" t="s">
        <v>890</v>
      </c>
      <c r="D766" s="90" t="s">
        <v>400</v>
      </c>
      <c r="E766" s="90" t="s">
        <v>1873</v>
      </c>
      <c r="F766" s="112">
        <v>0.63763349999999996</v>
      </c>
      <c r="G766" s="112">
        <v>3.9239660000000003E-2</v>
      </c>
      <c r="H766" s="113">
        <f t="shared" si="33"/>
        <v>15.249720308483813</v>
      </c>
      <c r="I766" s="130">
        <v>0</v>
      </c>
      <c r="J766" s="130">
        <v>2</v>
      </c>
      <c r="K766" s="113">
        <f t="shared" si="34"/>
        <v>-1</v>
      </c>
      <c r="L766" s="91">
        <f t="shared" si="35"/>
        <v>0</v>
      </c>
      <c r="N766" s="47"/>
    </row>
    <row r="767" spans="1:14">
      <c r="A767" s="90" t="s">
        <v>60</v>
      </c>
      <c r="B767" s="90" t="s">
        <v>71</v>
      </c>
      <c r="C767" s="90" t="s">
        <v>1546</v>
      </c>
      <c r="D767" s="90" t="s">
        <v>401</v>
      </c>
      <c r="E767" s="90" t="s">
        <v>402</v>
      </c>
      <c r="F767" s="112">
        <v>0.40810009999999997</v>
      </c>
      <c r="G767" s="112">
        <v>1.5637859999999999</v>
      </c>
      <c r="H767" s="113">
        <f t="shared" si="33"/>
        <v>-0.73903072415279336</v>
      </c>
      <c r="I767" s="130">
        <v>0</v>
      </c>
      <c r="J767" s="130">
        <v>1.5597629900000001</v>
      </c>
      <c r="K767" s="113">
        <f t="shared" si="34"/>
        <v>-1</v>
      </c>
      <c r="L767" s="91">
        <f t="shared" si="35"/>
        <v>0</v>
      </c>
      <c r="N767" s="47"/>
    </row>
    <row r="768" spans="1:14">
      <c r="A768" s="90" t="s">
        <v>1442</v>
      </c>
      <c r="B768" s="90" t="s">
        <v>1443</v>
      </c>
      <c r="C768" s="90" t="s">
        <v>1548</v>
      </c>
      <c r="D768" s="90" t="s">
        <v>400</v>
      </c>
      <c r="E768" s="90" t="s">
        <v>1873</v>
      </c>
      <c r="F768" s="112">
        <v>0.9524361899999999</v>
      </c>
      <c r="G768" s="112">
        <v>3.4260604900000002</v>
      </c>
      <c r="H768" s="113">
        <f t="shared" si="33"/>
        <v>-0.7220025178247802</v>
      </c>
      <c r="I768" s="130">
        <v>0</v>
      </c>
      <c r="J768" s="130">
        <v>1.5206006999999999</v>
      </c>
      <c r="K768" s="113">
        <f t="shared" si="34"/>
        <v>-1</v>
      </c>
      <c r="L768" s="91">
        <f t="shared" si="35"/>
        <v>0</v>
      </c>
      <c r="N768" s="47"/>
    </row>
    <row r="769" spans="1:14">
      <c r="A769" s="90" t="s">
        <v>1551</v>
      </c>
      <c r="B769" s="90" t="s">
        <v>1552</v>
      </c>
      <c r="C769" s="90" t="s">
        <v>1543</v>
      </c>
      <c r="D769" s="90" t="s">
        <v>400</v>
      </c>
      <c r="E769" s="90" t="s">
        <v>1873</v>
      </c>
      <c r="F769" s="112">
        <v>3.1305500000000002E-3</v>
      </c>
      <c r="G769" s="112">
        <v>0.82377868099999996</v>
      </c>
      <c r="H769" s="113">
        <f t="shared" si="33"/>
        <v>-0.99619976812679856</v>
      </c>
      <c r="I769" s="130">
        <v>0</v>
      </c>
      <c r="J769" s="130">
        <v>1.4143086200000001</v>
      </c>
      <c r="K769" s="113">
        <f t="shared" si="34"/>
        <v>-1</v>
      </c>
      <c r="L769" s="91">
        <f t="shared" si="35"/>
        <v>0</v>
      </c>
      <c r="N769" s="47"/>
    </row>
    <row r="770" spans="1:14">
      <c r="A770" s="90" t="s">
        <v>2604</v>
      </c>
      <c r="B770" s="90" t="s">
        <v>2605</v>
      </c>
      <c r="C770" s="90" t="s">
        <v>1779</v>
      </c>
      <c r="D770" s="90" t="s">
        <v>400</v>
      </c>
      <c r="E770" s="90" t="s">
        <v>1873</v>
      </c>
      <c r="F770" s="112">
        <v>4.5241839999999998E-2</v>
      </c>
      <c r="G770" s="112">
        <v>8.5140000000000007E-3</v>
      </c>
      <c r="H770" s="113">
        <f t="shared" si="33"/>
        <v>4.3138172421893346</v>
      </c>
      <c r="I770" s="130">
        <v>0</v>
      </c>
      <c r="J770" s="130">
        <v>1.3644799999999999</v>
      </c>
      <c r="K770" s="113">
        <f t="shared" si="34"/>
        <v>-1</v>
      </c>
      <c r="L770" s="91">
        <f t="shared" si="35"/>
        <v>0</v>
      </c>
      <c r="N770" s="47"/>
    </row>
    <row r="771" spans="1:14">
      <c r="A771" s="90" t="s">
        <v>2295</v>
      </c>
      <c r="B771" s="90" t="s">
        <v>2296</v>
      </c>
      <c r="C771" s="90" t="s">
        <v>1544</v>
      </c>
      <c r="D771" s="90" t="s">
        <v>400</v>
      </c>
      <c r="E771" s="90" t="s">
        <v>1873</v>
      </c>
      <c r="F771" s="112">
        <v>0.63028499999999998</v>
      </c>
      <c r="G771" s="112">
        <v>1.4516675000000001</v>
      </c>
      <c r="H771" s="113">
        <f t="shared" si="33"/>
        <v>-0.56581999665901461</v>
      </c>
      <c r="I771" s="130">
        <v>0</v>
      </c>
      <c r="J771" s="130">
        <v>1.3531512400000001</v>
      </c>
      <c r="K771" s="113">
        <f t="shared" si="34"/>
        <v>-1</v>
      </c>
      <c r="L771" s="91">
        <f t="shared" si="35"/>
        <v>0</v>
      </c>
      <c r="N771" s="47"/>
    </row>
    <row r="772" spans="1:14">
      <c r="A772" s="90" t="s">
        <v>1901</v>
      </c>
      <c r="B772" s="90" t="s">
        <v>558</v>
      </c>
      <c r="C772" s="90" t="s">
        <v>1544</v>
      </c>
      <c r="D772" s="90" t="s">
        <v>400</v>
      </c>
      <c r="E772" s="90" t="s">
        <v>1873</v>
      </c>
      <c r="F772" s="112">
        <v>0.18292</v>
      </c>
      <c r="G772" s="112">
        <v>0.21183335</v>
      </c>
      <c r="H772" s="113">
        <f t="shared" si="33"/>
        <v>-0.13649101994563184</v>
      </c>
      <c r="I772" s="130">
        <v>0</v>
      </c>
      <c r="J772" s="130">
        <v>1.1708507500000001</v>
      </c>
      <c r="K772" s="113">
        <f t="shared" si="34"/>
        <v>-1</v>
      </c>
      <c r="L772" s="91">
        <f t="shared" si="35"/>
        <v>0</v>
      </c>
      <c r="N772" s="47"/>
    </row>
    <row r="773" spans="1:14">
      <c r="A773" s="90" t="s">
        <v>2808</v>
      </c>
      <c r="B773" s="90" t="s">
        <v>2809</v>
      </c>
      <c r="C773" s="90" t="s">
        <v>1772</v>
      </c>
      <c r="D773" s="90" t="s">
        <v>401</v>
      </c>
      <c r="E773" s="90" t="s">
        <v>402</v>
      </c>
      <c r="F773" s="112">
        <v>0</v>
      </c>
      <c r="G773" s="112">
        <v>2.5917199999999996E-3</v>
      </c>
      <c r="H773" s="113">
        <f t="shared" si="33"/>
        <v>-1</v>
      </c>
      <c r="I773" s="130">
        <v>0</v>
      </c>
      <c r="J773" s="130">
        <v>1.0788270800000002</v>
      </c>
      <c r="K773" s="113">
        <f t="shared" si="34"/>
        <v>-1</v>
      </c>
      <c r="L773" s="91" t="str">
        <f t="shared" si="35"/>
        <v/>
      </c>
      <c r="N773" s="47"/>
    </row>
    <row r="774" spans="1:14">
      <c r="A774" s="90" t="s">
        <v>2714</v>
      </c>
      <c r="B774" s="90" t="s">
        <v>1086</v>
      </c>
      <c r="C774" s="90" t="s">
        <v>1185</v>
      </c>
      <c r="D774" s="90" t="s">
        <v>400</v>
      </c>
      <c r="E774" s="90" t="s">
        <v>1873</v>
      </c>
      <c r="F774" s="112">
        <v>1.0022700000000001E-2</v>
      </c>
      <c r="G774" s="112">
        <v>0</v>
      </c>
      <c r="H774" s="113" t="str">
        <f t="shared" si="33"/>
        <v/>
      </c>
      <c r="I774" s="130">
        <v>0</v>
      </c>
      <c r="J774" s="130">
        <v>0.94931679000000002</v>
      </c>
      <c r="K774" s="113">
        <f t="shared" si="34"/>
        <v>-1</v>
      </c>
      <c r="L774" s="91">
        <f t="shared" si="35"/>
        <v>0</v>
      </c>
      <c r="N774" s="47"/>
    </row>
    <row r="775" spans="1:14">
      <c r="A775" s="90" t="s">
        <v>2702</v>
      </c>
      <c r="B775" s="90" t="s">
        <v>187</v>
      </c>
      <c r="C775" s="90" t="s">
        <v>1185</v>
      </c>
      <c r="D775" s="90" t="s">
        <v>400</v>
      </c>
      <c r="E775" s="90" t="s">
        <v>1873</v>
      </c>
      <c r="F775" s="112">
        <v>1.0225800000000001E-3</v>
      </c>
      <c r="G775" s="112">
        <v>0.77257678000000007</v>
      </c>
      <c r="H775" s="113">
        <f t="shared" ref="H775:H838" si="36">IF(ISERROR(F775/G775-1),"",IF((F775/G775-1)&gt;10000%,"",F775/G775-1))</f>
        <v>-0.9986764033990253</v>
      </c>
      <c r="I775" s="130">
        <v>0</v>
      </c>
      <c r="J775" s="130">
        <v>0.67772524999999995</v>
      </c>
      <c r="K775" s="113">
        <f t="shared" ref="K775:K838" si="37">IF(ISERROR(I775/J775-1),"",IF((I775/J775-1)&gt;10000%,"",I775/J775-1))</f>
        <v>-1</v>
      </c>
      <c r="L775" s="91">
        <f t="shared" ref="L775:L838" si="38">IF(ISERROR(I775/F775),"",IF(I775/F775&gt;10000%,"",I775/F775))</f>
        <v>0</v>
      </c>
      <c r="N775" s="47"/>
    </row>
    <row r="776" spans="1:14">
      <c r="A776" s="90" t="s">
        <v>1456</v>
      </c>
      <c r="B776" s="90" t="s">
        <v>1457</v>
      </c>
      <c r="C776" s="90" t="s">
        <v>300</v>
      </c>
      <c r="D776" s="90" t="s">
        <v>1446</v>
      </c>
      <c r="E776" s="90" t="s">
        <v>1873</v>
      </c>
      <c r="F776" s="112">
        <v>0.6089453199999999</v>
      </c>
      <c r="G776" s="112">
        <v>0.12865099999999999</v>
      </c>
      <c r="H776" s="113">
        <f t="shared" si="36"/>
        <v>3.7333119835834934</v>
      </c>
      <c r="I776" s="130">
        <v>0</v>
      </c>
      <c r="J776" s="130">
        <v>0.60094999999999998</v>
      </c>
      <c r="K776" s="113">
        <f t="shared" si="37"/>
        <v>-1</v>
      </c>
      <c r="L776" s="91">
        <f t="shared" si="38"/>
        <v>0</v>
      </c>
      <c r="N776" s="47"/>
    </row>
    <row r="777" spans="1:14">
      <c r="A777" s="90" t="s">
        <v>629</v>
      </c>
      <c r="B777" s="90" t="s">
        <v>642</v>
      </c>
      <c r="C777" s="90" t="s">
        <v>1549</v>
      </c>
      <c r="D777" s="90" t="s">
        <v>400</v>
      </c>
      <c r="E777" s="90" t="s">
        <v>1873</v>
      </c>
      <c r="F777" s="112">
        <v>1.5822091299999999</v>
      </c>
      <c r="G777" s="112">
        <v>0.59066839500000001</v>
      </c>
      <c r="H777" s="113">
        <f t="shared" si="36"/>
        <v>1.6786757906693142</v>
      </c>
      <c r="I777" s="130">
        <v>0</v>
      </c>
      <c r="J777" s="130">
        <v>0.55695123999999996</v>
      </c>
      <c r="K777" s="113">
        <f t="shared" si="37"/>
        <v>-1</v>
      </c>
      <c r="L777" s="91">
        <f t="shared" si="38"/>
        <v>0</v>
      </c>
      <c r="N777" s="47"/>
    </row>
    <row r="778" spans="1:14">
      <c r="A778" s="90" t="s">
        <v>2898</v>
      </c>
      <c r="B778" s="90" t="s">
        <v>2884</v>
      </c>
      <c r="C778" s="90" t="s">
        <v>1772</v>
      </c>
      <c r="D778" s="90" t="s">
        <v>401</v>
      </c>
      <c r="E778" s="90" t="s">
        <v>402</v>
      </c>
      <c r="F778" s="112">
        <v>0</v>
      </c>
      <c r="G778" s="112">
        <v>0</v>
      </c>
      <c r="H778" s="113" t="str">
        <f t="shared" si="36"/>
        <v/>
      </c>
      <c r="I778" s="130">
        <v>0</v>
      </c>
      <c r="J778" s="130">
        <v>0.44311113341568897</v>
      </c>
      <c r="K778" s="113">
        <f t="shared" si="37"/>
        <v>-1</v>
      </c>
      <c r="L778" s="91" t="str">
        <f t="shared" si="38"/>
        <v/>
      </c>
      <c r="N778" s="47"/>
    </row>
    <row r="779" spans="1:14">
      <c r="A779" s="90" t="s">
        <v>2888</v>
      </c>
      <c r="B779" s="90" t="s">
        <v>2874</v>
      </c>
      <c r="C779" s="90" t="s">
        <v>1772</v>
      </c>
      <c r="D779" s="90" t="s">
        <v>401</v>
      </c>
      <c r="E779" s="90" t="s">
        <v>402</v>
      </c>
      <c r="F779" s="112">
        <v>1.1461728</v>
      </c>
      <c r="G779" s="112">
        <v>0.1159125</v>
      </c>
      <c r="H779" s="113">
        <f t="shared" si="36"/>
        <v>8.8882588159171778</v>
      </c>
      <c r="I779" s="130">
        <v>0</v>
      </c>
      <c r="J779" s="130">
        <v>0.442981778875849</v>
      </c>
      <c r="K779" s="113">
        <f t="shared" si="37"/>
        <v>-1</v>
      </c>
      <c r="L779" s="91">
        <f t="shared" si="38"/>
        <v>0</v>
      </c>
      <c r="N779" s="47"/>
    </row>
    <row r="780" spans="1:14">
      <c r="A780" s="90" t="s">
        <v>1997</v>
      </c>
      <c r="B780" s="90" t="s">
        <v>1749</v>
      </c>
      <c r="C780" s="90" t="s">
        <v>1542</v>
      </c>
      <c r="D780" s="90" t="s">
        <v>400</v>
      </c>
      <c r="E780" s="90" t="s">
        <v>1873</v>
      </c>
      <c r="F780" s="112">
        <v>2.4085000000000001E-3</v>
      </c>
      <c r="G780" s="112">
        <v>0.72130105</v>
      </c>
      <c r="H780" s="113">
        <f t="shared" si="36"/>
        <v>-0.99666089492036647</v>
      </c>
      <c r="I780" s="130">
        <v>0</v>
      </c>
      <c r="J780" s="130">
        <v>0.42910104999999998</v>
      </c>
      <c r="K780" s="113">
        <f t="shared" si="37"/>
        <v>-1</v>
      </c>
      <c r="L780" s="91">
        <f t="shared" si="38"/>
        <v>0</v>
      </c>
      <c r="N780" s="47"/>
    </row>
    <row r="781" spans="1:14">
      <c r="A781" s="90" t="s">
        <v>2014</v>
      </c>
      <c r="B781" s="90" t="s">
        <v>2290</v>
      </c>
      <c r="C781" s="90" t="s">
        <v>890</v>
      </c>
      <c r="D781" s="90" t="s">
        <v>400</v>
      </c>
      <c r="E781" s="90" t="s">
        <v>1873</v>
      </c>
      <c r="F781" s="112">
        <v>1.6570629999999999E-2</v>
      </c>
      <c r="G781" s="112">
        <v>0.31961181</v>
      </c>
      <c r="H781" s="113">
        <f t="shared" si="36"/>
        <v>-0.94815388705442394</v>
      </c>
      <c r="I781" s="130">
        <v>0</v>
      </c>
      <c r="J781" s="130">
        <v>0.39957320000000002</v>
      </c>
      <c r="K781" s="113">
        <f t="shared" si="37"/>
        <v>-1</v>
      </c>
      <c r="L781" s="91">
        <f t="shared" si="38"/>
        <v>0</v>
      </c>
      <c r="N781" s="47"/>
    </row>
    <row r="782" spans="1:14">
      <c r="A782" s="90" t="s">
        <v>327</v>
      </c>
      <c r="B782" s="90" t="s">
        <v>328</v>
      </c>
      <c r="C782" s="90" t="s">
        <v>1772</v>
      </c>
      <c r="D782" s="90" t="s">
        <v>401</v>
      </c>
      <c r="E782" s="90" t="s">
        <v>402</v>
      </c>
      <c r="F782" s="112">
        <v>0</v>
      </c>
      <c r="G782" s="112">
        <v>2.3484889500000001</v>
      </c>
      <c r="H782" s="113">
        <f t="shared" si="36"/>
        <v>-1</v>
      </c>
      <c r="I782" s="130">
        <v>0</v>
      </c>
      <c r="J782" s="130">
        <v>0.39519968</v>
      </c>
      <c r="K782" s="113">
        <f t="shared" si="37"/>
        <v>-1</v>
      </c>
      <c r="L782" s="91" t="str">
        <f t="shared" si="38"/>
        <v/>
      </c>
      <c r="N782" s="47"/>
    </row>
    <row r="783" spans="1:14">
      <c r="A783" s="90" t="s">
        <v>614</v>
      </c>
      <c r="B783" s="90" t="s">
        <v>615</v>
      </c>
      <c r="C783" s="90" t="s">
        <v>1549</v>
      </c>
      <c r="D783" s="90" t="s">
        <v>400</v>
      </c>
      <c r="E783" s="90" t="s">
        <v>1873</v>
      </c>
      <c r="F783" s="112">
        <v>2.1316400000000003E-2</v>
      </c>
      <c r="G783" s="112">
        <v>0.31897700000000001</v>
      </c>
      <c r="H783" s="113">
        <f t="shared" si="36"/>
        <v>-0.93317261119140249</v>
      </c>
      <c r="I783" s="130">
        <v>0</v>
      </c>
      <c r="J783" s="130">
        <v>0.31486999999999998</v>
      </c>
      <c r="K783" s="113">
        <f t="shared" si="37"/>
        <v>-1</v>
      </c>
      <c r="L783" s="91">
        <f t="shared" si="38"/>
        <v>0</v>
      </c>
      <c r="N783" s="47"/>
    </row>
    <row r="784" spans="1:14">
      <c r="A784" s="90" t="s">
        <v>56</v>
      </c>
      <c r="B784" s="90" t="s">
        <v>57</v>
      </c>
      <c r="C784" s="90" t="s">
        <v>1548</v>
      </c>
      <c r="D784" s="90" t="s">
        <v>1446</v>
      </c>
      <c r="E784" s="90" t="s">
        <v>402</v>
      </c>
      <c r="F784" s="112">
        <v>0.10655252999999999</v>
      </c>
      <c r="G784" s="112">
        <v>0.22021926999999999</v>
      </c>
      <c r="H784" s="113">
        <f t="shared" si="36"/>
        <v>-0.51615256012791255</v>
      </c>
      <c r="I784" s="130">
        <v>0</v>
      </c>
      <c r="J784" s="130">
        <v>0.31137859999999995</v>
      </c>
      <c r="K784" s="113">
        <f t="shared" si="37"/>
        <v>-1</v>
      </c>
      <c r="L784" s="91">
        <f t="shared" si="38"/>
        <v>0</v>
      </c>
      <c r="N784" s="47"/>
    </row>
    <row r="785" spans="1:14">
      <c r="A785" s="90" t="s">
        <v>91</v>
      </c>
      <c r="B785" s="90" t="s">
        <v>92</v>
      </c>
      <c r="C785" s="90" t="s">
        <v>1546</v>
      </c>
      <c r="D785" s="90" t="s">
        <v>401</v>
      </c>
      <c r="E785" s="90" t="s">
        <v>402</v>
      </c>
      <c r="F785" s="112">
        <v>4.5935474999999996E-2</v>
      </c>
      <c r="G785" s="112">
        <v>0.68284788500000004</v>
      </c>
      <c r="H785" s="113">
        <f t="shared" si="36"/>
        <v>-0.93272956392037443</v>
      </c>
      <c r="I785" s="130">
        <v>0</v>
      </c>
      <c r="J785" s="130">
        <v>0.25944800000000001</v>
      </c>
      <c r="K785" s="113">
        <f t="shared" si="37"/>
        <v>-1</v>
      </c>
      <c r="L785" s="91">
        <f t="shared" si="38"/>
        <v>0</v>
      </c>
      <c r="N785" s="47"/>
    </row>
    <row r="786" spans="1:14">
      <c r="A786" s="90" t="s">
        <v>1882</v>
      </c>
      <c r="B786" s="90" t="s">
        <v>1169</v>
      </c>
      <c r="C786" s="90" t="s">
        <v>1545</v>
      </c>
      <c r="D786" s="90" t="s">
        <v>400</v>
      </c>
      <c r="E786" s="90" t="s">
        <v>1873</v>
      </c>
      <c r="F786" s="112">
        <v>3.7033054900000004</v>
      </c>
      <c r="G786" s="112">
        <v>14.250649259999999</v>
      </c>
      <c r="H786" s="113">
        <f t="shared" si="36"/>
        <v>-0.74013075317243471</v>
      </c>
      <c r="I786" s="130">
        <v>0</v>
      </c>
      <c r="J786" s="130">
        <v>0.25464536999999998</v>
      </c>
      <c r="K786" s="113">
        <f t="shared" si="37"/>
        <v>-1</v>
      </c>
      <c r="L786" s="91">
        <f t="shared" si="38"/>
        <v>0</v>
      </c>
      <c r="N786" s="47"/>
    </row>
    <row r="787" spans="1:14">
      <c r="A787" s="90" t="s">
        <v>1995</v>
      </c>
      <c r="B787" s="90" t="s">
        <v>385</v>
      </c>
      <c r="C787" s="90" t="s">
        <v>1542</v>
      </c>
      <c r="D787" s="90" t="s">
        <v>400</v>
      </c>
      <c r="E787" s="90" t="s">
        <v>1873</v>
      </c>
      <c r="F787" s="112">
        <v>0</v>
      </c>
      <c r="G787" s="112">
        <v>0.12303</v>
      </c>
      <c r="H787" s="113">
        <f t="shared" si="36"/>
        <v>-1</v>
      </c>
      <c r="I787" s="130">
        <v>0</v>
      </c>
      <c r="J787" s="130">
        <v>0.25227450000000001</v>
      </c>
      <c r="K787" s="113">
        <f t="shared" si="37"/>
        <v>-1</v>
      </c>
      <c r="L787" s="91" t="str">
        <f t="shared" si="38"/>
        <v/>
      </c>
      <c r="N787" s="47"/>
    </row>
    <row r="788" spans="1:14">
      <c r="A788" s="90" t="s">
        <v>2441</v>
      </c>
      <c r="B788" s="90" t="s">
        <v>2442</v>
      </c>
      <c r="C788" s="90" t="s">
        <v>1548</v>
      </c>
      <c r="D788" s="90" t="s">
        <v>1446</v>
      </c>
      <c r="E788" s="90" t="s">
        <v>402</v>
      </c>
      <c r="F788" s="112">
        <v>1.0988049999999999E-2</v>
      </c>
      <c r="G788" s="112">
        <v>0.30263561</v>
      </c>
      <c r="H788" s="113">
        <f t="shared" si="36"/>
        <v>-0.96369214449020058</v>
      </c>
      <c r="I788" s="130">
        <v>0</v>
      </c>
      <c r="J788" s="130">
        <v>0.24157120999999998</v>
      </c>
      <c r="K788" s="113">
        <f t="shared" si="37"/>
        <v>-1</v>
      </c>
      <c r="L788" s="91">
        <f t="shared" si="38"/>
        <v>0</v>
      </c>
      <c r="N788" s="47"/>
    </row>
    <row r="789" spans="1:14">
      <c r="A789" s="90" t="s">
        <v>1678</v>
      </c>
      <c r="B789" s="90" t="s">
        <v>699</v>
      </c>
      <c r="C789" s="90" t="s">
        <v>1545</v>
      </c>
      <c r="D789" s="90" t="s">
        <v>400</v>
      </c>
      <c r="E789" s="90" t="s">
        <v>1873</v>
      </c>
      <c r="F789" s="112">
        <v>2.5412600400000001</v>
      </c>
      <c r="G789" s="112">
        <v>7.7541664500000005</v>
      </c>
      <c r="H789" s="113">
        <f t="shared" si="36"/>
        <v>-0.67227166757556511</v>
      </c>
      <c r="I789" s="130">
        <v>0</v>
      </c>
      <c r="J789" s="130">
        <v>0.22772306</v>
      </c>
      <c r="K789" s="113">
        <f t="shared" si="37"/>
        <v>-1</v>
      </c>
      <c r="L789" s="91">
        <f t="shared" si="38"/>
        <v>0</v>
      </c>
      <c r="N789" s="47"/>
    </row>
    <row r="790" spans="1:14">
      <c r="A790" s="90" t="s">
        <v>2854</v>
      </c>
      <c r="B790" s="90" t="s">
        <v>2855</v>
      </c>
      <c r="C790" s="90" t="s">
        <v>1548</v>
      </c>
      <c r="D790" s="90" t="s">
        <v>1446</v>
      </c>
      <c r="E790" s="90" t="s">
        <v>402</v>
      </c>
      <c r="F790" s="112">
        <v>0</v>
      </c>
      <c r="G790" s="112">
        <v>0.83583646</v>
      </c>
      <c r="H790" s="113">
        <f t="shared" si="36"/>
        <v>-1</v>
      </c>
      <c r="I790" s="130">
        <v>0</v>
      </c>
      <c r="J790" s="130">
        <v>0.21868593</v>
      </c>
      <c r="K790" s="113">
        <f t="shared" si="37"/>
        <v>-1</v>
      </c>
      <c r="L790" s="91" t="str">
        <f t="shared" si="38"/>
        <v/>
      </c>
      <c r="N790" s="47"/>
    </row>
    <row r="791" spans="1:14">
      <c r="A791" s="90" t="s">
        <v>1584</v>
      </c>
      <c r="B791" s="90" t="s">
        <v>774</v>
      </c>
      <c r="C791" s="90" t="s">
        <v>1545</v>
      </c>
      <c r="D791" s="90" t="s">
        <v>400</v>
      </c>
      <c r="E791" s="90" t="s">
        <v>1873</v>
      </c>
      <c r="F791" s="112">
        <v>6.1830554500000003</v>
      </c>
      <c r="G791" s="112">
        <v>5.7426758399999995</v>
      </c>
      <c r="H791" s="113">
        <f t="shared" si="36"/>
        <v>7.6685437637378673E-2</v>
      </c>
      <c r="I791" s="130">
        <v>0</v>
      </c>
      <c r="J791" s="130">
        <v>0.14121198999999998</v>
      </c>
      <c r="K791" s="113">
        <f t="shared" si="37"/>
        <v>-1</v>
      </c>
      <c r="L791" s="91">
        <f t="shared" si="38"/>
        <v>0</v>
      </c>
      <c r="N791" s="47"/>
    </row>
    <row r="792" spans="1:14">
      <c r="A792" s="90" t="s">
        <v>1740</v>
      </c>
      <c r="B792" s="90" t="s">
        <v>1741</v>
      </c>
      <c r="C792" s="90" t="s">
        <v>1544</v>
      </c>
      <c r="D792" s="90" t="s">
        <v>400</v>
      </c>
      <c r="E792" s="90" t="s">
        <v>1873</v>
      </c>
      <c r="F792" s="112">
        <v>0</v>
      </c>
      <c r="G792" s="112">
        <v>4.8829890000000001E-2</v>
      </c>
      <c r="H792" s="113">
        <f t="shared" si="36"/>
        <v>-1</v>
      </c>
      <c r="I792" s="130">
        <v>0</v>
      </c>
      <c r="J792" s="130">
        <v>7.5404250000000006E-2</v>
      </c>
      <c r="K792" s="113">
        <f t="shared" si="37"/>
        <v>-1</v>
      </c>
      <c r="L792" s="91" t="str">
        <f t="shared" si="38"/>
        <v/>
      </c>
      <c r="N792" s="47"/>
    </row>
    <row r="793" spans="1:14">
      <c r="A793" s="90" t="s">
        <v>2718</v>
      </c>
      <c r="B793" s="90" t="s">
        <v>2719</v>
      </c>
      <c r="C793" s="90" t="s">
        <v>1548</v>
      </c>
      <c r="D793" s="90" t="s">
        <v>401</v>
      </c>
      <c r="E793" s="90" t="s">
        <v>1873</v>
      </c>
      <c r="F793" s="112">
        <v>0.17002086</v>
      </c>
      <c r="G793" s="112">
        <v>0.19247820000000002</v>
      </c>
      <c r="H793" s="113">
        <f t="shared" si="36"/>
        <v>-0.11667471952667896</v>
      </c>
      <c r="I793" s="130">
        <v>0</v>
      </c>
      <c r="J793" s="130">
        <v>5.7905089999999999E-2</v>
      </c>
      <c r="K793" s="113">
        <f t="shared" si="37"/>
        <v>-1</v>
      </c>
      <c r="L793" s="91">
        <f t="shared" si="38"/>
        <v>0</v>
      </c>
      <c r="N793" s="47"/>
    </row>
    <row r="794" spans="1:14">
      <c r="A794" s="90" t="s">
        <v>2094</v>
      </c>
      <c r="B794" s="90" t="s">
        <v>301</v>
      </c>
      <c r="C794" s="90" t="s">
        <v>1185</v>
      </c>
      <c r="D794" s="90" t="s">
        <v>400</v>
      </c>
      <c r="E794" s="90" t="s">
        <v>1873</v>
      </c>
      <c r="F794" s="112">
        <v>0</v>
      </c>
      <c r="G794" s="112">
        <v>5.0909999999999997E-2</v>
      </c>
      <c r="H794" s="113">
        <f t="shared" si="36"/>
        <v>-1</v>
      </c>
      <c r="I794" s="130">
        <v>0</v>
      </c>
      <c r="J794" s="130">
        <v>5.0909999999999997E-2</v>
      </c>
      <c r="K794" s="113">
        <f t="shared" si="37"/>
        <v>-1</v>
      </c>
      <c r="L794" s="91" t="str">
        <f t="shared" si="38"/>
        <v/>
      </c>
      <c r="N794" s="47"/>
    </row>
    <row r="795" spans="1:14">
      <c r="A795" s="90" t="s">
        <v>1939</v>
      </c>
      <c r="B795" s="90" t="s">
        <v>1929</v>
      </c>
      <c r="C795" s="90" t="s">
        <v>1772</v>
      </c>
      <c r="D795" s="90" t="s">
        <v>401</v>
      </c>
      <c r="E795" s="90" t="s">
        <v>402</v>
      </c>
      <c r="F795" s="112">
        <v>2.5112849999999999E-2</v>
      </c>
      <c r="G795" s="112">
        <v>9.6797979999999992E-2</v>
      </c>
      <c r="H795" s="113">
        <f t="shared" si="36"/>
        <v>-0.74056431756117225</v>
      </c>
      <c r="I795" s="130">
        <v>0</v>
      </c>
      <c r="J795" s="130">
        <v>4.98626E-2</v>
      </c>
      <c r="K795" s="113">
        <f t="shared" si="37"/>
        <v>-1</v>
      </c>
      <c r="L795" s="91">
        <f t="shared" si="38"/>
        <v>0</v>
      </c>
      <c r="N795" s="47"/>
    </row>
    <row r="796" spans="1:14">
      <c r="A796" s="90" t="s">
        <v>1673</v>
      </c>
      <c r="B796" s="90" t="s">
        <v>565</v>
      </c>
      <c r="C796" s="90" t="s">
        <v>1185</v>
      </c>
      <c r="D796" s="90" t="s">
        <v>400</v>
      </c>
      <c r="E796" s="90" t="s">
        <v>1873</v>
      </c>
      <c r="F796" s="112">
        <v>0.11574</v>
      </c>
      <c r="G796" s="112">
        <v>4.4472120000000004E-2</v>
      </c>
      <c r="H796" s="113">
        <f t="shared" si="36"/>
        <v>1.6025294049395438</v>
      </c>
      <c r="I796" s="130">
        <v>0</v>
      </c>
      <c r="J796" s="130">
        <v>4.9844160000000005E-2</v>
      </c>
      <c r="K796" s="113">
        <f t="shared" si="37"/>
        <v>-1</v>
      </c>
      <c r="L796" s="91">
        <f t="shared" si="38"/>
        <v>0</v>
      </c>
      <c r="N796" s="47"/>
    </row>
    <row r="797" spans="1:14">
      <c r="A797" s="90" t="s">
        <v>329</v>
      </c>
      <c r="B797" s="90" t="s">
        <v>330</v>
      </c>
      <c r="C797" s="90" t="s">
        <v>1772</v>
      </c>
      <c r="D797" s="90" t="s">
        <v>401</v>
      </c>
      <c r="E797" s="90" t="s">
        <v>402</v>
      </c>
      <c r="F797" s="112">
        <v>0.51164414000000003</v>
      </c>
      <c r="G797" s="112">
        <v>1.8980513300000001</v>
      </c>
      <c r="H797" s="113">
        <f t="shared" si="36"/>
        <v>-0.73043714260351433</v>
      </c>
      <c r="I797" s="130">
        <v>0</v>
      </c>
      <c r="J797" s="130">
        <v>4.9644809999999998E-2</v>
      </c>
      <c r="K797" s="113">
        <f t="shared" si="37"/>
        <v>-1</v>
      </c>
      <c r="L797" s="91">
        <f t="shared" si="38"/>
        <v>0</v>
      </c>
      <c r="N797" s="47"/>
    </row>
    <row r="798" spans="1:14">
      <c r="A798" s="90" t="s">
        <v>2608</v>
      </c>
      <c r="B798" s="90" t="s">
        <v>2609</v>
      </c>
      <c r="C798" s="90" t="s">
        <v>1185</v>
      </c>
      <c r="D798" s="90" t="s">
        <v>400</v>
      </c>
      <c r="E798" s="90" t="s">
        <v>402</v>
      </c>
      <c r="F798" s="112">
        <v>0</v>
      </c>
      <c r="G798" s="112">
        <v>4.7942769999999996E-2</v>
      </c>
      <c r="H798" s="113">
        <f t="shared" si="36"/>
        <v>-1</v>
      </c>
      <c r="I798" s="130">
        <v>0</v>
      </c>
      <c r="J798" s="130">
        <v>4.7942769999999996E-2</v>
      </c>
      <c r="K798" s="113">
        <f t="shared" si="37"/>
        <v>-1</v>
      </c>
      <c r="L798" s="91" t="str">
        <f t="shared" si="38"/>
        <v/>
      </c>
      <c r="N798" s="47"/>
    </row>
    <row r="799" spans="1:14">
      <c r="A799" s="90" t="s">
        <v>631</v>
      </c>
      <c r="B799" s="90" t="s">
        <v>644</v>
      </c>
      <c r="C799" s="90" t="s">
        <v>1549</v>
      </c>
      <c r="D799" s="90" t="s">
        <v>400</v>
      </c>
      <c r="E799" s="90" t="s">
        <v>1873</v>
      </c>
      <c r="F799" s="112">
        <v>0</v>
      </c>
      <c r="G799" s="112">
        <v>5.5994000000000002E-2</v>
      </c>
      <c r="H799" s="113">
        <f t="shared" si="36"/>
        <v>-1</v>
      </c>
      <c r="I799" s="130">
        <v>0</v>
      </c>
      <c r="J799" s="130">
        <v>4.0445000000000002E-2</v>
      </c>
      <c r="K799" s="113">
        <f t="shared" si="37"/>
        <v>-1</v>
      </c>
      <c r="L799" s="91" t="str">
        <f t="shared" si="38"/>
        <v/>
      </c>
      <c r="N799" s="47"/>
    </row>
    <row r="800" spans="1:14">
      <c r="A800" s="90" t="s">
        <v>147</v>
      </c>
      <c r="B800" s="90" t="s">
        <v>148</v>
      </c>
      <c r="C800" s="90" t="s">
        <v>1550</v>
      </c>
      <c r="D800" s="90" t="s">
        <v>401</v>
      </c>
      <c r="E800" s="90" t="s">
        <v>402</v>
      </c>
      <c r="F800" s="112">
        <v>0</v>
      </c>
      <c r="G800" s="112">
        <v>2.6846499999999999E-2</v>
      </c>
      <c r="H800" s="113">
        <f t="shared" si="36"/>
        <v>-1</v>
      </c>
      <c r="I800" s="130">
        <v>0</v>
      </c>
      <c r="J800" s="130">
        <v>2.7370830000000002E-2</v>
      </c>
      <c r="K800" s="113">
        <f t="shared" si="37"/>
        <v>-1</v>
      </c>
      <c r="L800" s="91" t="str">
        <f t="shared" si="38"/>
        <v/>
      </c>
      <c r="N800" s="47"/>
    </row>
    <row r="801" spans="1:14">
      <c r="A801" s="90" t="s">
        <v>2537</v>
      </c>
      <c r="B801" s="90" t="s">
        <v>2538</v>
      </c>
      <c r="C801" s="90" t="s">
        <v>1772</v>
      </c>
      <c r="D801" s="90" t="s">
        <v>400</v>
      </c>
      <c r="E801" s="90" t="s">
        <v>1873</v>
      </c>
      <c r="F801" s="112">
        <v>3.3791300000000003E-2</v>
      </c>
      <c r="G801" s="112">
        <v>1.38266606</v>
      </c>
      <c r="H801" s="113">
        <f t="shared" si="36"/>
        <v>-0.97556076555462712</v>
      </c>
      <c r="I801" s="130">
        <v>0</v>
      </c>
      <c r="J801" s="130">
        <v>2.6396580000000003E-2</v>
      </c>
      <c r="K801" s="113">
        <f t="shared" si="37"/>
        <v>-1</v>
      </c>
      <c r="L801" s="91">
        <f t="shared" si="38"/>
        <v>0</v>
      </c>
      <c r="N801" s="47"/>
    </row>
    <row r="802" spans="1:14">
      <c r="A802" s="90" t="s">
        <v>2722</v>
      </c>
      <c r="B802" s="90" t="s">
        <v>2723</v>
      </c>
      <c r="C802" s="90" t="s">
        <v>1548</v>
      </c>
      <c r="D802" s="90" t="s">
        <v>401</v>
      </c>
      <c r="E802" s="90" t="s">
        <v>1873</v>
      </c>
      <c r="F802" s="112">
        <v>4.2576999999999997E-2</v>
      </c>
      <c r="G802" s="112">
        <v>1.7016650000000001E-2</v>
      </c>
      <c r="H802" s="113">
        <f t="shared" si="36"/>
        <v>1.5020788463064112</v>
      </c>
      <c r="I802" s="130">
        <v>0</v>
      </c>
      <c r="J802" s="130">
        <v>2.4863070000000001E-2</v>
      </c>
      <c r="K802" s="113">
        <f t="shared" si="37"/>
        <v>-1</v>
      </c>
      <c r="L802" s="91">
        <f t="shared" si="38"/>
        <v>0</v>
      </c>
      <c r="N802" s="47"/>
    </row>
    <row r="803" spans="1:14">
      <c r="A803" s="90" t="s">
        <v>1624</v>
      </c>
      <c r="B803" s="90" t="s">
        <v>984</v>
      </c>
      <c r="C803" s="90" t="s">
        <v>1548</v>
      </c>
      <c r="D803" s="90" t="s">
        <v>401</v>
      </c>
      <c r="E803" s="90" t="s">
        <v>402</v>
      </c>
      <c r="F803" s="112">
        <v>3.4679679999999997E-2</v>
      </c>
      <c r="G803" s="112">
        <v>4.7951760000000003E-2</v>
      </c>
      <c r="H803" s="113">
        <f t="shared" si="36"/>
        <v>-0.27677983039621501</v>
      </c>
      <c r="I803" s="130">
        <v>0</v>
      </c>
      <c r="J803" s="130">
        <v>1.3284000000000001E-2</v>
      </c>
      <c r="K803" s="113">
        <f t="shared" si="37"/>
        <v>-1</v>
      </c>
      <c r="L803" s="91">
        <f t="shared" si="38"/>
        <v>0</v>
      </c>
      <c r="N803" s="47"/>
    </row>
    <row r="804" spans="1:14">
      <c r="A804" s="90" t="s">
        <v>2003</v>
      </c>
      <c r="B804" s="90" t="s">
        <v>871</v>
      </c>
      <c r="C804" s="90" t="s">
        <v>1542</v>
      </c>
      <c r="D804" s="90" t="s">
        <v>400</v>
      </c>
      <c r="E804" s="90" t="s">
        <v>1873</v>
      </c>
      <c r="F804" s="112">
        <v>0</v>
      </c>
      <c r="G804" s="112">
        <v>1.00105E-2</v>
      </c>
      <c r="H804" s="113">
        <f t="shared" si="36"/>
        <v>-1</v>
      </c>
      <c r="I804" s="130">
        <v>0</v>
      </c>
      <c r="J804" s="130">
        <v>1.00105E-2</v>
      </c>
      <c r="K804" s="113">
        <f t="shared" si="37"/>
        <v>-1</v>
      </c>
      <c r="L804" s="91" t="str">
        <f t="shared" si="38"/>
        <v/>
      </c>
      <c r="N804" s="47"/>
    </row>
    <row r="805" spans="1:14">
      <c r="A805" s="90" t="s">
        <v>1833</v>
      </c>
      <c r="B805" s="90" t="s">
        <v>1854</v>
      </c>
      <c r="C805" s="90" t="s">
        <v>1548</v>
      </c>
      <c r="D805" s="90" t="s">
        <v>401</v>
      </c>
      <c r="E805" s="90" t="s">
        <v>1873</v>
      </c>
      <c r="F805" s="112">
        <v>2.4560119999999998E-2</v>
      </c>
      <c r="G805" s="112">
        <v>9.0722049999999999E-2</v>
      </c>
      <c r="H805" s="113">
        <f t="shared" si="36"/>
        <v>-0.72928169061435455</v>
      </c>
      <c r="I805" s="130">
        <v>0</v>
      </c>
      <c r="J805" s="130">
        <v>9.7226699999999992E-3</v>
      </c>
      <c r="K805" s="113">
        <f t="shared" si="37"/>
        <v>-1</v>
      </c>
      <c r="L805" s="91">
        <f t="shared" si="38"/>
        <v>0</v>
      </c>
      <c r="N805" s="47"/>
    </row>
    <row r="806" spans="1:14">
      <c r="A806" s="90" t="s">
        <v>2746</v>
      </c>
      <c r="B806" s="90" t="s">
        <v>2747</v>
      </c>
      <c r="C806" s="90" t="s">
        <v>1185</v>
      </c>
      <c r="D806" s="90" t="s">
        <v>400</v>
      </c>
      <c r="E806" s="90" t="s">
        <v>1873</v>
      </c>
      <c r="F806" s="112">
        <v>0</v>
      </c>
      <c r="G806" s="112">
        <v>8.989790000000001E-3</v>
      </c>
      <c r="H806" s="113">
        <f t="shared" si="36"/>
        <v>-1</v>
      </c>
      <c r="I806" s="130">
        <v>0</v>
      </c>
      <c r="J806" s="130">
        <v>8.989790000000001E-3</v>
      </c>
      <c r="K806" s="113">
        <f t="shared" si="37"/>
        <v>-1</v>
      </c>
      <c r="L806" s="91" t="str">
        <f t="shared" si="38"/>
        <v/>
      </c>
      <c r="N806" s="47"/>
    </row>
    <row r="807" spans="1:14">
      <c r="A807" s="90" t="s">
        <v>1014</v>
      </c>
      <c r="B807" s="90" t="s">
        <v>1015</v>
      </c>
      <c r="C807" s="90" t="s">
        <v>1543</v>
      </c>
      <c r="D807" s="90" t="s">
        <v>400</v>
      </c>
      <c r="E807" s="90" t="s">
        <v>1873</v>
      </c>
      <c r="F807" s="112">
        <v>4.4367877199999999</v>
      </c>
      <c r="G807" s="112">
        <v>0.11341297</v>
      </c>
      <c r="H807" s="113">
        <f t="shared" si="36"/>
        <v>38.12063778948739</v>
      </c>
      <c r="I807" s="130">
        <v>0</v>
      </c>
      <c r="J807" s="130">
        <v>6.7015E-3</v>
      </c>
      <c r="K807" s="113">
        <f t="shared" si="37"/>
        <v>-1</v>
      </c>
      <c r="L807" s="91">
        <f t="shared" si="38"/>
        <v>0</v>
      </c>
      <c r="N807" s="47"/>
    </row>
    <row r="808" spans="1:14">
      <c r="A808" s="90" t="s">
        <v>2066</v>
      </c>
      <c r="B808" s="90" t="s">
        <v>173</v>
      </c>
      <c r="C808" s="90" t="s">
        <v>1185</v>
      </c>
      <c r="D808" s="90" t="s">
        <v>400</v>
      </c>
      <c r="E808" s="90" t="s">
        <v>1873</v>
      </c>
      <c r="F808" s="112">
        <v>3.6581800000000005E-2</v>
      </c>
      <c r="G808" s="112">
        <v>1.4192469999999999E-2</v>
      </c>
      <c r="H808" s="113">
        <f t="shared" si="36"/>
        <v>1.5775499261227965</v>
      </c>
      <c r="I808" s="130">
        <v>0</v>
      </c>
      <c r="J808" s="130">
        <v>5.1968700000000001E-3</v>
      </c>
      <c r="K808" s="113">
        <f t="shared" si="37"/>
        <v>-1</v>
      </c>
      <c r="L808" s="91">
        <f t="shared" si="38"/>
        <v>0</v>
      </c>
      <c r="N808" s="47"/>
    </row>
    <row r="809" spans="1:14">
      <c r="A809" s="90" t="s">
        <v>1684</v>
      </c>
      <c r="B809" s="90" t="s">
        <v>708</v>
      </c>
      <c r="C809" s="90" t="s">
        <v>1546</v>
      </c>
      <c r="D809" s="90" t="s">
        <v>400</v>
      </c>
      <c r="E809" s="90" t="s">
        <v>1873</v>
      </c>
      <c r="F809" s="112">
        <v>0.75991280000000005</v>
      </c>
      <c r="G809" s="112">
        <v>1.1869743799999999</v>
      </c>
      <c r="H809" s="113">
        <f t="shared" si="36"/>
        <v>-0.35979005713670065</v>
      </c>
      <c r="I809" s="130">
        <v>0</v>
      </c>
      <c r="J809" s="130">
        <v>2.33928E-3</v>
      </c>
      <c r="K809" s="113">
        <f t="shared" si="37"/>
        <v>-1</v>
      </c>
      <c r="L809" s="91">
        <f t="shared" si="38"/>
        <v>0</v>
      </c>
      <c r="N809" s="47"/>
    </row>
    <row r="810" spans="1:14">
      <c r="A810" s="90" t="s">
        <v>1415</v>
      </c>
      <c r="B810" s="90" t="s">
        <v>1416</v>
      </c>
      <c r="C810" s="90" t="s">
        <v>890</v>
      </c>
      <c r="D810" s="90" t="s">
        <v>400</v>
      </c>
      <c r="E810" s="90" t="s">
        <v>1873</v>
      </c>
      <c r="F810" s="112">
        <v>0.40487209999999996</v>
      </c>
      <c r="G810" s="112">
        <v>0.14886960000000002</v>
      </c>
      <c r="H810" s="113">
        <f t="shared" si="36"/>
        <v>1.7196425596629528</v>
      </c>
      <c r="I810" s="130">
        <v>0</v>
      </c>
      <c r="J810" s="130">
        <v>2.2680500000000002E-3</v>
      </c>
      <c r="K810" s="113">
        <f t="shared" si="37"/>
        <v>-1</v>
      </c>
      <c r="L810" s="91">
        <f t="shared" si="38"/>
        <v>0</v>
      </c>
      <c r="N810" s="47"/>
    </row>
    <row r="811" spans="1:14">
      <c r="A811" s="90" t="s">
        <v>1878</v>
      </c>
      <c r="B811" s="90" t="s">
        <v>316</v>
      </c>
      <c r="C811" s="90" t="s">
        <v>1185</v>
      </c>
      <c r="D811" s="90" t="s">
        <v>400</v>
      </c>
      <c r="E811" s="90" t="s">
        <v>1873</v>
      </c>
      <c r="F811" s="112">
        <v>0</v>
      </c>
      <c r="G811" s="112">
        <v>2.04475E-2</v>
      </c>
      <c r="H811" s="113">
        <f t="shared" si="36"/>
        <v>-1</v>
      </c>
      <c r="I811" s="130">
        <v>0</v>
      </c>
      <c r="J811" s="130">
        <v>1.4372999999999999E-3</v>
      </c>
      <c r="K811" s="113">
        <f t="shared" si="37"/>
        <v>-1</v>
      </c>
      <c r="L811" s="91" t="str">
        <f t="shared" si="38"/>
        <v/>
      </c>
      <c r="N811" s="47"/>
    </row>
    <row r="812" spans="1:14">
      <c r="A812" s="90" t="s">
        <v>1344</v>
      </c>
      <c r="B812" s="90" t="s">
        <v>1348</v>
      </c>
      <c r="C812" s="90" t="s">
        <v>1549</v>
      </c>
      <c r="D812" s="90" t="s">
        <v>400</v>
      </c>
      <c r="E812" s="90" t="s">
        <v>402</v>
      </c>
      <c r="F812" s="112">
        <v>9.8339999999999994E-4</v>
      </c>
      <c r="G812" s="112">
        <v>2.805966E-2</v>
      </c>
      <c r="H812" s="113">
        <f t="shared" si="36"/>
        <v>-0.96495324604788513</v>
      </c>
      <c r="I812" s="130">
        <v>0</v>
      </c>
      <c r="J812" s="130">
        <v>2.7975999999999999E-4</v>
      </c>
      <c r="K812" s="113">
        <f t="shared" si="37"/>
        <v>-1</v>
      </c>
      <c r="L812" s="91">
        <f t="shared" si="38"/>
        <v>0</v>
      </c>
      <c r="N812" s="47"/>
    </row>
    <row r="813" spans="1:14">
      <c r="A813" s="90" t="s">
        <v>510</v>
      </c>
      <c r="B813" s="90" t="s">
        <v>706</v>
      </c>
      <c r="C813" s="90" t="s">
        <v>1549</v>
      </c>
      <c r="D813" s="90" t="s">
        <v>400</v>
      </c>
      <c r="E813" s="90" t="s">
        <v>402</v>
      </c>
      <c r="F813" s="112">
        <v>0</v>
      </c>
      <c r="G813" s="112">
        <v>3.7559999999999998E-3</v>
      </c>
      <c r="H813" s="113">
        <f t="shared" si="36"/>
        <v>-1</v>
      </c>
      <c r="I813" s="130">
        <v>0</v>
      </c>
      <c r="J813" s="130">
        <v>1.9386000000000002E-4</v>
      </c>
      <c r="K813" s="113">
        <f t="shared" si="37"/>
        <v>-1</v>
      </c>
      <c r="L813" s="91" t="str">
        <f t="shared" si="38"/>
        <v/>
      </c>
      <c r="N813" s="47"/>
    </row>
    <row r="814" spans="1:14">
      <c r="A814" s="90" t="s">
        <v>2726</v>
      </c>
      <c r="B814" s="90" t="s">
        <v>1079</v>
      </c>
      <c r="C814" s="90" t="s">
        <v>1549</v>
      </c>
      <c r="D814" s="90" t="s">
        <v>400</v>
      </c>
      <c r="E814" s="90" t="s">
        <v>1873</v>
      </c>
      <c r="F814" s="112">
        <v>11.256825939999999</v>
      </c>
      <c r="G814" s="112">
        <v>3.6352213500000001</v>
      </c>
      <c r="H814" s="113">
        <f t="shared" si="36"/>
        <v>2.0965998645446993</v>
      </c>
      <c r="I814" s="130">
        <v>0</v>
      </c>
      <c r="J814" s="130">
        <v>1.3812000000000001E-4</v>
      </c>
      <c r="K814" s="113">
        <f t="shared" si="37"/>
        <v>-1</v>
      </c>
      <c r="L814" s="91">
        <f t="shared" si="38"/>
        <v>0</v>
      </c>
      <c r="N814" s="47"/>
    </row>
    <row r="815" spans="1:14">
      <c r="A815" s="90" t="s">
        <v>1423</v>
      </c>
      <c r="B815" s="90" t="s">
        <v>1424</v>
      </c>
      <c r="C815" s="90" t="s">
        <v>890</v>
      </c>
      <c r="D815" s="90" t="s">
        <v>400</v>
      </c>
      <c r="E815" s="90" t="s">
        <v>1873</v>
      </c>
      <c r="F815" s="112">
        <v>0.13679845999999998</v>
      </c>
      <c r="G815" s="112">
        <v>0.47367394000000002</v>
      </c>
      <c r="H815" s="113">
        <f t="shared" si="36"/>
        <v>-0.71119698922005292</v>
      </c>
      <c r="I815" s="130">
        <v>0</v>
      </c>
      <c r="J815" s="130">
        <v>9.6799999999999995E-5</v>
      </c>
      <c r="K815" s="113">
        <f t="shared" si="37"/>
        <v>-1</v>
      </c>
      <c r="L815" s="91">
        <f t="shared" si="38"/>
        <v>0</v>
      </c>
      <c r="N815" s="47"/>
    </row>
    <row r="816" spans="1:14">
      <c r="A816" s="90" t="s">
        <v>2800</v>
      </c>
      <c r="B816" s="90" t="s">
        <v>2801</v>
      </c>
      <c r="C816" s="90" t="s">
        <v>1772</v>
      </c>
      <c r="D816" s="90" t="s">
        <v>401</v>
      </c>
      <c r="E816" s="90" t="s">
        <v>402</v>
      </c>
      <c r="F816" s="112">
        <v>0</v>
      </c>
      <c r="G816" s="112">
        <v>0</v>
      </c>
      <c r="H816" s="113" t="str">
        <f t="shared" si="36"/>
        <v/>
      </c>
      <c r="I816" s="130">
        <v>0</v>
      </c>
      <c r="J816" s="130"/>
      <c r="K816" s="113" t="str">
        <f t="shared" si="37"/>
        <v/>
      </c>
      <c r="L816" s="91" t="str">
        <f t="shared" si="38"/>
        <v/>
      </c>
      <c r="N816" s="47"/>
    </row>
    <row r="817" spans="1:14">
      <c r="A817" s="90" t="s">
        <v>528</v>
      </c>
      <c r="B817" s="90" t="s">
        <v>529</v>
      </c>
      <c r="C817" s="90" t="s">
        <v>1543</v>
      </c>
      <c r="D817" s="90" t="s">
        <v>400</v>
      </c>
      <c r="E817" s="90" t="s">
        <v>1873</v>
      </c>
      <c r="F817" s="112">
        <v>1.2968120000000001E-2</v>
      </c>
      <c r="G817" s="112">
        <v>0.12994703799999999</v>
      </c>
      <c r="H817" s="113">
        <f t="shared" si="36"/>
        <v>-0.90020457411272425</v>
      </c>
      <c r="I817" s="130">
        <v>0</v>
      </c>
      <c r="J817" s="130"/>
      <c r="K817" s="113" t="str">
        <f t="shared" si="37"/>
        <v/>
      </c>
      <c r="L817" s="91">
        <f t="shared" si="38"/>
        <v>0</v>
      </c>
      <c r="N817" s="47"/>
    </row>
    <row r="818" spans="1:14">
      <c r="A818" s="90" t="s">
        <v>717</v>
      </c>
      <c r="B818" s="90" t="s">
        <v>718</v>
      </c>
      <c r="C818" s="90" t="s">
        <v>1772</v>
      </c>
      <c r="D818" s="90" t="s">
        <v>401</v>
      </c>
      <c r="E818" s="90" t="s">
        <v>402</v>
      </c>
      <c r="F818" s="112">
        <v>0.99070681999999999</v>
      </c>
      <c r="G818" s="112">
        <v>0.8334791800000001</v>
      </c>
      <c r="H818" s="113">
        <f t="shared" si="36"/>
        <v>0.18864015295499037</v>
      </c>
      <c r="I818" s="130">
        <v>0</v>
      </c>
      <c r="J818" s="130"/>
      <c r="K818" s="113" t="str">
        <f t="shared" si="37"/>
        <v/>
      </c>
      <c r="L818" s="91">
        <f t="shared" si="38"/>
        <v>0</v>
      </c>
      <c r="N818" s="47"/>
    </row>
    <row r="819" spans="1:14">
      <c r="A819" s="90" t="s">
        <v>606</v>
      </c>
      <c r="B819" s="90" t="s">
        <v>607</v>
      </c>
      <c r="C819" s="90" t="s">
        <v>1561</v>
      </c>
      <c r="D819" s="90" t="s">
        <v>400</v>
      </c>
      <c r="E819" s="90" t="s">
        <v>1873</v>
      </c>
      <c r="F819" s="112">
        <v>0</v>
      </c>
      <c r="G819" s="112">
        <v>0</v>
      </c>
      <c r="H819" s="113" t="str">
        <f t="shared" si="36"/>
        <v/>
      </c>
      <c r="I819" s="130">
        <v>0</v>
      </c>
      <c r="J819" s="130"/>
      <c r="K819" s="113" t="str">
        <f t="shared" si="37"/>
        <v/>
      </c>
      <c r="L819" s="91" t="str">
        <f t="shared" si="38"/>
        <v/>
      </c>
      <c r="N819" s="47"/>
    </row>
    <row r="820" spans="1:14">
      <c r="A820" s="90" t="s">
        <v>498</v>
      </c>
      <c r="B820" s="90" t="s">
        <v>854</v>
      </c>
      <c r="C820" s="90" t="s">
        <v>1543</v>
      </c>
      <c r="D820" s="90" t="s">
        <v>400</v>
      </c>
      <c r="E820" s="90" t="s">
        <v>1873</v>
      </c>
      <c r="F820" s="112">
        <v>0.131156203</v>
      </c>
      <c r="G820" s="112">
        <v>1.3506124779999999</v>
      </c>
      <c r="H820" s="113">
        <f t="shared" si="36"/>
        <v>-0.90289131402501377</v>
      </c>
      <c r="I820" s="130">
        <v>0</v>
      </c>
      <c r="J820" s="130"/>
      <c r="K820" s="113" t="str">
        <f t="shared" si="37"/>
        <v/>
      </c>
      <c r="L820" s="91">
        <f t="shared" si="38"/>
        <v>0</v>
      </c>
      <c r="N820" s="47"/>
    </row>
    <row r="821" spans="1:14">
      <c r="A821" s="90" t="s">
        <v>2794</v>
      </c>
      <c r="B821" s="90" t="s">
        <v>2795</v>
      </c>
      <c r="C821" s="90" t="s">
        <v>300</v>
      </c>
      <c r="D821" s="90" t="s">
        <v>401</v>
      </c>
      <c r="E821" s="90" t="s">
        <v>402</v>
      </c>
      <c r="F821" s="112">
        <v>0.25387999999999999</v>
      </c>
      <c r="G821" s="112">
        <v>1.3690599999999999E-3</v>
      </c>
      <c r="H821" s="113" t="str">
        <f t="shared" si="36"/>
        <v/>
      </c>
      <c r="I821" s="130">
        <v>0</v>
      </c>
      <c r="J821" s="130"/>
      <c r="K821" s="113" t="str">
        <f t="shared" si="37"/>
        <v/>
      </c>
      <c r="L821" s="91">
        <f t="shared" si="38"/>
        <v>0</v>
      </c>
      <c r="N821" s="47"/>
    </row>
    <row r="822" spans="1:14">
      <c r="A822" s="90" t="s">
        <v>1810</v>
      </c>
      <c r="B822" s="90" t="s">
        <v>1811</v>
      </c>
      <c r="C822" s="90" t="s">
        <v>1185</v>
      </c>
      <c r="D822" s="90" t="s">
        <v>400</v>
      </c>
      <c r="E822" s="90" t="s">
        <v>1873</v>
      </c>
      <c r="F822" s="112">
        <v>0</v>
      </c>
      <c r="G822" s="112">
        <v>0</v>
      </c>
      <c r="H822" s="113" t="str">
        <f t="shared" si="36"/>
        <v/>
      </c>
      <c r="I822" s="130">
        <v>0</v>
      </c>
      <c r="J822" s="130"/>
      <c r="K822" s="113" t="str">
        <f t="shared" si="37"/>
        <v/>
      </c>
      <c r="L822" s="91" t="str">
        <f t="shared" si="38"/>
        <v/>
      </c>
      <c r="N822" s="47"/>
    </row>
    <row r="823" spans="1:14">
      <c r="A823" s="90" t="s">
        <v>1413</v>
      </c>
      <c r="B823" s="90" t="s">
        <v>1414</v>
      </c>
      <c r="C823" s="90" t="s">
        <v>890</v>
      </c>
      <c r="D823" s="90" t="s">
        <v>400</v>
      </c>
      <c r="E823" s="90" t="s">
        <v>1873</v>
      </c>
      <c r="F823" s="112">
        <v>9.4739999999999998E-3</v>
      </c>
      <c r="G823" s="112">
        <v>0.13049714000000001</v>
      </c>
      <c r="H823" s="113">
        <f t="shared" si="36"/>
        <v>-0.92740070778562655</v>
      </c>
      <c r="I823" s="130">
        <v>0</v>
      </c>
      <c r="J823" s="130"/>
      <c r="K823" s="113" t="str">
        <f t="shared" si="37"/>
        <v/>
      </c>
      <c r="L823" s="91">
        <f t="shared" si="38"/>
        <v>0</v>
      </c>
      <c r="N823" s="47"/>
    </row>
    <row r="824" spans="1:14">
      <c r="A824" s="90" t="s">
        <v>2680</v>
      </c>
      <c r="B824" s="90" t="s">
        <v>368</v>
      </c>
      <c r="C824" s="90" t="s">
        <v>1542</v>
      </c>
      <c r="D824" s="90" t="s">
        <v>400</v>
      </c>
      <c r="E824" s="90" t="s">
        <v>1873</v>
      </c>
      <c r="F824" s="112">
        <v>0.64644999999999997</v>
      </c>
      <c r="G824" s="112">
        <v>0</v>
      </c>
      <c r="H824" s="113" t="str">
        <f t="shared" si="36"/>
        <v/>
      </c>
      <c r="I824" s="130">
        <v>0</v>
      </c>
      <c r="J824" s="130"/>
      <c r="K824" s="113" t="str">
        <f t="shared" si="37"/>
        <v/>
      </c>
      <c r="L824" s="91">
        <f t="shared" si="38"/>
        <v>0</v>
      </c>
      <c r="N824" s="47"/>
    </row>
    <row r="825" spans="1:14">
      <c r="A825" s="90" t="s">
        <v>1996</v>
      </c>
      <c r="B825" s="90" t="s">
        <v>386</v>
      </c>
      <c r="C825" s="90" t="s">
        <v>1542</v>
      </c>
      <c r="D825" s="90" t="s">
        <v>400</v>
      </c>
      <c r="E825" s="90" t="s">
        <v>1873</v>
      </c>
      <c r="F825" s="112">
        <v>0</v>
      </c>
      <c r="G825" s="112">
        <v>0</v>
      </c>
      <c r="H825" s="113" t="str">
        <f t="shared" si="36"/>
        <v/>
      </c>
      <c r="I825" s="130">
        <v>0</v>
      </c>
      <c r="J825" s="130"/>
      <c r="K825" s="113" t="str">
        <f t="shared" si="37"/>
        <v/>
      </c>
      <c r="L825" s="91" t="str">
        <f t="shared" si="38"/>
        <v/>
      </c>
      <c r="N825" s="47"/>
    </row>
    <row r="826" spans="1:14">
      <c r="A826" s="90" t="s">
        <v>1750</v>
      </c>
      <c r="B826" s="90" t="s">
        <v>1751</v>
      </c>
      <c r="C826" s="90" t="s">
        <v>1544</v>
      </c>
      <c r="D826" s="90" t="s">
        <v>400</v>
      </c>
      <c r="E826" s="90" t="s">
        <v>1873</v>
      </c>
      <c r="F826" s="112">
        <v>1.6788E-3</v>
      </c>
      <c r="G826" s="112">
        <v>0</v>
      </c>
      <c r="H826" s="113" t="str">
        <f t="shared" si="36"/>
        <v/>
      </c>
      <c r="I826" s="130">
        <v>0</v>
      </c>
      <c r="J826" s="130"/>
      <c r="K826" s="113" t="str">
        <f t="shared" si="37"/>
        <v/>
      </c>
      <c r="L826" s="91">
        <f t="shared" si="38"/>
        <v>0</v>
      </c>
      <c r="N826" s="47"/>
    </row>
    <row r="827" spans="1:14">
      <c r="A827" s="90" t="s">
        <v>2106</v>
      </c>
      <c r="B827" s="90" t="s">
        <v>1763</v>
      </c>
      <c r="C827" s="90" t="s">
        <v>1542</v>
      </c>
      <c r="D827" s="90" t="s">
        <v>400</v>
      </c>
      <c r="E827" s="90" t="s">
        <v>1873</v>
      </c>
      <c r="F827" s="112">
        <v>0</v>
      </c>
      <c r="G827" s="112">
        <v>0</v>
      </c>
      <c r="H827" s="113" t="str">
        <f t="shared" si="36"/>
        <v/>
      </c>
      <c r="I827" s="130">
        <v>0</v>
      </c>
      <c r="J827" s="130"/>
      <c r="K827" s="113" t="str">
        <f t="shared" si="37"/>
        <v/>
      </c>
      <c r="L827" s="91" t="str">
        <f t="shared" si="38"/>
        <v/>
      </c>
      <c r="N827" s="47"/>
    </row>
    <row r="828" spans="1:14">
      <c r="A828" s="90" t="s">
        <v>2443</v>
      </c>
      <c r="B828" s="90" t="s">
        <v>2444</v>
      </c>
      <c r="C828" s="90" t="s">
        <v>1549</v>
      </c>
      <c r="D828" s="90" t="s">
        <v>400</v>
      </c>
      <c r="E828" s="90" t="s">
        <v>1873</v>
      </c>
      <c r="F828" s="112">
        <v>0</v>
      </c>
      <c r="G828" s="112">
        <v>0</v>
      </c>
      <c r="H828" s="113" t="str">
        <f t="shared" si="36"/>
        <v/>
      </c>
      <c r="I828" s="130">
        <v>0</v>
      </c>
      <c r="J828" s="130"/>
      <c r="K828" s="113" t="str">
        <f t="shared" si="37"/>
        <v/>
      </c>
      <c r="L828" s="91" t="str">
        <f t="shared" si="38"/>
        <v/>
      </c>
      <c r="N828" s="47"/>
    </row>
    <row r="829" spans="1:14">
      <c r="A829" s="90" t="s">
        <v>64</v>
      </c>
      <c r="B829" s="90" t="s">
        <v>75</v>
      </c>
      <c r="C829" s="90" t="s">
        <v>1546</v>
      </c>
      <c r="D829" s="90" t="s">
        <v>401</v>
      </c>
      <c r="E829" s="90" t="s">
        <v>402</v>
      </c>
      <c r="F829" s="112">
        <v>5.0540460000000002E-2</v>
      </c>
      <c r="G829" s="112">
        <v>1.7767899999999999E-3</v>
      </c>
      <c r="H829" s="113">
        <f t="shared" si="36"/>
        <v>27.444813399445071</v>
      </c>
      <c r="I829" s="130">
        <v>0</v>
      </c>
      <c r="J829" s="130"/>
      <c r="K829" s="113" t="str">
        <f t="shared" si="37"/>
        <v/>
      </c>
      <c r="L829" s="91">
        <f t="shared" si="38"/>
        <v>0</v>
      </c>
      <c r="N829" s="47"/>
    </row>
    <row r="830" spans="1:14">
      <c r="A830" s="90" t="s">
        <v>346</v>
      </c>
      <c r="B830" s="90" t="s">
        <v>2301</v>
      </c>
      <c r="C830" s="90" t="s">
        <v>1185</v>
      </c>
      <c r="D830" s="90" t="s">
        <v>400</v>
      </c>
      <c r="E830" s="90" t="s">
        <v>402</v>
      </c>
      <c r="F830" s="112">
        <v>0</v>
      </c>
      <c r="G830" s="112">
        <v>0</v>
      </c>
      <c r="H830" s="113" t="str">
        <f t="shared" si="36"/>
        <v/>
      </c>
      <c r="I830" s="130">
        <v>0</v>
      </c>
      <c r="J830" s="130"/>
      <c r="K830" s="113" t="str">
        <f t="shared" si="37"/>
        <v/>
      </c>
      <c r="L830" s="91" t="str">
        <f t="shared" si="38"/>
        <v/>
      </c>
      <c r="N830" s="47"/>
    </row>
    <row r="831" spans="1:14">
      <c r="A831" s="90" t="s">
        <v>524</v>
      </c>
      <c r="B831" s="90" t="s">
        <v>525</v>
      </c>
      <c r="C831" s="90" t="s">
        <v>540</v>
      </c>
      <c r="D831" s="90" t="s">
        <v>401</v>
      </c>
      <c r="E831" s="90" t="s">
        <v>402</v>
      </c>
      <c r="F831" s="112">
        <v>0.57377043000000005</v>
      </c>
      <c r="G831" s="112">
        <v>0</v>
      </c>
      <c r="H831" s="113" t="str">
        <f t="shared" si="36"/>
        <v/>
      </c>
      <c r="I831" s="130">
        <v>0</v>
      </c>
      <c r="J831" s="130"/>
      <c r="K831" s="113" t="str">
        <f t="shared" si="37"/>
        <v/>
      </c>
      <c r="L831" s="91">
        <f t="shared" si="38"/>
        <v>0</v>
      </c>
      <c r="N831" s="47"/>
    </row>
    <row r="832" spans="1:14">
      <c r="A832" s="90" t="s">
        <v>331</v>
      </c>
      <c r="B832" s="90" t="s">
        <v>140</v>
      </c>
      <c r="C832" s="90" t="s">
        <v>1550</v>
      </c>
      <c r="D832" s="90" t="s">
        <v>401</v>
      </c>
      <c r="E832" s="90" t="s">
        <v>402</v>
      </c>
      <c r="F832" s="112">
        <v>5.2326949999999999E-3</v>
      </c>
      <c r="G832" s="112">
        <v>1.4519285E-2</v>
      </c>
      <c r="H832" s="113">
        <f t="shared" si="36"/>
        <v>-0.6396038096917307</v>
      </c>
      <c r="I832" s="130">
        <v>0</v>
      </c>
      <c r="J832" s="130"/>
      <c r="K832" s="113" t="str">
        <f t="shared" si="37"/>
        <v/>
      </c>
      <c r="L832" s="91">
        <f t="shared" si="38"/>
        <v>0</v>
      </c>
      <c r="N832" s="47"/>
    </row>
    <row r="833" spans="1:14">
      <c r="A833" s="90" t="s">
        <v>480</v>
      </c>
      <c r="B833" s="90" t="s">
        <v>1771</v>
      </c>
      <c r="C833" s="90" t="s">
        <v>1543</v>
      </c>
      <c r="D833" s="90" t="s">
        <v>400</v>
      </c>
      <c r="E833" s="90" t="s">
        <v>1873</v>
      </c>
      <c r="F833" s="112">
        <v>0.50115531999999996</v>
      </c>
      <c r="G833" s="112">
        <v>0.16571695</v>
      </c>
      <c r="H833" s="113">
        <f t="shared" si="36"/>
        <v>2.0241645166653135</v>
      </c>
      <c r="I833" s="130">
        <v>0</v>
      </c>
      <c r="J833" s="130"/>
      <c r="K833" s="113" t="str">
        <f t="shared" si="37"/>
        <v/>
      </c>
      <c r="L833" s="91">
        <f t="shared" si="38"/>
        <v>0</v>
      </c>
      <c r="N833" s="47"/>
    </row>
    <row r="834" spans="1:14">
      <c r="A834" s="90" t="s">
        <v>265</v>
      </c>
      <c r="B834" s="90" t="s">
        <v>273</v>
      </c>
      <c r="C834" s="90" t="s">
        <v>1543</v>
      </c>
      <c r="D834" s="90" t="s">
        <v>400</v>
      </c>
      <c r="E834" s="90" t="s">
        <v>1873</v>
      </c>
      <c r="F834" s="112">
        <v>4.32396E-3</v>
      </c>
      <c r="G834" s="112">
        <v>8.7950990000000007E-2</v>
      </c>
      <c r="H834" s="113">
        <f t="shared" si="36"/>
        <v>-0.95083671030877537</v>
      </c>
      <c r="I834" s="130">
        <v>0</v>
      </c>
      <c r="J834" s="130"/>
      <c r="K834" s="113" t="str">
        <f t="shared" si="37"/>
        <v/>
      </c>
      <c r="L834" s="91">
        <f t="shared" si="38"/>
        <v>0</v>
      </c>
      <c r="N834" s="47"/>
    </row>
    <row r="835" spans="1:14">
      <c r="A835" s="90" t="s">
        <v>1135</v>
      </c>
      <c r="B835" s="90" t="s">
        <v>1127</v>
      </c>
      <c r="C835" s="90" t="s">
        <v>1546</v>
      </c>
      <c r="D835" s="90" t="s">
        <v>400</v>
      </c>
      <c r="E835" s="90" t="s">
        <v>1873</v>
      </c>
      <c r="F835" s="112">
        <v>2.249860054</v>
      </c>
      <c r="G835" s="112">
        <v>1.1811005079999999</v>
      </c>
      <c r="H835" s="113">
        <f t="shared" si="36"/>
        <v>0.90488450285214861</v>
      </c>
      <c r="I835" s="130">
        <v>0</v>
      </c>
      <c r="J835" s="130"/>
      <c r="K835" s="113" t="str">
        <f t="shared" si="37"/>
        <v/>
      </c>
      <c r="L835" s="91">
        <f t="shared" si="38"/>
        <v>0</v>
      </c>
      <c r="N835" s="47"/>
    </row>
    <row r="836" spans="1:14">
      <c r="A836" s="90" t="s">
        <v>293</v>
      </c>
      <c r="B836" s="90" t="s">
        <v>294</v>
      </c>
      <c r="C836" s="90" t="s">
        <v>300</v>
      </c>
      <c r="D836" s="90" t="s">
        <v>401</v>
      </c>
      <c r="E836" s="90" t="s">
        <v>1873</v>
      </c>
      <c r="F836" s="112">
        <v>4.2264199999999998E-3</v>
      </c>
      <c r="G836" s="112">
        <v>0</v>
      </c>
      <c r="H836" s="113" t="str">
        <f t="shared" si="36"/>
        <v/>
      </c>
      <c r="I836" s="130">
        <v>0</v>
      </c>
      <c r="J836" s="130"/>
      <c r="K836" s="113" t="str">
        <f t="shared" si="37"/>
        <v/>
      </c>
      <c r="L836" s="91">
        <f t="shared" si="38"/>
        <v>0</v>
      </c>
      <c r="N836" s="47"/>
    </row>
    <row r="837" spans="1:14">
      <c r="A837" s="90" t="s">
        <v>633</v>
      </c>
      <c r="B837" s="90" t="s">
        <v>646</v>
      </c>
      <c r="C837" s="90" t="s">
        <v>1549</v>
      </c>
      <c r="D837" s="90" t="s">
        <v>400</v>
      </c>
      <c r="E837" s="90" t="s">
        <v>1873</v>
      </c>
      <c r="F837" s="112">
        <v>0</v>
      </c>
      <c r="G837" s="112">
        <v>0</v>
      </c>
      <c r="H837" s="113" t="str">
        <f t="shared" si="36"/>
        <v/>
      </c>
      <c r="I837" s="130">
        <v>0</v>
      </c>
      <c r="J837" s="130"/>
      <c r="K837" s="113" t="str">
        <f t="shared" si="37"/>
        <v/>
      </c>
      <c r="L837" s="91" t="str">
        <f t="shared" si="38"/>
        <v/>
      </c>
      <c r="N837" s="47"/>
    </row>
    <row r="838" spans="1:14">
      <c r="A838" s="90" t="s">
        <v>233</v>
      </c>
      <c r="B838" s="90" t="s">
        <v>359</v>
      </c>
      <c r="C838" s="90" t="s">
        <v>1561</v>
      </c>
      <c r="D838" s="90" t="s">
        <v>401</v>
      </c>
      <c r="E838" s="90" t="s">
        <v>1873</v>
      </c>
      <c r="F838" s="112">
        <v>0</v>
      </c>
      <c r="G838" s="112">
        <v>1.416652E-2</v>
      </c>
      <c r="H838" s="113">
        <f t="shared" si="36"/>
        <v>-1</v>
      </c>
      <c r="I838" s="130">
        <v>0</v>
      </c>
      <c r="J838" s="130"/>
      <c r="K838" s="113" t="str">
        <f t="shared" si="37"/>
        <v/>
      </c>
      <c r="L838" s="91" t="str">
        <f t="shared" si="38"/>
        <v/>
      </c>
      <c r="N838" s="47"/>
    </row>
    <row r="839" spans="1:14">
      <c r="A839" s="90" t="s">
        <v>277</v>
      </c>
      <c r="B839" s="90" t="s">
        <v>278</v>
      </c>
      <c r="C839" s="90" t="s">
        <v>300</v>
      </c>
      <c r="D839" s="90" t="s">
        <v>1446</v>
      </c>
      <c r="E839" s="90" t="s">
        <v>1873</v>
      </c>
      <c r="F839" s="112">
        <v>0</v>
      </c>
      <c r="G839" s="112">
        <v>3.0580999999999998E-3</v>
      </c>
      <c r="H839" s="113">
        <f t="shared" ref="H839:H902" si="39">IF(ISERROR(F839/G839-1),"",IF((F839/G839-1)&gt;10000%,"",F839/G839-1))</f>
        <v>-1</v>
      </c>
      <c r="I839" s="130">
        <v>0</v>
      </c>
      <c r="J839" s="130"/>
      <c r="K839" s="113" t="str">
        <f t="shared" ref="K839:K902" si="40">IF(ISERROR(I839/J839-1),"",IF((I839/J839-1)&gt;10000%,"",I839/J839-1))</f>
        <v/>
      </c>
      <c r="L839" s="91" t="str">
        <f t="shared" ref="L839:L902" si="41">IF(ISERROR(I839/F839),"",IF(I839/F839&gt;10000%,"",I839/F839))</f>
        <v/>
      </c>
      <c r="N839" s="47"/>
    </row>
    <row r="840" spans="1:14">
      <c r="A840" s="90" t="s">
        <v>1874</v>
      </c>
      <c r="B840" s="90" t="s">
        <v>1555</v>
      </c>
      <c r="C840" s="90" t="s">
        <v>1543</v>
      </c>
      <c r="D840" s="90" t="s">
        <v>400</v>
      </c>
      <c r="E840" s="90" t="s">
        <v>1873</v>
      </c>
      <c r="F840" s="112">
        <v>1.515E-2</v>
      </c>
      <c r="G840" s="112">
        <v>9.9159999999999995E-3</v>
      </c>
      <c r="H840" s="113">
        <f t="shared" si="39"/>
        <v>0.52783380395320711</v>
      </c>
      <c r="I840" s="130">
        <v>0</v>
      </c>
      <c r="J840" s="130"/>
      <c r="K840" s="113" t="str">
        <f t="shared" si="40"/>
        <v/>
      </c>
      <c r="L840" s="91">
        <f t="shared" si="41"/>
        <v>0</v>
      </c>
      <c r="N840" s="47"/>
    </row>
    <row r="841" spans="1:14">
      <c r="A841" s="90" t="s">
        <v>8</v>
      </c>
      <c r="B841" s="90" t="s">
        <v>9</v>
      </c>
      <c r="C841" s="90" t="s">
        <v>1772</v>
      </c>
      <c r="D841" s="90" t="s">
        <v>401</v>
      </c>
      <c r="E841" s="90" t="s">
        <v>402</v>
      </c>
      <c r="F841" s="112">
        <v>2.8410000000000001E-2</v>
      </c>
      <c r="G841" s="112">
        <v>0</v>
      </c>
      <c r="H841" s="113" t="str">
        <f t="shared" si="39"/>
        <v/>
      </c>
      <c r="I841" s="130">
        <v>0</v>
      </c>
      <c r="J841" s="130"/>
      <c r="K841" s="113" t="str">
        <f t="shared" si="40"/>
        <v/>
      </c>
      <c r="L841" s="91">
        <f t="shared" si="41"/>
        <v>0</v>
      </c>
      <c r="N841" s="47"/>
    </row>
    <row r="842" spans="1:14">
      <c r="A842" s="90" t="s">
        <v>2507</v>
      </c>
      <c r="B842" s="90" t="s">
        <v>2508</v>
      </c>
      <c r="C842" s="90" t="s">
        <v>1772</v>
      </c>
      <c r="D842" s="90" t="s">
        <v>401</v>
      </c>
      <c r="E842" s="90" t="s">
        <v>402</v>
      </c>
      <c r="F842" s="112">
        <v>5.2468200000000001E-3</v>
      </c>
      <c r="G842" s="112">
        <v>1.4899299999999999E-2</v>
      </c>
      <c r="H842" s="113">
        <f t="shared" si="39"/>
        <v>-0.64784788547112948</v>
      </c>
      <c r="I842" s="130">
        <v>0</v>
      </c>
      <c r="J842" s="130"/>
      <c r="K842" s="113" t="str">
        <f t="shared" si="40"/>
        <v/>
      </c>
      <c r="L842" s="91">
        <f t="shared" si="41"/>
        <v>0</v>
      </c>
      <c r="N842" s="47"/>
    </row>
    <row r="843" spans="1:14">
      <c r="A843" s="90" t="s">
        <v>297</v>
      </c>
      <c r="B843" s="90" t="s">
        <v>298</v>
      </c>
      <c r="C843" s="90" t="s">
        <v>300</v>
      </c>
      <c r="D843" s="90" t="s">
        <v>401</v>
      </c>
      <c r="E843" s="90" t="s">
        <v>1873</v>
      </c>
      <c r="F843" s="112">
        <v>0</v>
      </c>
      <c r="G843" s="112">
        <v>3.6635000000000001E-3</v>
      </c>
      <c r="H843" s="113">
        <f t="shared" si="39"/>
        <v>-1</v>
      </c>
      <c r="I843" s="130">
        <v>0</v>
      </c>
      <c r="J843" s="130"/>
      <c r="K843" s="113" t="str">
        <f t="shared" si="40"/>
        <v/>
      </c>
      <c r="L843" s="91" t="str">
        <f t="shared" si="41"/>
        <v/>
      </c>
      <c r="N843" s="47"/>
    </row>
    <row r="844" spans="1:14">
      <c r="A844" s="90" t="s">
        <v>1575</v>
      </c>
      <c r="B844" s="90" t="s">
        <v>1576</v>
      </c>
      <c r="C844" s="90" t="s">
        <v>1547</v>
      </c>
      <c r="D844" s="90" t="s">
        <v>400</v>
      </c>
      <c r="E844" s="90" t="s">
        <v>1873</v>
      </c>
      <c r="F844" s="112">
        <v>0.40355429999999998</v>
      </c>
      <c r="G844" s="112">
        <v>3.171624E-2</v>
      </c>
      <c r="H844" s="113">
        <f t="shared" si="39"/>
        <v>11.723901067717989</v>
      </c>
      <c r="I844" s="130">
        <v>0</v>
      </c>
      <c r="J844" s="130"/>
      <c r="K844" s="113" t="str">
        <f t="shared" si="40"/>
        <v/>
      </c>
      <c r="L844" s="91">
        <f t="shared" si="41"/>
        <v>0</v>
      </c>
      <c r="N844" s="47"/>
    </row>
    <row r="845" spans="1:14">
      <c r="A845" s="90" t="s">
        <v>1796</v>
      </c>
      <c r="B845" s="90" t="s">
        <v>1797</v>
      </c>
      <c r="C845" s="90" t="s">
        <v>1185</v>
      </c>
      <c r="D845" s="90" t="s">
        <v>400</v>
      </c>
      <c r="E845" s="90" t="s">
        <v>1873</v>
      </c>
      <c r="F845" s="112">
        <v>0</v>
      </c>
      <c r="G845" s="112">
        <v>0</v>
      </c>
      <c r="H845" s="113" t="str">
        <f t="shared" si="39"/>
        <v/>
      </c>
      <c r="I845" s="130">
        <v>0</v>
      </c>
      <c r="J845" s="130"/>
      <c r="K845" s="113" t="str">
        <f t="shared" si="40"/>
        <v/>
      </c>
      <c r="L845" s="91" t="str">
        <f t="shared" si="41"/>
        <v/>
      </c>
      <c r="N845" s="47"/>
    </row>
    <row r="846" spans="1:14">
      <c r="A846" s="90" t="s">
        <v>2681</v>
      </c>
      <c r="B846" s="90" t="s">
        <v>369</v>
      </c>
      <c r="C846" s="90" t="s">
        <v>1542</v>
      </c>
      <c r="D846" s="90" t="s">
        <v>400</v>
      </c>
      <c r="E846" s="90" t="s">
        <v>1873</v>
      </c>
      <c r="F846" s="112">
        <v>5.6979250000000002E-2</v>
      </c>
      <c r="G846" s="112">
        <v>0.1117919</v>
      </c>
      <c r="H846" s="113">
        <f t="shared" si="39"/>
        <v>-0.49030967359889222</v>
      </c>
      <c r="I846" s="130">
        <v>0</v>
      </c>
      <c r="J846" s="130"/>
      <c r="K846" s="113" t="str">
        <f t="shared" si="40"/>
        <v/>
      </c>
      <c r="L846" s="91">
        <f t="shared" si="41"/>
        <v>0</v>
      </c>
      <c r="N846" s="47"/>
    </row>
    <row r="847" spans="1:14">
      <c r="A847" s="90" t="s">
        <v>1395</v>
      </c>
      <c r="B847" s="90" t="s">
        <v>1396</v>
      </c>
      <c r="C847" s="90" t="s">
        <v>890</v>
      </c>
      <c r="D847" s="90" t="s">
        <v>400</v>
      </c>
      <c r="E847" s="90" t="s">
        <v>1873</v>
      </c>
      <c r="F847" s="112">
        <v>0.18266779</v>
      </c>
      <c r="G847" s="112">
        <v>0.69395518999999994</v>
      </c>
      <c r="H847" s="113">
        <f t="shared" si="39"/>
        <v>-0.73677293198138627</v>
      </c>
      <c r="I847" s="130">
        <v>0</v>
      </c>
      <c r="J847" s="130"/>
      <c r="K847" s="113" t="str">
        <f t="shared" si="40"/>
        <v/>
      </c>
      <c r="L847" s="91">
        <f t="shared" si="41"/>
        <v>0</v>
      </c>
      <c r="N847" s="47"/>
    </row>
    <row r="848" spans="1:14">
      <c r="A848" s="90" t="s">
        <v>462</v>
      </c>
      <c r="B848" s="90" t="s">
        <v>463</v>
      </c>
      <c r="C848" s="90" t="s">
        <v>1546</v>
      </c>
      <c r="D848" s="90" t="s">
        <v>401</v>
      </c>
      <c r="E848" s="90" t="s">
        <v>402</v>
      </c>
      <c r="F848" s="112">
        <v>5.1761781999999998</v>
      </c>
      <c r="G848" s="112">
        <v>8.3126211199999993</v>
      </c>
      <c r="H848" s="113">
        <f t="shared" si="39"/>
        <v>-0.37731094377124696</v>
      </c>
      <c r="I848" s="130">
        <v>0</v>
      </c>
      <c r="J848" s="130"/>
      <c r="K848" s="113" t="str">
        <f t="shared" si="40"/>
        <v/>
      </c>
      <c r="L848" s="91">
        <f t="shared" si="41"/>
        <v>0</v>
      </c>
      <c r="N848" s="47"/>
    </row>
    <row r="849" spans="1:14">
      <c r="A849" s="90" t="s">
        <v>1027</v>
      </c>
      <c r="B849" s="90" t="s">
        <v>1028</v>
      </c>
      <c r="C849" s="90" t="s">
        <v>1543</v>
      </c>
      <c r="D849" s="90" t="s">
        <v>400</v>
      </c>
      <c r="E849" s="90" t="s">
        <v>1873</v>
      </c>
      <c r="F849" s="112">
        <v>2.4153801979999998</v>
      </c>
      <c r="G849" s="112">
        <v>0.50413996399999994</v>
      </c>
      <c r="H849" s="113">
        <f t="shared" si="39"/>
        <v>3.7910905115231053</v>
      </c>
      <c r="I849" s="130">
        <v>0</v>
      </c>
      <c r="J849" s="130"/>
      <c r="K849" s="113" t="str">
        <f t="shared" si="40"/>
        <v/>
      </c>
      <c r="L849" s="91">
        <f t="shared" si="41"/>
        <v>0</v>
      </c>
      <c r="N849" s="47"/>
    </row>
    <row r="850" spans="1:14">
      <c r="A850" s="90" t="s">
        <v>89</v>
      </c>
      <c r="B850" s="90" t="s">
        <v>90</v>
      </c>
      <c r="C850" s="90" t="s">
        <v>1546</v>
      </c>
      <c r="D850" s="90" t="s">
        <v>401</v>
      </c>
      <c r="E850" s="90" t="s">
        <v>402</v>
      </c>
      <c r="F850" s="112">
        <v>0.47516225400000001</v>
      </c>
      <c r="G850" s="112">
        <v>1.415975244</v>
      </c>
      <c r="H850" s="113">
        <f t="shared" si="39"/>
        <v>-0.66442756961081439</v>
      </c>
      <c r="I850" s="130">
        <v>0</v>
      </c>
      <c r="J850" s="130"/>
      <c r="K850" s="113" t="str">
        <f t="shared" si="40"/>
        <v/>
      </c>
      <c r="L850" s="91">
        <f t="shared" si="41"/>
        <v>0</v>
      </c>
      <c r="N850" s="47"/>
    </row>
    <row r="851" spans="1:14">
      <c r="A851" s="90" t="s">
        <v>1431</v>
      </c>
      <c r="B851" s="90" t="s">
        <v>1432</v>
      </c>
      <c r="C851" s="90" t="s">
        <v>1546</v>
      </c>
      <c r="D851" s="90" t="s">
        <v>401</v>
      </c>
      <c r="E851" s="90" t="s">
        <v>402</v>
      </c>
      <c r="F851" s="112">
        <v>1.1713</v>
      </c>
      <c r="G851" s="112">
        <v>6.9360000000000003E-3</v>
      </c>
      <c r="H851" s="113" t="str">
        <f t="shared" si="39"/>
        <v/>
      </c>
      <c r="I851" s="130">
        <v>0</v>
      </c>
      <c r="J851" s="130"/>
      <c r="K851" s="113" t="str">
        <f t="shared" si="40"/>
        <v/>
      </c>
      <c r="L851" s="91">
        <f t="shared" si="41"/>
        <v>0</v>
      </c>
      <c r="N851" s="47"/>
    </row>
    <row r="852" spans="1:14">
      <c r="A852" s="90" t="s">
        <v>2527</v>
      </c>
      <c r="B852" s="90" t="s">
        <v>2528</v>
      </c>
      <c r="C852" s="90" t="s">
        <v>1772</v>
      </c>
      <c r="D852" s="90" t="s">
        <v>401</v>
      </c>
      <c r="E852" s="90" t="s">
        <v>402</v>
      </c>
      <c r="F852" s="112">
        <v>0</v>
      </c>
      <c r="G852" s="112">
        <v>4.2175999999999998E-2</v>
      </c>
      <c r="H852" s="113">
        <f t="shared" si="39"/>
        <v>-1</v>
      </c>
      <c r="I852" s="130">
        <v>0</v>
      </c>
      <c r="J852" s="130"/>
      <c r="K852" s="113" t="str">
        <f t="shared" si="40"/>
        <v/>
      </c>
      <c r="L852" s="91" t="str">
        <f t="shared" si="41"/>
        <v/>
      </c>
      <c r="N852" s="47"/>
    </row>
    <row r="853" spans="1:14">
      <c r="A853" s="90" t="s">
        <v>1583</v>
      </c>
      <c r="B853" s="90" t="s">
        <v>776</v>
      </c>
      <c r="C853" s="90" t="s">
        <v>1545</v>
      </c>
      <c r="D853" s="90" t="s">
        <v>400</v>
      </c>
      <c r="E853" s="90" t="s">
        <v>1873</v>
      </c>
      <c r="F853" s="112">
        <v>3.8130304900000001</v>
      </c>
      <c r="G853" s="112">
        <v>4.8919592500000002</v>
      </c>
      <c r="H853" s="113">
        <f t="shared" si="39"/>
        <v>-0.22055146105315582</v>
      </c>
      <c r="I853" s="130">
        <v>0</v>
      </c>
      <c r="J853" s="130"/>
      <c r="K853" s="113" t="str">
        <f t="shared" si="40"/>
        <v/>
      </c>
      <c r="L853" s="91">
        <f t="shared" si="41"/>
        <v>0</v>
      </c>
      <c r="N853" s="47"/>
    </row>
    <row r="854" spans="1:14">
      <c r="A854" s="90" t="s">
        <v>2616</v>
      </c>
      <c r="B854" s="90" t="s">
        <v>2617</v>
      </c>
      <c r="C854" s="90" t="s">
        <v>1549</v>
      </c>
      <c r="D854" s="90" t="s">
        <v>400</v>
      </c>
      <c r="E854" s="90" t="s">
        <v>1873</v>
      </c>
      <c r="F854" s="112">
        <v>2.0003200000000002E-2</v>
      </c>
      <c r="G854" s="112">
        <v>0</v>
      </c>
      <c r="H854" s="113" t="str">
        <f t="shared" si="39"/>
        <v/>
      </c>
      <c r="I854" s="130">
        <v>0</v>
      </c>
      <c r="J854" s="130"/>
      <c r="K854" s="113" t="str">
        <f t="shared" si="40"/>
        <v/>
      </c>
      <c r="L854" s="91">
        <f t="shared" si="41"/>
        <v>0</v>
      </c>
      <c r="N854" s="47"/>
    </row>
    <row r="855" spans="1:14">
      <c r="A855" s="90" t="s">
        <v>467</v>
      </c>
      <c r="B855" s="90" t="s">
        <v>468</v>
      </c>
      <c r="C855" s="90" t="s">
        <v>540</v>
      </c>
      <c r="D855" s="90" t="s">
        <v>401</v>
      </c>
      <c r="E855" s="90" t="s">
        <v>402</v>
      </c>
      <c r="F855" s="112">
        <v>1.794835</v>
      </c>
      <c r="G855" s="112">
        <v>1.2346280000000001</v>
      </c>
      <c r="H855" s="113">
        <f t="shared" si="39"/>
        <v>0.45374558166508439</v>
      </c>
      <c r="I855" s="130">
        <v>0</v>
      </c>
      <c r="J855" s="130"/>
      <c r="K855" s="113" t="str">
        <f t="shared" si="40"/>
        <v/>
      </c>
      <c r="L855" s="91">
        <f t="shared" si="41"/>
        <v>0</v>
      </c>
      <c r="N855" s="47"/>
    </row>
    <row r="856" spans="1:14">
      <c r="A856" s="90" t="s">
        <v>85</v>
      </c>
      <c r="B856" s="90" t="s">
        <v>86</v>
      </c>
      <c r="C856" s="90" t="s">
        <v>1546</v>
      </c>
      <c r="D856" s="90" t="s">
        <v>401</v>
      </c>
      <c r="E856" s="90" t="s">
        <v>402</v>
      </c>
      <c r="F856" s="112">
        <v>0.26466917599999995</v>
      </c>
      <c r="G856" s="112">
        <v>8.308610000000001E-2</v>
      </c>
      <c r="H856" s="113">
        <f t="shared" si="39"/>
        <v>2.1854807964268383</v>
      </c>
      <c r="I856" s="130">
        <v>0</v>
      </c>
      <c r="J856" s="130"/>
      <c r="K856" s="113" t="str">
        <f t="shared" si="40"/>
        <v/>
      </c>
      <c r="L856" s="91">
        <f t="shared" si="41"/>
        <v>0</v>
      </c>
      <c r="N856" s="47"/>
    </row>
    <row r="857" spans="1:14">
      <c r="A857" s="90" t="s">
        <v>2850</v>
      </c>
      <c r="B857" s="90" t="s">
        <v>2851</v>
      </c>
      <c r="C857" s="90" t="s">
        <v>1548</v>
      </c>
      <c r="D857" s="90" t="s">
        <v>1446</v>
      </c>
      <c r="E857" s="90" t="s">
        <v>402</v>
      </c>
      <c r="F857" s="112">
        <v>3.1453600000000003E-3</v>
      </c>
      <c r="G857" s="112">
        <v>0.11666783</v>
      </c>
      <c r="H857" s="113">
        <f t="shared" si="39"/>
        <v>-0.97304004025788426</v>
      </c>
      <c r="I857" s="130">
        <v>0</v>
      </c>
      <c r="J857" s="130"/>
      <c r="K857" s="113" t="str">
        <f t="shared" si="40"/>
        <v/>
      </c>
      <c r="L857" s="91">
        <f t="shared" si="41"/>
        <v>0</v>
      </c>
      <c r="N857" s="47"/>
    </row>
    <row r="858" spans="1:14">
      <c r="A858" s="90" t="s">
        <v>522</v>
      </c>
      <c r="B858" s="90" t="s">
        <v>523</v>
      </c>
      <c r="C858" s="90" t="s">
        <v>540</v>
      </c>
      <c r="D858" s="90" t="s">
        <v>1446</v>
      </c>
      <c r="E858" s="90" t="s">
        <v>402</v>
      </c>
      <c r="F858" s="112">
        <v>3.9612335600000002</v>
      </c>
      <c r="G858" s="112">
        <v>3.2148229599999998</v>
      </c>
      <c r="H858" s="113">
        <f t="shared" si="39"/>
        <v>0.23217782418724564</v>
      </c>
      <c r="I858" s="130">
        <v>0</v>
      </c>
      <c r="J858" s="130"/>
      <c r="K858" s="113" t="str">
        <f t="shared" si="40"/>
        <v/>
      </c>
      <c r="L858" s="91">
        <f t="shared" si="41"/>
        <v>0</v>
      </c>
      <c r="N858" s="47"/>
    </row>
    <row r="859" spans="1:14">
      <c r="A859" s="90" t="s">
        <v>235</v>
      </c>
      <c r="B859" s="90" t="s">
        <v>17</v>
      </c>
      <c r="C859" s="90" t="s">
        <v>1561</v>
      </c>
      <c r="D859" s="90" t="s">
        <v>401</v>
      </c>
      <c r="E859" s="90" t="s">
        <v>1873</v>
      </c>
      <c r="F859" s="112">
        <v>0</v>
      </c>
      <c r="G859" s="112">
        <v>0</v>
      </c>
      <c r="H859" s="113" t="str">
        <f t="shared" si="39"/>
        <v/>
      </c>
      <c r="I859" s="130">
        <v>0</v>
      </c>
      <c r="J859" s="130"/>
      <c r="K859" s="113" t="str">
        <f t="shared" si="40"/>
        <v/>
      </c>
      <c r="L859" s="91" t="str">
        <f t="shared" si="41"/>
        <v/>
      </c>
      <c r="N859" s="47"/>
    </row>
    <row r="860" spans="1:14">
      <c r="A860" s="90" t="s">
        <v>532</v>
      </c>
      <c r="B860" s="90" t="s">
        <v>533</v>
      </c>
      <c r="C860" s="90" t="s">
        <v>540</v>
      </c>
      <c r="D860" s="90" t="s">
        <v>1446</v>
      </c>
      <c r="E860" s="90" t="s">
        <v>402</v>
      </c>
      <c r="F860" s="112">
        <v>1.0690360000000001</v>
      </c>
      <c r="G860" s="112">
        <v>3.3952000000000003E-2</v>
      </c>
      <c r="H860" s="113">
        <f t="shared" si="39"/>
        <v>30.486687087653156</v>
      </c>
      <c r="I860" s="130">
        <v>0</v>
      </c>
      <c r="J860" s="130"/>
      <c r="K860" s="113" t="str">
        <f t="shared" si="40"/>
        <v/>
      </c>
      <c r="L860" s="91">
        <f t="shared" si="41"/>
        <v>0</v>
      </c>
      <c r="N860" s="47"/>
    </row>
    <row r="861" spans="1:14">
      <c r="A861" s="90" t="s">
        <v>2116</v>
      </c>
      <c r="B861" s="90" t="s">
        <v>876</v>
      </c>
      <c r="C861" s="90" t="s">
        <v>1542</v>
      </c>
      <c r="D861" s="90" t="s">
        <v>400</v>
      </c>
      <c r="E861" s="90" t="s">
        <v>1873</v>
      </c>
      <c r="F861" s="112">
        <v>0.26306727899999999</v>
      </c>
      <c r="G861" s="112">
        <v>0.78186140399999993</v>
      </c>
      <c r="H861" s="113">
        <f t="shared" si="39"/>
        <v>-0.66353719770006703</v>
      </c>
      <c r="I861" s="130">
        <v>0</v>
      </c>
      <c r="J861" s="130"/>
      <c r="K861" s="113" t="str">
        <f t="shared" si="40"/>
        <v/>
      </c>
      <c r="L861" s="91">
        <f t="shared" si="41"/>
        <v>0</v>
      </c>
      <c r="N861" s="47"/>
    </row>
    <row r="862" spans="1:14">
      <c r="A862" s="90" t="s">
        <v>2461</v>
      </c>
      <c r="B862" s="90" t="s">
        <v>2462</v>
      </c>
      <c r="C862" s="90" t="s">
        <v>1549</v>
      </c>
      <c r="D862" s="90" t="s">
        <v>400</v>
      </c>
      <c r="E862" s="90" t="s">
        <v>1873</v>
      </c>
      <c r="F862" s="112">
        <v>0.38023239000000003</v>
      </c>
      <c r="G862" s="112">
        <v>1.0308266800000001</v>
      </c>
      <c r="H862" s="113">
        <f t="shared" si="39"/>
        <v>-0.63113838885116946</v>
      </c>
      <c r="I862" s="130">
        <v>0</v>
      </c>
      <c r="J862" s="130"/>
      <c r="K862" s="113" t="str">
        <f t="shared" si="40"/>
        <v/>
      </c>
      <c r="L862" s="91">
        <f t="shared" si="41"/>
        <v>0</v>
      </c>
      <c r="N862" s="47"/>
    </row>
    <row r="863" spans="1:14">
      <c r="A863" s="90" t="s">
        <v>2690</v>
      </c>
      <c r="B863" s="90" t="s">
        <v>1745</v>
      </c>
      <c r="C863" s="90" t="s">
        <v>1542</v>
      </c>
      <c r="D863" s="90" t="s">
        <v>400</v>
      </c>
      <c r="E863" s="90" t="s">
        <v>1873</v>
      </c>
      <c r="F863" s="112">
        <v>9.4190000000000003E-3</v>
      </c>
      <c r="G863" s="112">
        <v>2.48482E-3</v>
      </c>
      <c r="H863" s="113">
        <f t="shared" si="39"/>
        <v>2.7906166241417889</v>
      </c>
      <c r="I863" s="130">
        <v>0</v>
      </c>
      <c r="J863" s="130"/>
      <c r="K863" s="113" t="str">
        <f t="shared" si="40"/>
        <v/>
      </c>
      <c r="L863" s="91">
        <f t="shared" si="41"/>
        <v>0</v>
      </c>
      <c r="N863" s="47"/>
    </row>
    <row r="864" spans="1:14">
      <c r="A864" s="90" t="s">
        <v>2694</v>
      </c>
      <c r="B864" s="90" t="s">
        <v>1753</v>
      </c>
      <c r="C864" s="90" t="s">
        <v>1542</v>
      </c>
      <c r="D864" s="90" t="s">
        <v>400</v>
      </c>
      <c r="E864" s="90" t="s">
        <v>1873</v>
      </c>
      <c r="F864" s="112">
        <v>1.9236000000000001E-4</v>
      </c>
      <c r="G864" s="112">
        <v>9.7919999999999998E-5</v>
      </c>
      <c r="H864" s="113">
        <f t="shared" si="39"/>
        <v>0.96446078431372562</v>
      </c>
      <c r="I864" s="130">
        <v>0</v>
      </c>
      <c r="J864" s="130"/>
      <c r="K864" s="113" t="str">
        <f t="shared" si="40"/>
        <v/>
      </c>
      <c r="L864" s="91">
        <f t="shared" si="41"/>
        <v>0</v>
      </c>
      <c r="N864" s="47"/>
    </row>
    <row r="865" spans="1:14">
      <c r="A865" s="90" t="s">
        <v>541</v>
      </c>
      <c r="B865" s="90" t="s">
        <v>542</v>
      </c>
      <c r="C865" s="90" t="s">
        <v>1546</v>
      </c>
      <c r="D865" s="90" t="s">
        <v>401</v>
      </c>
      <c r="E865" s="90" t="s">
        <v>402</v>
      </c>
      <c r="F865" s="112">
        <v>0.42052093000000001</v>
      </c>
      <c r="G865" s="112">
        <v>0.40140685999999998</v>
      </c>
      <c r="H865" s="113">
        <f t="shared" si="39"/>
        <v>4.761769641903979E-2</v>
      </c>
      <c r="I865" s="130">
        <v>0</v>
      </c>
      <c r="J865" s="130"/>
      <c r="K865" s="113" t="str">
        <f t="shared" si="40"/>
        <v/>
      </c>
      <c r="L865" s="91">
        <f t="shared" si="41"/>
        <v>0</v>
      </c>
      <c r="N865" s="47"/>
    </row>
    <row r="866" spans="1:14">
      <c r="A866" s="90" t="s">
        <v>1923</v>
      </c>
      <c r="B866" s="90" t="s">
        <v>1402</v>
      </c>
      <c r="C866" s="90" t="s">
        <v>1772</v>
      </c>
      <c r="D866" s="90" t="s">
        <v>400</v>
      </c>
      <c r="E866" s="90" t="s">
        <v>1873</v>
      </c>
      <c r="F866" s="112">
        <v>2.0288157268232703</v>
      </c>
      <c r="G866" s="112">
        <v>1.4715223656880199</v>
      </c>
      <c r="H866" s="113">
        <f t="shared" si="39"/>
        <v>0.37871892003128638</v>
      </c>
      <c r="I866" s="130">
        <v>0</v>
      </c>
      <c r="J866" s="130"/>
      <c r="K866" s="113" t="str">
        <f t="shared" si="40"/>
        <v/>
      </c>
      <c r="L866" s="91">
        <f t="shared" si="41"/>
        <v>0</v>
      </c>
      <c r="N866" s="47"/>
    </row>
    <row r="867" spans="1:14">
      <c r="A867" s="90" t="s">
        <v>598</v>
      </c>
      <c r="B867" s="90" t="s">
        <v>599</v>
      </c>
      <c r="C867" s="90" t="s">
        <v>1561</v>
      </c>
      <c r="D867" s="90" t="s">
        <v>401</v>
      </c>
      <c r="E867" s="90" t="s">
        <v>1873</v>
      </c>
      <c r="F867" s="112">
        <v>0.23586260000000001</v>
      </c>
      <c r="G867" s="112">
        <v>0.37882341999999997</v>
      </c>
      <c r="H867" s="113">
        <f t="shared" si="39"/>
        <v>-0.37738115557902929</v>
      </c>
      <c r="I867" s="130">
        <v>0</v>
      </c>
      <c r="J867" s="130"/>
      <c r="K867" s="113" t="str">
        <f t="shared" si="40"/>
        <v/>
      </c>
      <c r="L867" s="91">
        <f t="shared" si="41"/>
        <v>0</v>
      </c>
      <c r="N867" s="47"/>
    </row>
    <row r="868" spans="1:14">
      <c r="A868" s="90" t="s">
        <v>1675</v>
      </c>
      <c r="B868" s="90" t="s">
        <v>52</v>
      </c>
      <c r="C868" s="90" t="s">
        <v>1548</v>
      </c>
      <c r="D868" s="90" t="s">
        <v>1446</v>
      </c>
      <c r="E868" s="90" t="s">
        <v>402</v>
      </c>
      <c r="F868" s="112">
        <v>0.13387923999999998</v>
      </c>
      <c r="G868" s="112">
        <v>0.14188255999999999</v>
      </c>
      <c r="H868" s="113">
        <f t="shared" si="39"/>
        <v>-5.6408060300011553E-2</v>
      </c>
      <c r="I868" s="130">
        <v>0</v>
      </c>
      <c r="J868" s="130"/>
      <c r="K868" s="113" t="str">
        <f t="shared" si="40"/>
        <v/>
      </c>
      <c r="L868" s="91">
        <f t="shared" si="41"/>
        <v>0</v>
      </c>
      <c r="N868" s="47"/>
    </row>
    <row r="869" spans="1:14">
      <c r="A869" s="90" t="s">
        <v>1886</v>
      </c>
      <c r="B869" s="90" t="s">
        <v>530</v>
      </c>
      <c r="C869" s="90" t="s">
        <v>540</v>
      </c>
      <c r="D869" s="90" t="s">
        <v>401</v>
      </c>
      <c r="E869" s="90" t="s">
        <v>402</v>
      </c>
      <c r="F869" s="112">
        <v>2.2142192999999999</v>
      </c>
      <c r="G869" s="112">
        <v>0.63445583999999999</v>
      </c>
      <c r="H869" s="113">
        <f t="shared" si="39"/>
        <v>2.489950222540311</v>
      </c>
      <c r="I869" s="130">
        <v>0</v>
      </c>
      <c r="J869" s="130"/>
      <c r="K869" s="113" t="str">
        <f t="shared" si="40"/>
        <v/>
      </c>
      <c r="L869" s="91">
        <f t="shared" si="41"/>
        <v>0</v>
      </c>
      <c r="N869" s="47"/>
    </row>
    <row r="870" spans="1:14">
      <c r="A870" s="90" t="s">
        <v>1827</v>
      </c>
      <c r="B870" s="90" t="s">
        <v>1828</v>
      </c>
      <c r="C870" s="90" t="s">
        <v>1772</v>
      </c>
      <c r="D870" s="90" t="s">
        <v>400</v>
      </c>
      <c r="E870" s="90" t="s">
        <v>1873</v>
      </c>
      <c r="F870" s="112">
        <v>0</v>
      </c>
      <c r="G870" s="112">
        <v>0</v>
      </c>
      <c r="H870" s="113" t="str">
        <f t="shared" si="39"/>
        <v/>
      </c>
      <c r="I870" s="130">
        <v>0</v>
      </c>
      <c r="J870" s="130"/>
      <c r="K870" s="113" t="str">
        <f t="shared" si="40"/>
        <v/>
      </c>
      <c r="L870" s="91" t="str">
        <f t="shared" si="41"/>
        <v/>
      </c>
      <c r="N870" s="47"/>
    </row>
    <row r="871" spans="1:14">
      <c r="A871" s="90" t="s">
        <v>93</v>
      </c>
      <c r="B871" s="90" t="s">
        <v>94</v>
      </c>
      <c r="C871" s="90" t="s">
        <v>1546</v>
      </c>
      <c r="D871" s="90" t="s">
        <v>401</v>
      </c>
      <c r="E871" s="90" t="s">
        <v>402</v>
      </c>
      <c r="F871" s="112">
        <v>0.96976681200000003</v>
      </c>
      <c r="G871" s="112">
        <v>1.0044506069999999</v>
      </c>
      <c r="H871" s="113">
        <f t="shared" si="39"/>
        <v>-3.4530115028343911E-2</v>
      </c>
      <c r="I871" s="130">
        <v>0</v>
      </c>
      <c r="J871" s="130"/>
      <c r="K871" s="113" t="str">
        <f t="shared" si="40"/>
        <v/>
      </c>
      <c r="L871" s="91">
        <f t="shared" si="41"/>
        <v>0</v>
      </c>
      <c r="N871" s="47"/>
    </row>
    <row r="872" spans="1:14">
      <c r="A872" s="90" t="s">
        <v>2517</v>
      </c>
      <c r="B872" s="90" t="s">
        <v>2518</v>
      </c>
      <c r="C872" s="90" t="s">
        <v>1772</v>
      </c>
      <c r="D872" s="90" t="s">
        <v>401</v>
      </c>
      <c r="E872" s="90" t="s">
        <v>402</v>
      </c>
      <c r="F872" s="112">
        <v>0</v>
      </c>
      <c r="G872" s="112">
        <v>0.35931808000000004</v>
      </c>
      <c r="H872" s="113">
        <f t="shared" si="39"/>
        <v>-1</v>
      </c>
      <c r="I872" s="130">
        <v>0</v>
      </c>
      <c r="J872" s="130"/>
      <c r="K872" s="113" t="str">
        <f t="shared" si="40"/>
        <v/>
      </c>
      <c r="L872" s="91" t="str">
        <f t="shared" si="41"/>
        <v/>
      </c>
      <c r="N872" s="47"/>
    </row>
    <row r="873" spans="1:14">
      <c r="A873" s="90" t="s">
        <v>2847</v>
      </c>
      <c r="B873" s="90" t="s">
        <v>2820</v>
      </c>
      <c r="C873" s="90" t="s">
        <v>1772</v>
      </c>
      <c r="D873" s="90" t="s">
        <v>400</v>
      </c>
      <c r="E873" s="90" t="s">
        <v>1873</v>
      </c>
      <c r="F873" s="112">
        <v>0</v>
      </c>
      <c r="G873" s="112">
        <v>4.36345E-2</v>
      </c>
      <c r="H873" s="113">
        <f t="shared" si="39"/>
        <v>-1</v>
      </c>
      <c r="I873" s="130">
        <v>0</v>
      </c>
      <c r="J873" s="130"/>
      <c r="K873" s="113" t="str">
        <f t="shared" si="40"/>
        <v/>
      </c>
      <c r="L873" s="91" t="str">
        <f t="shared" si="41"/>
        <v/>
      </c>
      <c r="N873" s="47"/>
    </row>
    <row r="874" spans="1:14">
      <c r="A874" s="90" t="s">
        <v>2848</v>
      </c>
      <c r="B874" s="90" t="s">
        <v>2819</v>
      </c>
      <c r="C874" s="90" t="s">
        <v>1772</v>
      </c>
      <c r="D874" s="90" t="s">
        <v>400</v>
      </c>
      <c r="E874" s="90" t="s">
        <v>1873</v>
      </c>
      <c r="F874" s="112">
        <v>0</v>
      </c>
      <c r="G874" s="112">
        <v>0</v>
      </c>
      <c r="H874" s="113" t="str">
        <f t="shared" si="39"/>
        <v/>
      </c>
      <c r="I874" s="130">
        <v>0</v>
      </c>
      <c r="J874" s="130"/>
      <c r="K874" s="113" t="str">
        <f t="shared" si="40"/>
        <v/>
      </c>
      <c r="L874" s="91" t="str">
        <f t="shared" si="41"/>
        <v/>
      </c>
      <c r="N874" s="47"/>
    </row>
    <row r="875" spans="1:14">
      <c r="A875" s="90" t="s">
        <v>1708</v>
      </c>
      <c r="B875" s="90" t="s">
        <v>1709</v>
      </c>
      <c r="C875" s="90" t="s">
        <v>1548</v>
      </c>
      <c r="D875" s="90" t="s">
        <v>401</v>
      </c>
      <c r="E875" s="90" t="s">
        <v>402</v>
      </c>
      <c r="F875" s="112">
        <v>0</v>
      </c>
      <c r="G875" s="112">
        <v>0.32863500000000001</v>
      </c>
      <c r="H875" s="113">
        <f t="shared" si="39"/>
        <v>-1</v>
      </c>
      <c r="I875" s="130">
        <v>0</v>
      </c>
      <c r="J875" s="130"/>
      <c r="K875" s="113" t="str">
        <f t="shared" si="40"/>
        <v/>
      </c>
      <c r="L875" s="91" t="str">
        <f t="shared" si="41"/>
        <v/>
      </c>
      <c r="N875" s="47"/>
    </row>
    <row r="876" spans="1:14">
      <c r="A876" s="90" t="s">
        <v>2862</v>
      </c>
      <c r="B876" s="90" t="s">
        <v>2863</v>
      </c>
      <c r="C876" s="90" t="s">
        <v>1548</v>
      </c>
      <c r="D876" s="90" t="s">
        <v>1446</v>
      </c>
      <c r="E876" s="90" t="s">
        <v>402</v>
      </c>
      <c r="F876" s="112">
        <v>0.95589752000000006</v>
      </c>
      <c r="G876" s="112">
        <v>0.30000046999999996</v>
      </c>
      <c r="H876" s="113">
        <f t="shared" si="39"/>
        <v>2.1863200747652169</v>
      </c>
      <c r="I876" s="130">
        <v>0</v>
      </c>
      <c r="J876" s="130"/>
      <c r="K876" s="113" t="str">
        <f t="shared" si="40"/>
        <v/>
      </c>
      <c r="L876" s="91">
        <f t="shared" si="41"/>
        <v>0</v>
      </c>
      <c r="N876" s="47"/>
    </row>
    <row r="877" spans="1:14">
      <c r="A877" s="90" t="s">
        <v>1944</v>
      </c>
      <c r="B877" s="90" t="s">
        <v>1934</v>
      </c>
      <c r="C877" s="90" t="s">
        <v>1772</v>
      </c>
      <c r="D877" s="90" t="s">
        <v>401</v>
      </c>
      <c r="E877" s="90" t="s">
        <v>402</v>
      </c>
      <c r="F877" s="112">
        <v>0</v>
      </c>
      <c r="G877" s="112">
        <v>0</v>
      </c>
      <c r="H877" s="113" t="str">
        <f t="shared" si="39"/>
        <v/>
      </c>
      <c r="I877" s="130">
        <v>0</v>
      </c>
      <c r="J877" s="130"/>
      <c r="K877" s="113" t="str">
        <f t="shared" si="40"/>
        <v/>
      </c>
      <c r="L877" s="91" t="str">
        <f t="shared" si="41"/>
        <v/>
      </c>
      <c r="N877" s="47"/>
    </row>
    <row r="878" spans="1:14">
      <c r="A878" s="90" t="s">
        <v>2693</v>
      </c>
      <c r="B878" s="90" t="s">
        <v>1770</v>
      </c>
      <c r="C878" s="90" t="s">
        <v>1542</v>
      </c>
      <c r="D878" s="90" t="s">
        <v>400</v>
      </c>
      <c r="E878" s="90" t="s">
        <v>1873</v>
      </c>
      <c r="F878" s="112">
        <v>1.9798E-4</v>
      </c>
      <c r="G878" s="112">
        <v>0</v>
      </c>
      <c r="H878" s="113" t="str">
        <f t="shared" si="39"/>
        <v/>
      </c>
      <c r="I878" s="130">
        <v>0</v>
      </c>
      <c r="J878" s="130"/>
      <c r="K878" s="113" t="str">
        <f t="shared" si="40"/>
        <v/>
      </c>
      <c r="L878" s="91">
        <f t="shared" si="41"/>
        <v>0</v>
      </c>
      <c r="N878" s="47"/>
    </row>
    <row r="879" spans="1:14">
      <c r="A879" s="90" t="s">
        <v>2515</v>
      </c>
      <c r="B879" s="90" t="s">
        <v>2516</v>
      </c>
      <c r="C879" s="90" t="s">
        <v>1772</v>
      </c>
      <c r="D879" s="90" t="s">
        <v>401</v>
      </c>
      <c r="E879" s="90" t="s">
        <v>402</v>
      </c>
      <c r="F879" s="112">
        <v>0</v>
      </c>
      <c r="G879" s="112">
        <v>1.0852819999999999E-2</v>
      </c>
      <c r="H879" s="113">
        <f t="shared" si="39"/>
        <v>-1</v>
      </c>
      <c r="I879" s="130">
        <v>0</v>
      </c>
      <c r="J879" s="130"/>
      <c r="K879" s="113" t="str">
        <f t="shared" si="40"/>
        <v/>
      </c>
      <c r="L879" s="91" t="str">
        <f t="shared" si="41"/>
        <v/>
      </c>
      <c r="N879" s="47"/>
    </row>
    <row r="880" spans="1:14">
      <c r="A880" s="90" t="s">
        <v>1945</v>
      </c>
      <c r="B880" s="90" t="s">
        <v>1935</v>
      </c>
      <c r="C880" s="90" t="s">
        <v>1772</v>
      </c>
      <c r="D880" s="90" t="s">
        <v>401</v>
      </c>
      <c r="E880" s="90" t="s">
        <v>402</v>
      </c>
      <c r="F880" s="112">
        <v>0</v>
      </c>
      <c r="G880" s="112">
        <v>8.6174999999999999E-4</v>
      </c>
      <c r="H880" s="113">
        <f t="shared" si="39"/>
        <v>-1</v>
      </c>
      <c r="I880" s="130">
        <v>0</v>
      </c>
      <c r="J880" s="130"/>
      <c r="K880" s="113" t="str">
        <f t="shared" si="40"/>
        <v/>
      </c>
      <c r="L880" s="91" t="str">
        <f t="shared" si="41"/>
        <v/>
      </c>
      <c r="N880" s="47"/>
    </row>
    <row r="881" spans="1:14">
      <c r="A881" s="90" t="s">
        <v>2754</v>
      </c>
      <c r="B881" s="90" t="s">
        <v>2755</v>
      </c>
      <c r="C881" s="90" t="s">
        <v>1549</v>
      </c>
      <c r="D881" s="90" t="s">
        <v>400</v>
      </c>
      <c r="E881" s="90" t="s">
        <v>1873</v>
      </c>
      <c r="F881" s="112">
        <v>1.414844E-2</v>
      </c>
      <c r="G881" s="112">
        <v>3.4052269999999996E-2</v>
      </c>
      <c r="H881" s="113">
        <f t="shared" si="39"/>
        <v>-0.58450816935258643</v>
      </c>
      <c r="I881" s="130">
        <v>0</v>
      </c>
      <c r="J881" s="130"/>
      <c r="K881" s="113" t="str">
        <f t="shared" si="40"/>
        <v/>
      </c>
      <c r="L881" s="91">
        <f t="shared" si="41"/>
        <v>0</v>
      </c>
      <c r="N881" s="47"/>
    </row>
    <row r="882" spans="1:14">
      <c r="A882" s="90" t="s">
        <v>151</v>
      </c>
      <c r="B882" s="90" t="s">
        <v>152</v>
      </c>
      <c r="C882" s="90" t="s">
        <v>1550</v>
      </c>
      <c r="D882" s="90" t="s">
        <v>401</v>
      </c>
      <c r="E882" s="90" t="s">
        <v>402</v>
      </c>
      <c r="F882" s="112">
        <v>9.1757200000000001E-3</v>
      </c>
      <c r="G882" s="112">
        <v>7.7852610000000003E-2</v>
      </c>
      <c r="H882" s="113">
        <f t="shared" si="39"/>
        <v>-0.88213985375699033</v>
      </c>
      <c r="I882" s="130">
        <v>0</v>
      </c>
      <c r="J882" s="130"/>
      <c r="K882" s="113" t="str">
        <f t="shared" si="40"/>
        <v/>
      </c>
      <c r="L882" s="91">
        <f t="shared" si="41"/>
        <v>0</v>
      </c>
      <c r="N882" s="47"/>
    </row>
    <row r="883" spans="1:14">
      <c r="A883" s="90" t="s">
        <v>291</v>
      </c>
      <c r="B883" s="90" t="s">
        <v>292</v>
      </c>
      <c r="C883" s="90" t="s">
        <v>300</v>
      </c>
      <c r="D883" s="90" t="s">
        <v>401</v>
      </c>
      <c r="E883" s="90" t="s">
        <v>1873</v>
      </c>
      <c r="F883" s="112">
        <v>0</v>
      </c>
      <c r="G883" s="112">
        <v>0</v>
      </c>
      <c r="H883" s="113" t="str">
        <f t="shared" si="39"/>
        <v/>
      </c>
      <c r="I883" s="130">
        <v>0</v>
      </c>
      <c r="J883" s="130"/>
      <c r="K883" s="113" t="str">
        <f t="shared" si="40"/>
        <v/>
      </c>
      <c r="L883" s="91" t="str">
        <f t="shared" si="41"/>
        <v/>
      </c>
      <c r="N883" s="47"/>
    </row>
    <row r="884" spans="1:14">
      <c r="A884" s="90" t="s">
        <v>1458</v>
      </c>
      <c r="B884" s="90" t="s">
        <v>1459</v>
      </c>
      <c r="C884" s="90" t="s">
        <v>300</v>
      </c>
      <c r="D884" s="90" t="s">
        <v>1446</v>
      </c>
      <c r="E884" s="90" t="s">
        <v>1873</v>
      </c>
      <c r="F884" s="112">
        <v>0.34304449999999997</v>
      </c>
      <c r="G884" s="112">
        <v>0.53956499999999996</v>
      </c>
      <c r="H884" s="113">
        <f t="shared" si="39"/>
        <v>-0.36422025149889259</v>
      </c>
      <c r="I884" s="130">
        <v>0</v>
      </c>
      <c r="J884" s="130"/>
      <c r="K884" s="113" t="str">
        <f t="shared" si="40"/>
        <v/>
      </c>
      <c r="L884" s="91">
        <f t="shared" si="41"/>
        <v>0</v>
      </c>
      <c r="N884" s="47"/>
    </row>
    <row r="885" spans="1:14">
      <c r="A885" s="90" t="s">
        <v>2622</v>
      </c>
      <c r="B885" s="90" t="s">
        <v>2623</v>
      </c>
      <c r="C885" s="90" t="s">
        <v>1549</v>
      </c>
      <c r="D885" s="90" t="s">
        <v>400</v>
      </c>
      <c r="E885" s="90" t="s">
        <v>1873</v>
      </c>
      <c r="F885" s="112">
        <v>0.11035565</v>
      </c>
      <c r="G885" s="112">
        <v>1.111323E-2</v>
      </c>
      <c r="H885" s="113">
        <f t="shared" si="39"/>
        <v>8.9301148271024715</v>
      </c>
      <c r="I885" s="130">
        <v>0</v>
      </c>
      <c r="J885" s="130"/>
      <c r="K885" s="113" t="str">
        <f t="shared" si="40"/>
        <v/>
      </c>
      <c r="L885" s="91">
        <f t="shared" si="41"/>
        <v>0</v>
      </c>
      <c r="N885" s="47"/>
    </row>
    <row r="886" spans="1:14">
      <c r="A886" s="90" t="s">
        <v>2105</v>
      </c>
      <c r="B886" s="90" t="s">
        <v>1760</v>
      </c>
      <c r="C886" s="90" t="s">
        <v>1542</v>
      </c>
      <c r="D886" s="90" t="s">
        <v>400</v>
      </c>
      <c r="E886" s="90" t="s">
        <v>1873</v>
      </c>
      <c r="F886" s="112">
        <v>0</v>
      </c>
      <c r="G886" s="112">
        <v>9.686847196486801E-3</v>
      </c>
      <c r="H886" s="113">
        <f t="shared" si="39"/>
        <v>-1</v>
      </c>
      <c r="I886" s="130">
        <v>0</v>
      </c>
      <c r="J886" s="130"/>
      <c r="K886" s="113" t="str">
        <f t="shared" si="40"/>
        <v/>
      </c>
      <c r="L886" s="91" t="str">
        <f t="shared" si="41"/>
        <v/>
      </c>
      <c r="N886" s="47"/>
    </row>
    <row r="887" spans="1:14">
      <c r="A887" s="90" t="s">
        <v>95</v>
      </c>
      <c r="B887" s="90" t="s">
        <v>96</v>
      </c>
      <c r="C887" s="90" t="s">
        <v>1546</v>
      </c>
      <c r="D887" s="90" t="s">
        <v>401</v>
      </c>
      <c r="E887" s="90" t="s">
        <v>402</v>
      </c>
      <c r="F887" s="112">
        <v>0.17447785999999998</v>
      </c>
      <c r="G887" s="112">
        <v>3.7954225000000001E-2</v>
      </c>
      <c r="H887" s="113">
        <f t="shared" si="39"/>
        <v>3.5970602745807607</v>
      </c>
      <c r="I887" s="130">
        <v>0</v>
      </c>
      <c r="J887" s="130"/>
      <c r="K887" s="113" t="str">
        <f t="shared" si="40"/>
        <v/>
      </c>
      <c r="L887" s="91">
        <f t="shared" si="41"/>
        <v>0</v>
      </c>
      <c r="N887" s="47"/>
    </row>
    <row r="888" spans="1:14">
      <c r="A888" s="90" t="s">
        <v>287</v>
      </c>
      <c r="B888" s="90" t="s">
        <v>288</v>
      </c>
      <c r="C888" s="90" t="s">
        <v>300</v>
      </c>
      <c r="D888" s="90" t="s">
        <v>401</v>
      </c>
      <c r="E888" s="90" t="s">
        <v>1873</v>
      </c>
      <c r="F888" s="112">
        <v>0.14475539000000001</v>
      </c>
      <c r="G888" s="112">
        <v>2.3350937000000003</v>
      </c>
      <c r="H888" s="113">
        <f t="shared" si="39"/>
        <v>-0.93800874457414707</v>
      </c>
      <c r="I888" s="130">
        <v>0</v>
      </c>
      <c r="J888" s="130"/>
      <c r="K888" s="113" t="str">
        <f t="shared" si="40"/>
        <v/>
      </c>
      <c r="L888" s="91">
        <f t="shared" si="41"/>
        <v>0</v>
      </c>
      <c r="N888" s="47"/>
    </row>
    <row r="889" spans="1:14">
      <c r="A889" s="90" t="s">
        <v>627</v>
      </c>
      <c r="B889" s="90" t="s">
        <v>640</v>
      </c>
      <c r="C889" s="90" t="s">
        <v>1549</v>
      </c>
      <c r="D889" s="90" t="s">
        <v>400</v>
      </c>
      <c r="E889" s="90" t="s">
        <v>1873</v>
      </c>
      <c r="F889" s="112">
        <v>4.8084E-3</v>
      </c>
      <c r="G889" s="112">
        <v>1.8214747E-2</v>
      </c>
      <c r="H889" s="113">
        <f t="shared" si="39"/>
        <v>-0.73601609728644601</v>
      </c>
      <c r="I889" s="130">
        <v>0</v>
      </c>
      <c r="J889" s="130"/>
      <c r="K889" s="113" t="str">
        <f t="shared" si="40"/>
        <v/>
      </c>
      <c r="L889" s="91">
        <f t="shared" si="41"/>
        <v>0</v>
      </c>
      <c r="N889" s="47"/>
    </row>
    <row r="890" spans="1:14">
      <c r="A890" s="90" t="s">
        <v>1943</v>
      </c>
      <c r="B890" s="90" t="s">
        <v>1933</v>
      </c>
      <c r="C890" s="90" t="s">
        <v>1772</v>
      </c>
      <c r="D890" s="90" t="s">
        <v>401</v>
      </c>
      <c r="E890" s="90" t="s">
        <v>402</v>
      </c>
      <c r="F890" s="112">
        <v>5.3712999999999999E-3</v>
      </c>
      <c r="G890" s="112">
        <v>1.761248E-2</v>
      </c>
      <c r="H890" s="113">
        <f t="shared" si="39"/>
        <v>-0.69502875233925043</v>
      </c>
      <c r="I890" s="130">
        <v>0</v>
      </c>
      <c r="J890" s="130"/>
      <c r="K890" s="113" t="str">
        <f t="shared" si="40"/>
        <v/>
      </c>
      <c r="L890" s="91">
        <f t="shared" si="41"/>
        <v>0</v>
      </c>
      <c r="N890" s="47"/>
    </row>
    <row r="891" spans="1:14">
      <c r="A891" s="90" t="s">
        <v>1940</v>
      </c>
      <c r="B891" s="90" t="s">
        <v>1930</v>
      </c>
      <c r="C891" s="90" t="s">
        <v>1772</v>
      </c>
      <c r="D891" s="90" t="s">
        <v>401</v>
      </c>
      <c r="E891" s="90" t="s">
        <v>402</v>
      </c>
      <c r="F891" s="112">
        <v>3.9280839999999997E-2</v>
      </c>
      <c r="G891" s="112">
        <v>2.8358310000000001E-2</v>
      </c>
      <c r="H891" s="113">
        <f t="shared" si="39"/>
        <v>0.38516152760866196</v>
      </c>
      <c r="I891" s="130">
        <v>0</v>
      </c>
      <c r="J891" s="130"/>
      <c r="K891" s="113" t="str">
        <f t="shared" si="40"/>
        <v/>
      </c>
      <c r="L891" s="91">
        <f t="shared" si="41"/>
        <v>0</v>
      </c>
      <c r="N891" s="47"/>
    </row>
    <row r="892" spans="1:14">
      <c r="A892" s="90" t="s">
        <v>1553</v>
      </c>
      <c r="B892" s="90" t="s">
        <v>1554</v>
      </c>
      <c r="C892" s="90" t="s">
        <v>1543</v>
      </c>
      <c r="D892" s="90" t="s">
        <v>400</v>
      </c>
      <c r="E892" s="90" t="s">
        <v>1873</v>
      </c>
      <c r="F892" s="112">
        <v>8.0201000000000005E-3</v>
      </c>
      <c r="G892" s="112">
        <v>4.8491760000000002E-2</v>
      </c>
      <c r="H892" s="113">
        <f t="shared" si="39"/>
        <v>-0.83460901398505638</v>
      </c>
      <c r="I892" s="130">
        <v>0</v>
      </c>
      <c r="J892" s="130"/>
      <c r="K892" s="113" t="str">
        <f t="shared" si="40"/>
        <v/>
      </c>
      <c r="L892" s="91">
        <f t="shared" si="41"/>
        <v>0</v>
      </c>
      <c r="N892" s="47"/>
    </row>
    <row r="893" spans="1:14">
      <c r="A893" s="90" t="s">
        <v>1139</v>
      </c>
      <c r="B893" s="90" t="s">
        <v>1134</v>
      </c>
      <c r="C893" s="90" t="s">
        <v>1543</v>
      </c>
      <c r="D893" s="90" t="s">
        <v>400</v>
      </c>
      <c r="E893" s="90" t="s">
        <v>1873</v>
      </c>
      <c r="F893" s="112">
        <v>2.6227341000000001E-2</v>
      </c>
      <c r="G893" s="112">
        <v>7.0323416E-2</v>
      </c>
      <c r="H893" s="113">
        <f t="shared" si="39"/>
        <v>-0.6270468288969353</v>
      </c>
      <c r="I893" s="130">
        <v>0</v>
      </c>
      <c r="J893" s="130"/>
      <c r="K893" s="113" t="str">
        <f t="shared" si="40"/>
        <v/>
      </c>
      <c r="L893" s="91">
        <f t="shared" si="41"/>
        <v>0</v>
      </c>
      <c r="N893" s="47"/>
    </row>
    <row r="894" spans="1:14">
      <c r="A894" s="90" t="s">
        <v>326</v>
      </c>
      <c r="B894" s="90" t="s">
        <v>16</v>
      </c>
      <c r="C894" s="90" t="s">
        <v>1772</v>
      </c>
      <c r="D894" s="90" t="s">
        <v>401</v>
      </c>
      <c r="E894" s="90" t="s">
        <v>402</v>
      </c>
      <c r="F894" s="112">
        <v>1.22057E-2</v>
      </c>
      <c r="G894" s="112">
        <v>4.8733470000000001E-2</v>
      </c>
      <c r="H894" s="113">
        <f t="shared" si="39"/>
        <v>-0.74954174205120216</v>
      </c>
      <c r="I894" s="130">
        <v>0</v>
      </c>
      <c r="J894" s="130"/>
      <c r="K894" s="113" t="str">
        <f t="shared" si="40"/>
        <v/>
      </c>
      <c r="L894" s="91">
        <f t="shared" si="41"/>
        <v>0</v>
      </c>
      <c r="N894" s="47"/>
    </row>
    <row r="895" spans="1:14">
      <c r="A895" s="90" t="s">
        <v>1434</v>
      </c>
      <c r="B895" s="90" t="s">
        <v>1435</v>
      </c>
      <c r="C895" s="90" t="s">
        <v>890</v>
      </c>
      <c r="D895" s="90" t="s">
        <v>400</v>
      </c>
      <c r="E895" s="90" t="s">
        <v>1873</v>
      </c>
      <c r="F895" s="112">
        <v>0.65271121999999993</v>
      </c>
      <c r="G895" s="112">
        <v>1.045944E-2</v>
      </c>
      <c r="H895" s="113">
        <f t="shared" si="39"/>
        <v>61.404031190962414</v>
      </c>
      <c r="I895" s="130">
        <v>0</v>
      </c>
      <c r="J895" s="130"/>
      <c r="K895" s="113" t="str">
        <f t="shared" si="40"/>
        <v/>
      </c>
      <c r="L895" s="91">
        <f t="shared" si="41"/>
        <v>0</v>
      </c>
      <c r="N895" s="47"/>
    </row>
    <row r="896" spans="1:14">
      <c r="A896" s="90" t="s">
        <v>1031</v>
      </c>
      <c r="B896" s="90" t="s">
        <v>1032</v>
      </c>
      <c r="C896" s="90" t="s">
        <v>1543</v>
      </c>
      <c r="D896" s="90" t="s">
        <v>400</v>
      </c>
      <c r="E896" s="90" t="s">
        <v>1873</v>
      </c>
      <c r="F896" s="112">
        <v>3.3769899999999999E-3</v>
      </c>
      <c r="G896" s="112">
        <v>3.3738499999999999E-3</v>
      </c>
      <c r="H896" s="113">
        <f t="shared" si="39"/>
        <v>9.3068749351621349E-4</v>
      </c>
      <c r="I896" s="130">
        <v>0</v>
      </c>
      <c r="J896" s="130"/>
      <c r="K896" s="113" t="str">
        <f t="shared" si="40"/>
        <v/>
      </c>
      <c r="L896" s="91">
        <f t="shared" si="41"/>
        <v>0</v>
      </c>
      <c r="N896" s="47"/>
    </row>
    <row r="897" spans="1:14">
      <c r="A897" s="90" t="s">
        <v>1429</v>
      </c>
      <c r="B897" s="90" t="s">
        <v>1430</v>
      </c>
      <c r="C897" s="90" t="s">
        <v>1546</v>
      </c>
      <c r="D897" s="90" t="s">
        <v>401</v>
      </c>
      <c r="E897" s="90" t="s">
        <v>402</v>
      </c>
      <c r="F897" s="112">
        <v>2.3204657100000001</v>
      </c>
      <c r="G897" s="112">
        <v>2.6127799999999999</v>
      </c>
      <c r="H897" s="113">
        <f t="shared" si="39"/>
        <v>-0.11187864649913115</v>
      </c>
      <c r="I897" s="130">
        <v>0</v>
      </c>
      <c r="J897" s="130"/>
      <c r="K897" s="113" t="str">
        <f t="shared" si="40"/>
        <v/>
      </c>
      <c r="L897" s="91">
        <f t="shared" si="41"/>
        <v>0</v>
      </c>
      <c r="N897" s="47"/>
    </row>
    <row r="898" spans="1:14">
      <c r="A898" s="90" t="s">
        <v>289</v>
      </c>
      <c r="B898" s="90" t="s">
        <v>290</v>
      </c>
      <c r="C898" s="90" t="s">
        <v>300</v>
      </c>
      <c r="D898" s="90" t="s">
        <v>401</v>
      </c>
      <c r="E898" s="90" t="s">
        <v>1873</v>
      </c>
      <c r="F898" s="112">
        <v>0</v>
      </c>
      <c r="G898" s="112">
        <v>2.355055E-2</v>
      </c>
      <c r="H898" s="113">
        <f t="shared" si="39"/>
        <v>-1</v>
      </c>
      <c r="I898" s="130">
        <v>0</v>
      </c>
      <c r="J898" s="130"/>
      <c r="K898" s="113" t="str">
        <f t="shared" si="40"/>
        <v/>
      </c>
      <c r="L898" s="91" t="str">
        <f t="shared" si="41"/>
        <v/>
      </c>
      <c r="N898" s="47"/>
    </row>
    <row r="899" spans="1:14">
      <c r="A899" s="90" t="s">
        <v>2626</v>
      </c>
      <c r="B899" s="90" t="s">
        <v>2627</v>
      </c>
      <c r="C899" s="90" t="s">
        <v>1549</v>
      </c>
      <c r="D899" s="90" t="s">
        <v>400</v>
      </c>
      <c r="E899" s="90" t="s">
        <v>1873</v>
      </c>
      <c r="F899" s="112">
        <v>4.8824999999999997E-3</v>
      </c>
      <c r="G899" s="112">
        <v>6.6216860000000002E-2</v>
      </c>
      <c r="H899" s="113">
        <f t="shared" si="39"/>
        <v>-0.92626500259903599</v>
      </c>
      <c r="I899" s="130">
        <v>0</v>
      </c>
      <c r="J899" s="130"/>
      <c r="K899" s="113" t="str">
        <f t="shared" si="40"/>
        <v/>
      </c>
      <c r="L899" s="91">
        <f t="shared" si="41"/>
        <v>0</v>
      </c>
      <c r="N899" s="47"/>
    </row>
    <row r="900" spans="1:14">
      <c r="A900" s="90" t="s">
        <v>59</v>
      </c>
      <c r="B900" s="90" t="s">
        <v>70</v>
      </c>
      <c r="C900" s="90" t="s">
        <v>1546</v>
      </c>
      <c r="D900" s="90" t="s">
        <v>401</v>
      </c>
      <c r="E900" s="90" t="s">
        <v>402</v>
      </c>
      <c r="F900" s="112">
        <v>8.4129999999999996E-2</v>
      </c>
      <c r="G900" s="112">
        <v>0</v>
      </c>
      <c r="H900" s="113" t="str">
        <f t="shared" si="39"/>
        <v/>
      </c>
      <c r="I900" s="130">
        <v>0</v>
      </c>
      <c r="J900" s="130"/>
      <c r="K900" s="113" t="str">
        <f t="shared" si="40"/>
        <v/>
      </c>
      <c r="L900" s="91">
        <f t="shared" si="41"/>
        <v>0</v>
      </c>
      <c r="N900" s="47"/>
    </row>
    <row r="901" spans="1:14">
      <c r="A901" s="90" t="s">
        <v>1669</v>
      </c>
      <c r="B901" s="90" t="s">
        <v>682</v>
      </c>
      <c r="C901" s="90" t="s">
        <v>1546</v>
      </c>
      <c r="D901" s="90" t="s">
        <v>401</v>
      </c>
      <c r="E901" s="90" t="s">
        <v>402</v>
      </c>
      <c r="F901" s="112">
        <v>0.48334006000000002</v>
      </c>
      <c r="G901" s="112">
        <v>5.9889709999999999E-2</v>
      </c>
      <c r="H901" s="113">
        <f t="shared" si="39"/>
        <v>7.0705025955210008</v>
      </c>
      <c r="I901" s="130">
        <v>0</v>
      </c>
      <c r="J901" s="130"/>
      <c r="K901" s="113" t="str">
        <f t="shared" si="40"/>
        <v/>
      </c>
      <c r="L901" s="91">
        <f t="shared" si="41"/>
        <v>0</v>
      </c>
      <c r="N901" s="47"/>
    </row>
    <row r="902" spans="1:14">
      <c r="A902" s="90" t="s">
        <v>749</v>
      </c>
      <c r="B902" s="90" t="s">
        <v>750</v>
      </c>
      <c r="C902" s="90" t="s">
        <v>1543</v>
      </c>
      <c r="D902" s="90" t="s">
        <v>400</v>
      </c>
      <c r="E902" s="90" t="s">
        <v>1873</v>
      </c>
      <c r="F902" s="112">
        <v>0</v>
      </c>
      <c r="G902" s="112">
        <v>0</v>
      </c>
      <c r="H902" s="113" t="str">
        <f t="shared" si="39"/>
        <v/>
      </c>
      <c r="I902" s="130">
        <v>0</v>
      </c>
      <c r="J902" s="130"/>
      <c r="K902" s="113" t="str">
        <f t="shared" si="40"/>
        <v/>
      </c>
      <c r="L902" s="91" t="str">
        <f t="shared" si="41"/>
        <v/>
      </c>
      <c r="N902" s="47"/>
    </row>
    <row r="903" spans="1:14">
      <c r="A903" s="90" t="s">
        <v>628</v>
      </c>
      <c r="B903" s="90" t="s">
        <v>641</v>
      </c>
      <c r="C903" s="90" t="s">
        <v>1549</v>
      </c>
      <c r="D903" s="90" t="s">
        <v>400</v>
      </c>
      <c r="E903" s="90" t="s">
        <v>1873</v>
      </c>
      <c r="F903" s="112">
        <v>3.4551E-3</v>
      </c>
      <c r="G903" s="112">
        <v>3.4845000000000002E-3</v>
      </c>
      <c r="H903" s="113">
        <f t="shared" ref="H903:H966" si="42">IF(ISERROR(F903/G903-1),"",IF((F903/G903-1)&gt;10000%,"",F903/G903-1))</f>
        <v>-8.4373654756780825E-3</v>
      </c>
      <c r="I903" s="130">
        <v>0</v>
      </c>
      <c r="J903" s="130"/>
      <c r="K903" s="113" t="str">
        <f t="shared" ref="K903:K966" si="43">IF(ISERROR(I903/J903-1),"",IF((I903/J903-1)&gt;10000%,"",I903/J903-1))</f>
        <v/>
      </c>
      <c r="L903" s="91">
        <f t="shared" ref="L903:L966" si="44">IF(ISERROR(I903/F903),"",IF(I903/F903&gt;10000%,"",I903/F903))</f>
        <v>0</v>
      </c>
      <c r="N903" s="47"/>
    </row>
    <row r="904" spans="1:14">
      <c r="A904" s="90" t="s">
        <v>2445</v>
      </c>
      <c r="B904" s="90" t="s">
        <v>2446</v>
      </c>
      <c r="C904" s="90" t="s">
        <v>1549</v>
      </c>
      <c r="D904" s="90" t="s">
        <v>400</v>
      </c>
      <c r="E904" s="90" t="s">
        <v>1873</v>
      </c>
      <c r="F904" s="112">
        <v>5.2353599999999997E-3</v>
      </c>
      <c r="G904" s="112">
        <v>2.900312E-2</v>
      </c>
      <c r="H904" s="113">
        <f t="shared" si="42"/>
        <v>-0.81948976523905015</v>
      </c>
      <c r="I904" s="130">
        <v>0</v>
      </c>
      <c r="J904" s="130"/>
      <c r="K904" s="113" t="str">
        <f t="shared" si="43"/>
        <v/>
      </c>
      <c r="L904" s="91">
        <f t="shared" si="44"/>
        <v>0</v>
      </c>
      <c r="N904" s="47"/>
    </row>
    <row r="905" spans="1:14">
      <c r="A905" s="90" t="s">
        <v>2614</v>
      </c>
      <c r="B905" s="90" t="s">
        <v>2615</v>
      </c>
      <c r="C905" s="90" t="s">
        <v>1549</v>
      </c>
      <c r="D905" s="90" t="s">
        <v>400</v>
      </c>
      <c r="E905" s="90" t="s">
        <v>1873</v>
      </c>
      <c r="F905" s="112">
        <v>8.2300804000000003</v>
      </c>
      <c r="G905" s="112">
        <v>7.5926999999999994E-2</v>
      </c>
      <c r="H905" s="113" t="str">
        <f t="shared" si="42"/>
        <v/>
      </c>
      <c r="I905" s="130">
        <v>0</v>
      </c>
      <c r="J905" s="130"/>
      <c r="K905" s="113" t="str">
        <f t="shared" si="43"/>
        <v/>
      </c>
      <c r="L905" s="91">
        <f t="shared" si="44"/>
        <v>0</v>
      </c>
      <c r="N905" s="47"/>
    </row>
    <row r="906" spans="1:14">
      <c r="A906" s="90" t="s">
        <v>2104</v>
      </c>
      <c r="B906" s="90" t="s">
        <v>1762</v>
      </c>
      <c r="C906" s="90" t="s">
        <v>1542</v>
      </c>
      <c r="D906" s="90" t="s">
        <v>400</v>
      </c>
      <c r="E906" s="90" t="s">
        <v>1873</v>
      </c>
      <c r="F906" s="112">
        <v>0</v>
      </c>
      <c r="G906" s="112">
        <v>3.1111134446549001E-3</v>
      </c>
      <c r="H906" s="113">
        <f t="shared" si="42"/>
        <v>-1</v>
      </c>
      <c r="I906" s="130">
        <v>0</v>
      </c>
      <c r="J906" s="130"/>
      <c r="K906" s="113" t="str">
        <f t="shared" si="43"/>
        <v/>
      </c>
      <c r="L906" s="91" t="str">
        <f t="shared" si="44"/>
        <v/>
      </c>
      <c r="N906" s="47"/>
    </row>
    <row r="907" spans="1:14">
      <c r="A907" s="90" t="s">
        <v>2732</v>
      </c>
      <c r="B907" s="90" t="s">
        <v>157</v>
      </c>
      <c r="C907" s="90" t="s">
        <v>1550</v>
      </c>
      <c r="D907" s="90" t="s">
        <v>401</v>
      </c>
      <c r="E907" s="90" t="s">
        <v>402</v>
      </c>
      <c r="F907" s="112">
        <v>1.6047314E-2</v>
      </c>
      <c r="G907" s="112">
        <v>2.5943798000000001E-2</v>
      </c>
      <c r="H907" s="113">
        <f t="shared" si="42"/>
        <v>-0.38145856670638589</v>
      </c>
      <c r="I907" s="130">
        <v>0</v>
      </c>
      <c r="J907" s="130"/>
      <c r="K907" s="113" t="str">
        <f t="shared" si="43"/>
        <v/>
      </c>
      <c r="L907" s="91">
        <f t="shared" si="44"/>
        <v>0</v>
      </c>
      <c r="N907" s="47"/>
    </row>
    <row r="908" spans="1:14">
      <c r="A908" s="90" t="s">
        <v>1438</v>
      </c>
      <c r="B908" s="90" t="s">
        <v>1439</v>
      </c>
      <c r="C908" s="90" t="s">
        <v>890</v>
      </c>
      <c r="D908" s="90" t="s">
        <v>400</v>
      </c>
      <c r="E908" s="90" t="s">
        <v>1873</v>
      </c>
      <c r="F908" s="112">
        <v>6.8250000000000003E-3</v>
      </c>
      <c r="G908" s="112">
        <v>4.3721839999999998E-2</v>
      </c>
      <c r="H908" s="113">
        <f t="shared" si="42"/>
        <v>-0.84389952481414321</v>
      </c>
      <c r="I908" s="130">
        <v>0</v>
      </c>
      <c r="J908" s="130"/>
      <c r="K908" s="113" t="str">
        <f t="shared" si="43"/>
        <v/>
      </c>
      <c r="L908" s="91">
        <f t="shared" si="44"/>
        <v>0</v>
      </c>
      <c r="N908" s="47"/>
    </row>
    <row r="909" spans="1:14">
      <c r="A909" s="90" t="s">
        <v>2804</v>
      </c>
      <c r="B909" s="90" t="s">
        <v>2805</v>
      </c>
      <c r="C909" s="90" t="s">
        <v>1772</v>
      </c>
      <c r="D909" s="90" t="s">
        <v>401</v>
      </c>
      <c r="E909" s="90" t="s">
        <v>402</v>
      </c>
      <c r="F909" s="112">
        <v>5.2246000000000003E-3</v>
      </c>
      <c r="G909" s="112">
        <v>1.8017999999999999E-3</v>
      </c>
      <c r="H909" s="113">
        <f t="shared" si="42"/>
        <v>1.8996558996559001</v>
      </c>
      <c r="I909" s="130">
        <v>0</v>
      </c>
      <c r="J909" s="130"/>
      <c r="K909" s="113" t="str">
        <f t="shared" si="43"/>
        <v/>
      </c>
      <c r="L909" s="91">
        <f t="shared" si="44"/>
        <v>0</v>
      </c>
      <c r="N909" s="47"/>
    </row>
    <row r="910" spans="1:14">
      <c r="A910" s="90" t="s">
        <v>2447</v>
      </c>
      <c r="B910" s="90" t="s">
        <v>2448</v>
      </c>
      <c r="C910" s="90" t="s">
        <v>1549</v>
      </c>
      <c r="D910" s="90" t="s">
        <v>400</v>
      </c>
      <c r="E910" s="90" t="s">
        <v>1873</v>
      </c>
      <c r="F910" s="112">
        <v>2.0057220000000001E-2</v>
      </c>
      <c r="G910" s="112">
        <v>1.0287E-3</v>
      </c>
      <c r="H910" s="113">
        <f t="shared" si="42"/>
        <v>18.49763779527559</v>
      </c>
      <c r="I910" s="130">
        <v>0</v>
      </c>
      <c r="J910" s="130"/>
      <c r="K910" s="113" t="str">
        <f t="shared" si="43"/>
        <v/>
      </c>
      <c r="L910" s="91">
        <f t="shared" si="44"/>
        <v>0</v>
      </c>
      <c r="N910" s="47"/>
    </row>
    <row r="911" spans="1:14">
      <c r="A911" s="90" t="s">
        <v>1947</v>
      </c>
      <c r="B911" s="90" t="s">
        <v>1937</v>
      </c>
      <c r="C911" s="90" t="s">
        <v>1772</v>
      </c>
      <c r="D911" s="90" t="s">
        <v>401</v>
      </c>
      <c r="E911" s="90" t="s">
        <v>402</v>
      </c>
      <c r="F911" s="112">
        <v>1.739688E-2</v>
      </c>
      <c r="G911" s="112">
        <v>4.8852000000000001E-3</v>
      </c>
      <c r="H911" s="113">
        <f t="shared" si="42"/>
        <v>2.5611397690985016</v>
      </c>
      <c r="I911" s="130">
        <v>0</v>
      </c>
      <c r="J911" s="130"/>
      <c r="K911" s="113" t="str">
        <f t="shared" si="43"/>
        <v/>
      </c>
      <c r="L911" s="91">
        <f t="shared" si="44"/>
        <v>0</v>
      </c>
      <c r="N911" s="47"/>
    </row>
    <row r="912" spans="1:14">
      <c r="A912" s="90" t="s">
        <v>1783</v>
      </c>
      <c r="B912" s="90" t="s">
        <v>1784</v>
      </c>
      <c r="C912" s="90" t="s">
        <v>300</v>
      </c>
      <c r="D912" s="90" t="s">
        <v>1446</v>
      </c>
      <c r="E912" s="90" t="s">
        <v>402</v>
      </c>
      <c r="F912" s="112">
        <v>4.1796E-2</v>
      </c>
      <c r="G912" s="112">
        <v>0</v>
      </c>
      <c r="H912" s="113" t="str">
        <f t="shared" si="42"/>
        <v/>
      </c>
      <c r="I912" s="130">
        <v>0</v>
      </c>
      <c r="J912" s="130"/>
      <c r="K912" s="113" t="str">
        <f t="shared" si="43"/>
        <v/>
      </c>
      <c r="L912" s="91">
        <f t="shared" si="44"/>
        <v>0</v>
      </c>
      <c r="N912" s="47"/>
    </row>
    <row r="913" spans="1:14">
      <c r="A913" s="90" t="s">
        <v>149</v>
      </c>
      <c r="B913" s="90" t="s">
        <v>150</v>
      </c>
      <c r="C913" s="90" t="s">
        <v>1550</v>
      </c>
      <c r="D913" s="90" t="s">
        <v>401</v>
      </c>
      <c r="E913" s="90" t="s">
        <v>402</v>
      </c>
      <c r="F913" s="112">
        <v>1.0317959999999999E-2</v>
      </c>
      <c r="G913" s="112">
        <v>1.1441735E-2</v>
      </c>
      <c r="H913" s="113">
        <f t="shared" si="42"/>
        <v>-9.8217184718925932E-2</v>
      </c>
      <c r="I913" s="130">
        <v>0</v>
      </c>
      <c r="J913" s="130"/>
      <c r="K913" s="113" t="str">
        <f t="shared" si="43"/>
        <v/>
      </c>
      <c r="L913" s="91">
        <f t="shared" si="44"/>
        <v>0</v>
      </c>
      <c r="N913" s="47"/>
    </row>
    <row r="914" spans="1:14">
      <c r="A914" s="90" t="s">
        <v>914</v>
      </c>
      <c r="B914" s="90" t="s">
        <v>963</v>
      </c>
      <c r="C914" s="90" t="s">
        <v>1548</v>
      </c>
      <c r="D914" s="90" t="s">
        <v>1446</v>
      </c>
      <c r="E914" s="90" t="s">
        <v>402</v>
      </c>
      <c r="F914" s="112">
        <v>1.1056709999999999E-2</v>
      </c>
      <c r="G914" s="112">
        <v>4.2582000000000002E-3</v>
      </c>
      <c r="H914" s="113">
        <f t="shared" si="42"/>
        <v>1.5965689728054104</v>
      </c>
      <c r="I914" s="130">
        <v>0</v>
      </c>
      <c r="J914" s="130"/>
      <c r="K914" s="113" t="str">
        <f t="shared" si="43"/>
        <v/>
      </c>
      <c r="L914" s="91">
        <f t="shared" si="44"/>
        <v>0</v>
      </c>
      <c r="N914" s="47"/>
    </row>
    <row r="915" spans="1:14">
      <c r="A915" s="90" t="s">
        <v>2154</v>
      </c>
      <c r="B915" s="90" t="s">
        <v>2153</v>
      </c>
      <c r="C915" s="90" t="s">
        <v>1772</v>
      </c>
      <c r="D915" s="90" t="s">
        <v>401</v>
      </c>
      <c r="E915" s="90" t="s">
        <v>402</v>
      </c>
      <c r="F915" s="112">
        <v>0</v>
      </c>
      <c r="G915" s="112">
        <v>0</v>
      </c>
      <c r="H915" s="113" t="str">
        <f t="shared" si="42"/>
        <v/>
      </c>
      <c r="I915" s="130">
        <v>0</v>
      </c>
      <c r="J915" s="130"/>
      <c r="K915" s="113" t="str">
        <f t="shared" si="43"/>
        <v/>
      </c>
      <c r="L915" s="91" t="str">
        <f t="shared" si="44"/>
        <v/>
      </c>
      <c r="N915" s="47"/>
    </row>
    <row r="916" spans="1:14">
      <c r="A916" s="90" t="s">
        <v>2457</v>
      </c>
      <c r="B916" s="90" t="s">
        <v>2458</v>
      </c>
      <c r="C916" s="90" t="s">
        <v>1549</v>
      </c>
      <c r="D916" s="90" t="s">
        <v>400</v>
      </c>
      <c r="E916" s="90" t="s">
        <v>1873</v>
      </c>
      <c r="F916" s="112">
        <v>1.14157E-3</v>
      </c>
      <c r="G916" s="112">
        <v>2.3226429999999999E-2</v>
      </c>
      <c r="H916" s="113">
        <f t="shared" si="42"/>
        <v>-0.95085038897497376</v>
      </c>
      <c r="I916" s="130">
        <v>0</v>
      </c>
      <c r="J916" s="130"/>
      <c r="K916" s="113" t="str">
        <f t="shared" si="43"/>
        <v/>
      </c>
      <c r="L916" s="91">
        <f t="shared" si="44"/>
        <v>0</v>
      </c>
      <c r="N916" s="47"/>
    </row>
    <row r="917" spans="1:14">
      <c r="A917" s="90" t="s">
        <v>2740</v>
      </c>
      <c r="B917" s="90" t="s">
        <v>2741</v>
      </c>
      <c r="C917" s="90" t="s">
        <v>1549</v>
      </c>
      <c r="D917" s="90" t="s">
        <v>400</v>
      </c>
      <c r="E917" s="90" t="s">
        <v>1873</v>
      </c>
      <c r="F917" s="112">
        <v>8.0156800000000007E-3</v>
      </c>
      <c r="G917" s="112">
        <v>3.9585000000000002E-3</v>
      </c>
      <c r="H917" s="113">
        <f t="shared" si="42"/>
        <v>1.0249286345838069</v>
      </c>
      <c r="I917" s="130">
        <v>0</v>
      </c>
      <c r="J917" s="130"/>
      <c r="K917" s="113" t="str">
        <f t="shared" si="43"/>
        <v/>
      </c>
      <c r="L917" s="91">
        <f t="shared" si="44"/>
        <v>0</v>
      </c>
      <c r="N917" s="47"/>
    </row>
    <row r="918" spans="1:14">
      <c r="A918" s="90" t="s">
        <v>1890</v>
      </c>
      <c r="B918" s="90" t="s">
        <v>960</v>
      </c>
      <c r="C918" s="90" t="s">
        <v>1548</v>
      </c>
      <c r="D918" s="90" t="s">
        <v>401</v>
      </c>
      <c r="E918" s="90" t="s">
        <v>402</v>
      </c>
      <c r="F918" s="112">
        <v>1.0570329999999999E-2</v>
      </c>
      <c r="G918" s="112">
        <v>0.1115246</v>
      </c>
      <c r="H918" s="113">
        <f t="shared" si="42"/>
        <v>-0.90521974524006366</v>
      </c>
      <c r="I918" s="130">
        <v>0</v>
      </c>
      <c r="J918" s="130"/>
      <c r="K918" s="113" t="str">
        <f t="shared" si="43"/>
        <v/>
      </c>
      <c r="L918" s="91">
        <f t="shared" si="44"/>
        <v>0</v>
      </c>
      <c r="N918" s="47"/>
    </row>
    <row r="919" spans="1:14">
      <c r="A919" s="90" t="s">
        <v>2687</v>
      </c>
      <c r="B919" s="90" t="s">
        <v>866</v>
      </c>
      <c r="C919" s="90" t="s">
        <v>1542</v>
      </c>
      <c r="D919" s="90" t="s">
        <v>400</v>
      </c>
      <c r="E919" s="90" t="s">
        <v>1873</v>
      </c>
      <c r="F919" s="112">
        <v>0</v>
      </c>
      <c r="G919" s="112">
        <v>4.3408199999999994E-2</v>
      </c>
      <c r="H919" s="113">
        <f t="shared" si="42"/>
        <v>-1</v>
      </c>
      <c r="I919" s="130">
        <v>0</v>
      </c>
      <c r="J919" s="130"/>
      <c r="K919" s="113" t="str">
        <f t="shared" si="43"/>
        <v/>
      </c>
      <c r="L919" s="91" t="str">
        <f t="shared" si="44"/>
        <v/>
      </c>
      <c r="N919" s="47"/>
    </row>
    <row r="920" spans="1:14">
      <c r="A920" s="90" t="s">
        <v>2521</v>
      </c>
      <c r="B920" s="90" t="s">
        <v>2522</v>
      </c>
      <c r="C920" s="90" t="s">
        <v>1772</v>
      </c>
      <c r="D920" s="90" t="s">
        <v>401</v>
      </c>
      <c r="E920" s="90" t="s">
        <v>402</v>
      </c>
      <c r="F920" s="112">
        <v>0</v>
      </c>
      <c r="G920" s="112">
        <v>2.4843540000000001E-2</v>
      </c>
      <c r="H920" s="113">
        <f t="shared" si="42"/>
        <v>-1</v>
      </c>
      <c r="I920" s="130">
        <v>0</v>
      </c>
      <c r="J920" s="130"/>
      <c r="K920" s="113" t="str">
        <f t="shared" si="43"/>
        <v/>
      </c>
      <c r="L920" s="91" t="str">
        <f t="shared" si="44"/>
        <v/>
      </c>
      <c r="N920" s="47"/>
    </row>
    <row r="921" spans="1:14">
      <c r="A921" s="90" t="s">
        <v>283</v>
      </c>
      <c r="B921" s="90" t="s">
        <v>284</v>
      </c>
      <c r="C921" s="90" t="s">
        <v>300</v>
      </c>
      <c r="D921" s="90" t="s">
        <v>401</v>
      </c>
      <c r="E921" s="90" t="s">
        <v>1873</v>
      </c>
      <c r="F921" s="112">
        <v>4.2988860000000004E-2</v>
      </c>
      <c r="G921" s="112">
        <v>0</v>
      </c>
      <c r="H921" s="113" t="str">
        <f t="shared" si="42"/>
        <v/>
      </c>
      <c r="I921" s="130">
        <v>0</v>
      </c>
      <c r="J921" s="130"/>
      <c r="K921" s="113" t="str">
        <f t="shared" si="43"/>
        <v/>
      </c>
      <c r="L921" s="91">
        <f t="shared" si="44"/>
        <v>0</v>
      </c>
      <c r="N921" s="47"/>
    </row>
    <row r="922" spans="1:14">
      <c r="A922" s="90" t="s">
        <v>2152</v>
      </c>
      <c r="B922" s="90" t="s">
        <v>2151</v>
      </c>
      <c r="C922" s="90" t="s">
        <v>1772</v>
      </c>
      <c r="D922" s="90" t="s">
        <v>401</v>
      </c>
      <c r="E922" s="90" t="s">
        <v>402</v>
      </c>
      <c r="F922" s="112">
        <v>0</v>
      </c>
      <c r="G922" s="112">
        <v>2.6076249999999999E-2</v>
      </c>
      <c r="H922" s="113">
        <f t="shared" si="42"/>
        <v>-1</v>
      </c>
      <c r="I922" s="130">
        <v>0</v>
      </c>
      <c r="J922" s="130"/>
      <c r="K922" s="113" t="str">
        <f t="shared" si="43"/>
        <v/>
      </c>
      <c r="L922" s="91" t="str">
        <f t="shared" si="44"/>
        <v/>
      </c>
      <c r="N922" s="47"/>
    </row>
    <row r="923" spans="1:14">
      <c r="A923" s="90" t="s">
        <v>2148</v>
      </c>
      <c r="B923" s="90" t="s">
        <v>2147</v>
      </c>
      <c r="C923" s="90" t="s">
        <v>1772</v>
      </c>
      <c r="D923" s="90" t="s">
        <v>400</v>
      </c>
      <c r="E923" s="90" t="s">
        <v>1873</v>
      </c>
      <c r="F923" s="112">
        <v>0</v>
      </c>
      <c r="G923" s="112">
        <v>0</v>
      </c>
      <c r="H923" s="113" t="str">
        <f t="shared" si="42"/>
        <v/>
      </c>
      <c r="I923" s="130">
        <v>0</v>
      </c>
      <c r="J923" s="130"/>
      <c r="K923" s="113" t="str">
        <f t="shared" si="43"/>
        <v/>
      </c>
      <c r="L923" s="91" t="str">
        <f t="shared" si="44"/>
        <v/>
      </c>
      <c r="N923" s="47"/>
    </row>
    <row r="924" spans="1:14">
      <c r="A924" s="90" t="s">
        <v>236</v>
      </c>
      <c r="B924" s="90" t="s">
        <v>18</v>
      </c>
      <c r="C924" s="90" t="s">
        <v>1561</v>
      </c>
      <c r="D924" s="90" t="s">
        <v>1446</v>
      </c>
      <c r="E924" s="90" t="s">
        <v>1873</v>
      </c>
      <c r="F924" s="112">
        <v>0.53230183999999992</v>
      </c>
      <c r="G924" s="112">
        <v>2.6716000000000001E-4</v>
      </c>
      <c r="H924" s="113" t="str">
        <f t="shared" si="42"/>
        <v/>
      </c>
      <c r="I924" s="130">
        <v>0</v>
      </c>
      <c r="J924" s="130"/>
      <c r="K924" s="113" t="str">
        <f t="shared" si="43"/>
        <v/>
      </c>
      <c r="L924" s="91">
        <f t="shared" si="44"/>
        <v>0</v>
      </c>
      <c r="N924" s="47"/>
    </row>
    <row r="925" spans="1:14">
      <c r="A925" s="90" t="s">
        <v>2108</v>
      </c>
      <c r="B925" s="90" t="s">
        <v>1795</v>
      </c>
      <c r="C925" s="90" t="s">
        <v>1542</v>
      </c>
      <c r="D925" s="90" t="s">
        <v>400</v>
      </c>
      <c r="E925" s="90" t="s">
        <v>1873</v>
      </c>
      <c r="F925" s="112">
        <v>0.100267</v>
      </c>
      <c r="G925" s="112">
        <v>1.4772E-2</v>
      </c>
      <c r="H925" s="113">
        <f t="shared" si="42"/>
        <v>5.7876387760628214</v>
      </c>
      <c r="I925" s="130">
        <v>0</v>
      </c>
      <c r="J925" s="130"/>
      <c r="K925" s="113" t="str">
        <f t="shared" si="43"/>
        <v/>
      </c>
      <c r="L925" s="91">
        <f t="shared" si="44"/>
        <v>0</v>
      </c>
      <c r="N925" s="47"/>
    </row>
    <row r="926" spans="1:14">
      <c r="A926" s="90" t="s">
        <v>755</v>
      </c>
      <c r="B926" s="90" t="s">
        <v>756</v>
      </c>
      <c r="C926" s="90" t="s">
        <v>1543</v>
      </c>
      <c r="D926" s="90" t="s">
        <v>400</v>
      </c>
      <c r="E926" s="90" t="s">
        <v>1873</v>
      </c>
      <c r="F926" s="112">
        <v>7.6437349999999996E-3</v>
      </c>
      <c r="G926" s="112">
        <v>5.6324700000000005E-3</v>
      </c>
      <c r="H926" s="113">
        <f t="shared" si="42"/>
        <v>0.35708401465076589</v>
      </c>
      <c r="I926" s="130">
        <v>0</v>
      </c>
      <c r="J926" s="130"/>
      <c r="K926" s="113" t="str">
        <f t="shared" si="43"/>
        <v/>
      </c>
      <c r="L926" s="91">
        <f t="shared" si="44"/>
        <v>0</v>
      </c>
      <c r="N926" s="47"/>
    </row>
    <row r="927" spans="1:14">
      <c r="A927" s="90" t="s">
        <v>2156</v>
      </c>
      <c r="B927" s="90" t="s">
        <v>2155</v>
      </c>
      <c r="C927" s="90" t="s">
        <v>1772</v>
      </c>
      <c r="D927" s="90" t="s">
        <v>401</v>
      </c>
      <c r="E927" s="90" t="s">
        <v>402</v>
      </c>
      <c r="F927" s="112">
        <v>0.87626837000000002</v>
      </c>
      <c r="G927" s="112">
        <v>1.4132999999999999E-3</v>
      </c>
      <c r="H927" s="113" t="str">
        <f t="shared" si="42"/>
        <v/>
      </c>
      <c r="I927" s="130">
        <v>0</v>
      </c>
      <c r="J927" s="130"/>
      <c r="K927" s="113" t="str">
        <f t="shared" si="43"/>
        <v/>
      </c>
      <c r="L927" s="91">
        <f t="shared" si="44"/>
        <v>0</v>
      </c>
      <c r="N927" s="47"/>
    </row>
    <row r="928" spans="1:14">
      <c r="A928" s="90" t="s">
        <v>584</v>
      </c>
      <c r="B928" s="90" t="s">
        <v>585</v>
      </c>
      <c r="C928" s="90" t="s">
        <v>1543</v>
      </c>
      <c r="D928" s="90" t="s">
        <v>400</v>
      </c>
      <c r="E928" s="90" t="s">
        <v>1873</v>
      </c>
      <c r="F928" s="112">
        <v>2.4659999999999999E-3</v>
      </c>
      <c r="G928" s="112">
        <v>4.0489999999999998E-4</v>
      </c>
      <c r="H928" s="113">
        <f t="shared" si="42"/>
        <v>5.0903926895529761</v>
      </c>
      <c r="I928" s="130">
        <v>0</v>
      </c>
      <c r="J928" s="130"/>
      <c r="K928" s="113" t="str">
        <f t="shared" si="43"/>
        <v/>
      </c>
      <c r="L928" s="91">
        <f t="shared" si="44"/>
        <v>0</v>
      </c>
      <c r="N928" s="47"/>
    </row>
    <row r="929" spans="1:14">
      <c r="A929" s="90" t="s">
        <v>634</v>
      </c>
      <c r="B929" s="90" t="s">
        <v>647</v>
      </c>
      <c r="C929" s="90" t="s">
        <v>1549</v>
      </c>
      <c r="D929" s="90" t="s">
        <v>400</v>
      </c>
      <c r="E929" s="90" t="s">
        <v>1873</v>
      </c>
      <c r="F929" s="112">
        <v>1.218285E-2</v>
      </c>
      <c r="G929" s="112">
        <v>2.2816999999999998E-3</v>
      </c>
      <c r="H929" s="113">
        <f t="shared" si="42"/>
        <v>4.3393741508524348</v>
      </c>
      <c r="I929" s="130">
        <v>0</v>
      </c>
      <c r="J929" s="130"/>
      <c r="K929" s="113" t="str">
        <f t="shared" si="43"/>
        <v/>
      </c>
      <c r="L929" s="91">
        <f t="shared" si="44"/>
        <v>0</v>
      </c>
      <c r="N929" s="47"/>
    </row>
    <row r="930" spans="1:14">
      <c r="A930" s="90" t="s">
        <v>2618</v>
      </c>
      <c r="B930" s="90" t="s">
        <v>2619</v>
      </c>
      <c r="C930" s="90" t="s">
        <v>1549</v>
      </c>
      <c r="D930" s="90" t="s">
        <v>400</v>
      </c>
      <c r="E930" s="90" t="s">
        <v>1873</v>
      </c>
      <c r="F930" s="112">
        <v>0.69089104000000001</v>
      </c>
      <c r="G930" s="112">
        <v>2.1771999999999998E-3</v>
      </c>
      <c r="H930" s="113" t="str">
        <f t="shared" si="42"/>
        <v/>
      </c>
      <c r="I930" s="130">
        <v>0</v>
      </c>
      <c r="J930" s="130"/>
      <c r="K930" s="113" t="str">
        <f t="shared" si="43"/>
        <v/>
      </c>
      <c r="L930" s="91">
        <f t="shared" si="44"/>
        <v>0</v>
      </c>
      <c r="N930" s="47"/>
    </row>
    <row r="931" spans="1:14">
      <c r="A931" s="90" t="s">
        <v>2455</v>
      </c>
      <c r="B931" s="90" t="s">
        <v>2456</v>
      </c>
      <c r="C931" s="90" t="s">
        <v>1549</v>
      </c>
      <c r="D931" s="90" t="s">
        <v>400</v>
      </c>
      <c r="E931" s="90" t="s">
        <v>1873</v>
      </c>
      <c r="F931" s="112">
        <v>3.1047499999999999E-3</v>
      </c>
      <c r="G931" s="112">
        <v>0</v>
      </c>
      <c r="H931" s="113" t="str">
        <f t="shared" si="42"/>
        <v/>
      </c>
      <c r="I931" s="130">
        <v>0</v>
      </c>
      <c r="J931" s="130"/>
      <c r="K931" s="113" t="str">
        <f t="shared" si="43"/>
        <v/>
      </c>
      <c r="L931" s="91">
        <f t="shared" si="44"/>
        <v>0</v>
      </c>
      <c r="N931" s="47"/>
    </row>
    <row r="932" spans="1:14">
      <c r="A932" s="90" t="s">
        <v>481</v>
      </c>
      <c r="B932" s="90" t="s">
        <v>1129</v>
      </c>
      <c r="C932" s="90" t="s">
        <v>1543</v>
      </c>
      <c r="D932" s="90" t="s">
        <v>400</v>
      </c>
      <c r="E932" s="90" t="s">
        <v>1873</v>
      </c>
      <c r="F932" s="112">
        <v>1.3246099999999999E-3</v>
      </c>
      <c r="G932" s="112">
        <v>1.5141099999999999E-3</v>
      </c>
      <c r="H932" s="113">
        <f t="shared" si="42"/>
        <v>-0.12515603225657312</v>
      </c>
      <c r="I932" s="130">
        <v>0</v>
      </c>
      <c r="J932" s="130"/>
      <c r="K932" s="113" t="str">
        <f t="shared" si="43"/>
        <v/>
      </c>
      <c r="L932" s="91">
        <f t="shared" si="44"/>
        <v>0</v>
      </c>
      <c r="N932" s="47"/>
    </row>
    <row r="933" spans="1:14">
      <c r="A933" s="90" t="s">
        <v>87</v>
      </c>
      <c r="B933" s="90" t="s">
        <v>88</v>
      </c>
      <c r="C933" s="90" t="s">
        <v>1546</v>
      </c>
      <c r="D933" s="90" t="s">
        <v>401</v>
      </c>
      <c r="E933" s="90" t="s">
        <v>402</v>
      </c>
      <c r="F933" s="112">
        <v>5.3191050000000004E-2</v>
      </c>
      <c r="G933" s="112">
        <v>3.1343665E-2</v>
      </c>
      <c r="H933" s="113">
        <f t="shared" si="42"/>
        <v>0.6970271345102752</v>
      </c>
      <c r="I933" s="130">
        <v>0</v>
      </c>
      <c r="J933" s="130"/>
      <c r="K933" s="113" t="str">
        <f t="shared" si="43"/>
        <v/>
      </c>
      <c r="L933" s="91">
        <f t="shared" si="44"/>
        <v>0</v>
      </c>
      <c r="N933" s="47"/>
    </row>
    <row r="934" spans="1:14">
      <c r="A934" s="90" t="s">
        <v>2306</v>
      </c>
      <c r="B934" s="90" t="s">
        <v>2307</v>
      </c>
      <c r="C934" s="90" t="s">
        <v>1542</v>
      </c>
      <c r="D934" s="90" t="s">
        <v>400</v>
      </c>
      <c r="E934" s="90" t="s">
        <v>402</v>
      </c>
      <c r="F934" s="112">
        <v>0</v>
      </c>
      <c r="G934" s="112">
        <v>0</v>
      </c>
      <c r="H934" s="113" t="str">
        <f t="shared" si="42"/>
        <v/>
      </c>
      <c r="I934" s="130">
        <v>0</v>
      </c>
      <c r="J934" s="130"/>
      <c r="K934" s="113" t="str">
        <f t="shared" si="43"/>
        <v/>
      </c>
      <c r="L934" s="91" t="str">
        <f t="shared" si="44"/>
        <v/>
      </c>
      <c r="N934" s="47"/>
    </row>
    <row r="935" spans="1:14">
      <c r="A935" s="90" t="s">
        <v>2689</v>
      </c>
      <c r="B935" s="90" t="s">
        <v>1759</v>
      </c>
      <c r="C935" s="90" t="s">
        <v>1542</v>
      </c>
      <c r="D935" s="90" t="s">
        <v>400</v>
      </c>
      <c r="E935" s="90" t="s">
        <v>1873</v>
      </c>
      <c r="F935" s="112">
        <v>0</v>
      </c>
      <c r="G935" s="112">
        <v>0</v>
      </c>
      <c r="H935" s="113" t="str">
        <f t="shared" si="42"/>
        <v/>
      </c>
      <c r="I935" s="130">
        <v>0</v>
      </c>
      <c r="J935" s="130"/>
      <c r="K935" s="113" t="str">
        <f t="shared" si="43"/>
        <v/>
      </c>
      <c r="L935" s="91" t="str">
        <f t="shared" si="44"/>
        <v/>
      </c>
      <c r="N935" s="47"/>
    </row>
    <row r="936" spans="1:14">
      <c r="A936" s="90" t="s">
        <v>624</v>
      </c>
      <c r="B936" s="90" t="s">
        <v>636</v>
      </c>
      <c r="C936" s="90" t="s">
        <v>1543</v>
      </c>
      <c r="D936" s="90" t="s">
        <v>400</v>
      </c>
      <c r="E936" s="90" t="s">
        <v>1873</v>
      </c>
      <c r="F936" s="112">
        <v>9.3579999999999995E-5</v>
      </c>
      <c r="G936" s="112">
        <v>9.522E-5</v>
      </c>
      <c r="H936" s="113">
        <f t="shared" si="42"/>
        <v>-1.7223272421760139E-2</v>
      </c>
      <c r="I936" s="130">
        <v>0</v>
      </c>
      <c r="J936" s="130"/>
      <c r="K936" s="113" t="str">
        <f t="shared" si="43"/>
        <v/>
      </c>
      <c r="L936" s="91">
        <f t="shared" si="44"/>
        <v>0</v>
      </c>
      <c r="N936" s="47"/>
    </row>
    <row r="937" spans="1:14">
      <c r="A937" s="90" t="s">
        <v>2103</v>
      </c>
      <c r="B937" s="90" t="s">
        <v>1761</v>
      </c>
      <c r="C937" s="90" t="s">
        <v>1542</v>
      </c>
      <c r="D937" s="90" t="s">
        <v>400</v>
      </c>
      <c r="E937" s="90" t="s">
        <v>1873</v>
      </c>
      <c r="F937" s="112">
        <v>0</v>
      </c>
      <c r="G937" s="112">
        <v>0</v>
      </c>
      <c r="H937" s="113" t="str">
        <f t="shared" si="42"/>
        <v/>
      </c>
      <c r="I937" s="130">
        <v>0</v>
      </c>
      <c r="J937" s="130"/>
      <c r="K937" s="113" t="str">
        <f t="shared" si="43"/>
        <v/>
      </c>
      <c r="L937" s="91" t="str">
        <f t="shared" si="44"/>
        <v/>
      </c>
      <c r="N937" s="47"/>
    </row>
    <row r="938" spans="1:14">
      <c r="A938" s="90" t="s">
        <v>2685</v>
      </c>
      <c r="B938" s="90" t="s">
        <v>373</v>
      </c>
      <c r="C938" s="90" t="s">
        <v>1542</v>
      </c>
      <c r="D938" s="90" t="s">
        <v>400</v>
      </c>
      <c r="E938" s="90" t="s">
        <v>1873</v>
      </c>
      <c r="F938" s="112">
        <v>0</v>
      </c>
      <c r="G938" s="112">
        <v>0</v>
      </c>
      <c r="H938" s="113" t="str">
        <f t="shared" si="42"/>
        <v/>
      </c>
      <c r="I938" s="130">
        <v>0</v>
      </c>
      <c r="J938" s="130"/>
      <c r="K938" s="113" t="str">
        <f t="shared" si="43"/>
        <v/>
      </c>
      <c r="L938" s="91" t="str">
        <f t="shared" si="44"/>
        <v/>
      </c>
      <c r="N938" s="47"/>
    </row>
    <row r="939" spans="1:14">
      <c r="A939" s="90" t="s">
        <v>2682</v>
      </c>
      <c r="B939" s="90" t="s">
        <v>370</v>
      </c>
      <c r="C939" s="90" t="s">
        <v>1542</v>
      </c>
      <c r="D939" s="90" t="s">
        <v>400</v>
      </c>
      <c r="E939" s="90" t="s">
        <v>1873</v>
      </c>
      <c r="F939" s="112">
        <v>0</v>
      </c>
      <c r="G939" s="112">
        <v>0</v>
      </c>
      <c r="H939" s="113" t="str">
        <f t="shared" si="42"/>
        <v/>
      </c>
      <c r="I939" s="130">
        <v>0</v>
      </c>
      <c r="J939" s="130"/>
      <c r="K939" s="113" t="str">
        <f t="shared" si="43"/>
        <v/>
      </c>
      <c r="L939" s="91" t="str">
        <f t="shared" si="44"/>
        <v/>
      </c>
      <c r="N939" s="47"/>
    </row>
    <row r="940" spans="1:14">
      <c r="A940" s="90" t="s">
        <v>2683</v>
      </c>
      <c r="B940" s="90" t="s">
        <v>371</v>
      </c>
      <c r="C940" s="90" t="s">
        <v>1542</v>
      </c>
      <c r="D940" s="90" t="s">
        <v>400</v>
      </c>
      <c r="E940" s="90" t="s">
        <v>1873</v>
      </c>
      <c r="F940" s="112">
        <v>0</v>
      </c>
      <c r="G940" s="112">
        <v>0</v>
      </c>
      <c r="H940" s="113" t="str">
        <f t="shared" si="42"/>
        <v/>
      </c>
      <c r="I940" s="130">
        <v>0</v>
      </c>
      <c r="J940" s="130"/>
      <c r="K940" s="113" t="str">
        <f t="shared" si="43"/>
        <v/>
      </c>
      <c r="L940" s="91" t="str">
        <f t="shared" si="44"/>
        <v/>
      </c>
      <c r="N940" s="47"/>
    </row>
    <row r="941" spans="1:14">
      <c r="A941" s="90" t="s">
        <v>2684</v>
      </c>
      <c r="B941" s="90" t="s">
        <v>372</v>
      </c>
      <c r="C941" s="90" t="s">
        <v>1542</v>
      </c>
      <c r="D941" s="90" t="s">
        <v>400</v>
      </c>
      <c r="E941" s="90" t="s">
        <v>1873</v>
      </c>
      <c r="F941" s="112">
        <v>0</v>
      </c>
      <c r="G941" s="112">
        <v>0</v>
      </c>
      <c r="H941" s="113" t="str">
        <f t="shared" si="42"/>
        <v/>
      </c>
      <c r="I941" s="130">
        <v>0</v>
      </c>
      <c r="J941" s="130"/>
      <c r="K941" s="113" t="str">
        <f t="shared" si="43"/>
        <v/>
      </c>
      <c r="L941" s="91" t="str">
        <f t="shared" si="44"/>
        <v/>
      </c>
      <c r="N941" s="47"/>
    </row>
    <row r="942" spans="1:14">
      <c r="A942" s="90" t="s">
        <v>2691</v>
      </c>
      <c r="B942" s="90" t="s">
        <v>1769</v>
      </c>
      <c r="C942" s="90" t="s">
        <v>1542</v>
      </c>
      <c r="D942" s="90" t="s">
        <v>400</v>
      </c>
      <c r="E942" s="90" t="s">
        <v>1873</v>
      </c>
      <c r="F942" s="112">
        <v>0</v>
      </c>
      <c r="G942" s="112">
        <v>0</v>
      </c>
      <c r="H942" s="113" t="str">
        <f t="shared" si="42"/>
        <v/>
      </c>
      <c r="I942" s="130">
        <v>0</v>
      </c>
      <c r="J942" s="130"/>
      <c r="K942" s="113" t="str">
        <f t="shared" si="43"/>
        <v/>
      </c>
      <c r="L942" s="91" t="str">
        <f t="shared" si="44"/>
        <v/>
      </c>
      <c r="N942" s="47"/>
    </row>
    <row r="943" spans="1:14">
      <c r="A943" s="90" t="s">
        <v>2692</v>
      </c>
      <c r="B943" s="90" t="s">
        <v>1752</v>
      </c>
      <c r="C943" s="90" t="s">
        <v>1542</v>
      </c>
      <c r="D943" s="90" t="s">
        <v>400</v>
      </c>
      <c r="E943" s="90" t="s">
        <v>1873</v>
      </c>
      <c r="F943" s="112">
        <v>0</v>
      </c>
      <c r="G943" s="112">
        <v>9.3142199999999998E-3</v>
      </c>
      <c r="H943" s="113">
        <f t="shared" si="42"/>
        <v>-1</v>
      </c>
      <c r="I943" s="130">
        <v>0</v>
      </c>
      <c r="J943" s="130"/>
      <c r="K943" s="113" t="str">
        <f t="shared" si="43"/>
        <v/>
      </c>
      <c r="L943" s="91" t="str">
        <f t="shared" si="44"/>
        <v/>
      </c>
      <c r="N943" s="47"/>
    </row>
    <row r="944" spans="1:14">
      <c r="A944" s="90" t="s">
        <v>2686</v>
      </c>
      <c r="B944" s="90" t="s">
        <v>374</v>
      </c>
      <c r="C944" s="90" t="s">
        <v>1542</v>
      </c>
      <c r="D944" s="90" t="s">
        <v>400</v>
      </c>
      <c r="E944" s="90" t="s">
        <v>1873</v>
      </c>
      <c r="F944" s="112">
        <v>0.72270000000000001</v>
      </c>
      <c r="G944" s="112">
        <v>0</v>
      </c>
      <c r="H944" s="113" t="str">
        <f t="shared" si="42"/>
        <v/>
      </c>
      <c r="I944" s="130">
        <v>0</v>
      </c>
      <c r="J944" s="130"/>
      <c r="K944" s="113" t="str">
        <f t="shared" si="43"/>
        <v/>
      </c>
      <c r="L944" s="91">
        <f t="shared" si="44"/>
        <v>0</v>
      </c>
      <c r="N944" s="47"/>
    </row>
    <row r="945" spans="1:14">
      <c r="A945" s="90" t="s">
        <v>2125</v>
      </c>
      <c r="B945" s="90" t="s">
        <v>1754</v>
      </c>
      <c r="C945" s="90" t="s">
        <v>1542</v>
      </c>
      <c r="D945" s="90" t="s">
        <v>400</v>
      </c>
      <c r="E945" s="90" t="s">
        <v>1873</v>
      </c>
      <c r="F945" s="112">
        <v>0</v>
      </c>
      <c r="G945" s="112">
        <v>0</v>
      </c>
      <c r="H945" s="113" t="str">
        <f t="shared" si="42"/>
        <v/>
      </c>
      <c r="I945" s="130">
        <v>0</v>
      </c>
      <c r="J945" s="130"/>
      <c r="K945" s="113" t="str">
        <f t="shared" si="43"/>
        <v/>
      </c>
      <c r="L945" s="91" t="str">
        <f t="shared" si="44"/>
        <v/>
      </c>
      <c r="N945" s="47"/>
    </row>
    <row r="946" spans="1:14">
      <c r="A946" s="90" t="s">
        <v>1983</v>
      </c>
      <c r="B946" s="90" t="s">
        <v>381</v>
      </c>
      <c r="C946" s="90" t="s">
        <v>1542</v>
      </c>
      <c r="D946" s="90" t="s">
        <v>400</v>
      </c>
      <c r="E946" s="90" t="s">
        <v>1873</v>
      </c>
      <c r="F946" s="112">
        <v>0</v>
      </c>
      <c r="G946" s="112">
        <v>0</v>
      </c>
      <c r="H946" s="113" t="str">
        <f t="shared" si="42"/>
        <v/>
      </c>
      <c r="I946" s="130">
        <v>0</v>
      </c>
      <c r="J946" s="130"/>
      <c r="K946" s="113" t="str">
        <f t="shared" si="43"/>
        <v/>
      </c>
      <c r="L946" s="91" t="str">
        <f t="shared" si="44"/>
        <v/>
      </c>
      <c r="N946" s="47"/>
    </row>
    <row r="947" spans="1:14">
      <c r="A947" s="90" t="s">
        <v>751</v>
      </c>
      <c r="B947" s="90" t="s">
        <v>752</v>
      </c>
      <c r="C947" s="90" t="s">
        <v>1543</v>
      </c>
      <c r="D947" s="90" t="s">
        <v>400</v>
      </c>
      <c r="E947" s="90" t="s">
        <v>1873</v>
      </c>
      <c r="F947" s="112">
        <v>1.1524859999999999</v>
      </c>
      <c r="G947" s="112">
        <v>0</v>
      </c>
      <c r="H947" s="113" t="str">
        <f t="shared" si="42"/>
        <v/>
      </c>
      <c r="I947" s="130">
        <v>0</v>
      </c>
      <c r="J947" s="130"/>
      <c r="K947" s="113" t="str">
        <f t="shared" si="43"/>
        <v/>
      </c>
      <c r="L947" s="91">
        <f t="shared" si="44"/>
        <v>0</v>
      </c>
      <c r="N947" s="47"/>
    </row>
    <row r="948" spans="1:14">
      <c r="A948" s="90" t="s">
        <v>753</v>
      </c>
      <c r="B948" s="90" t="s">
        <v>754</v>
      </c>
      <c r="C948" s="90" t="s">
        <v>1543</v>
      </c>
      <c r="D948" s="90" t="s">
        <v>400</v>
      </c>
      <c r="E948" s="90" t="s">
        <v>1873</v>
      </c>
      <c r="F948" s="112">
        <v>0</v>
      </c>
      <c r="G948" s="112">
        <v>0</v>
      </c>
      <c r="H948" s="113" t="str">
        <f t="shared" si="42"/>
        <v/>
      </c>
      <c r="I948" s="130">
        <v>0</v>
      </c>
      <c r="J948" s="130"/>
      <c r="K948" s="113" t="str">
        <f t="shared" si="43"/>
        <v/>
      </c>
      <c r="L948" s="91" t="str">
        <f t="shared" si="44"/>
        <v/>
      </c>
      <c r="N948" s="47"/>
    </row>
    <row r="949" spans="1:14">
      <c r="A949" s="90" t="s">
        <v>582</v>
      </c>
      <c r="B949" s="90" t="s">
        <v>583</v>
      </c>
      <c r="C949" s="90" t="s">
        <v>1543</v>
      </c>
      <c r="D949" s="90" t="s">
        <v>400</v>
      </c>
      <c r="E949" s="90" t="s">
        <v>1873</v>
      </c>
      <c r="F949" s="112">
        <v>0</v>
      </c>
      <c r="G949" s="112">
        <v>0</v>
      </c>
      <c r="H949" s="113" t="str">
        <f t="shared" si="42"/>
        <v/>
      </c>
      <c r="I949" s="130">
        <v>0</v>
      </c>
      <c r="J949" s="130"/>
      <c r="K949" s="113" t="str">
        <f t="shared" si="43"/>
        <v/>
      </c>
      <c r="L949" s="91" t="str">
        <f t="shared" si="44"/>
        <v/>
      </c>
      <c r="N949" s="47"/>
    </row>
    <row r="950" spans="1:14">
      <c r="A950" s="90" t="s">
        <v>625</v>
      </c>
      <c r="B950" s="90" t="s">
        <v>637</v>
      </c>
      <c r="C950" s="90" t="s">
        <v>1543</v>
      </c>
      <c r="D950" s="90" t="s">
        <v>400</v>
      </c>
      <c r="E950" s="90" t="s">
        <v>1873</v>
      </c>
      <c r="F950" s="112">
        <v>0</v>
      </c>
      <c r="G950" s="112">
        <v>5.3479999999999996E-5</v>
      </c>
      <c r="H950" s="113">
        <f t="shared" si="42"/>
        <v>-1</v>
      </c>
      <c r="I950" s="130">
        <v>0</v>
      </c>
      <c r="J950" s="130"/>
      <c r="K950" s="113" t="str">
        <f t="shared" si="43"/>
        <v/>
      </c>
      <c r="L950" s="91" t="str">
        <f t="shared" si="44"/>
        <v/>
      </c>
      <c r="N950" s="47"/>
    </row>
    <row r="951" spans="1:14">
      <c r="A951" s="90" t="s">
        <v>611</v>
      </c>
      <c r="B951" s="90" t="s">
        <v>612</v>
      </c>
      <c r="C951" s="90" t="s">
        <v>1561</v>
      </c>
      <c r="D951" s="90" t="s">
        <v>400</v>
      </c>
      <c r="E951" s="90" t="s">
        <v>1873</v>
      </c>
      <c r="F951" s="112">
        <v>0</v>
      </c>
      <c r="G951" s="112">
        <v>0</v>
      </c>
      <c r="H951" s="113" t="str">
        <f t="shared" si="42"/>
        <v/>
      </c>
      <c r="I951" s="130">
        <v>0</v>
      </c>
      <c r="J951" s="130"/>
      <c r="K951" s="113" t="str">
        <f t="shared" si="43"/>
        <v/>
      </c>
      <c r="L951" s="91" t="str">
        <f t="shared" si="44"/>
        <v/>
      </c>
      <c r="N951" s="47"/>
    </row>
    <row r="952" spans="1:14">
      <c r="A952" s="90" t="s">
        <v>2077</v>
      </c>
      <c r="B952" s="90" t="s">
        <v>550</v>
      </c>
      <c r="C952" s="90" t="s">
        <v>1185</v>
      </c>
      <c r="D952" s="90" t="s">
        <v>400</v>
      </c>
      <c r="E952" s="90" t="s">
        <v>1873</v>
      </c>
      <c r="F952" s="112">
        <v>0</v>
      </c>
      <c r="G952" s="112">
        <v>0</v>
      </c>
      <c r="H952" s="113" t="str">
        <f t="shared" si="42"/>
        <v/>
      </c>
      <c r="I952" s="130">
        <v>0</v>
      </c>
      <c r="J952" s="130"/>
      <c r="K952" s="113" t="str">
        <f t="shared" si="43"/>
        <v/>
      </c>
      <c r="L952" s="91" t="str">
        <f t="shared" si="44"/>
        <v/>
      </c>
      <c r="N952" s="47"/>
    </row>
    <row r="953" spans="1:14">
      <c r="A953" s="90" t="s">
        <v>2744</v>
      </c>
      <c r="B953" s="90" t="s">
        <v>2745</v>
      </c>
      <c r="C953" s="90" t="s">
        <v>1185</v>
      </c>
      <c r="D953" s="90" t="s">
        <v>400</v>
      </c>
      <c r="E953" s="90" t="s">
        <v>1873</v>
      </c>
      <c r="F953" s="112">
        <v>0</v>
      </c>
      <c r="G953" s="112">
        <v>0</v>
      </c>
      <c r="H953" s="113" t="str">
        <f t="shared" si="42"/>
        <v/>
      </c>
      <c r="I953" s="130">
        <v>0</v>
      </c>
      <c r="J953" s="130"/>
      <c r="K953" s="113" t="str">
        <f t="shared" si="43"/>
        <v/>
      </c>
      <c r="L953" s="91" t="str">
        <f t="shared" si="44"/>
        <v/>
      </c>
      <c r="N953" s="47"/>
    </row>
    <row r="954" spans="1:14">
      <c r="A954" s="90" t="s">
        <v>2429</v>
      </c>
      <c r="B954" s="90" t="s">
        <v>2469</v>
      </c>
      <c r="C954" s="90" t="s">
        <v>1185</v>
      </c>
      <c r="D954" s="90" t="s">
        <v>400</v>
      </c>
      <c r="E954" s="90" t="s">
        <v>1873</v>
      </c>
      <c r="F954" s="112">
        <v>0</v>
      </c>
      <c r="G954" s="112">
        <v>0</v>
      </c>
      <c r="H954" s="113" t="str">
        <f t="shared" si="42"/>
        <v/>
      </c>
      <c r="I954" s="130">
        <v>0</v>
      </c>
      <c r="J954" s="130"/>
      <c r="K954" s="113" t="str">
        <f t="shared" si="43"/>
        <v/>
      </c>
      <c r="L954" s="91" t="str">
        <f t="shared" si="44"/>
        <v/>
      </c>
      <c r="N954" s="47"/>
    </row>
    <row r="955" spans="1:14">
      <c r="A955" s="90" t="s">
        <v>2610</v>
      </c>
      <c r="B955" s="90" t="s">
        <v>2611</v>
      </c>
      <c r="C955" s="90" t="s">
        <v>1185</v>
      </c>
      <c r="D955" s="90" t="s">
        <v>400</v>
      </c>
      <c r="E955" s="90" t="s">
        <v>1873</v>
      </c>
      <c r="F955" s="112">
        <v>0</v>
      </c>
      <c r="G955" s="112">
        <v>0</v>
      </c>
      <c r="H955" s="113" t="str">
        <f t="shared" si="42"/>
        <v/>
      </c>
      <c r="I955" s="130">
        <v>0</v>
      </c>
      <c r="J955" s="130"/>
      <c r="K955" s="113" t="str">
        <f t="shared" si="43"/>
        <v/>
      </c>
      <c r="L955" s="91" t="str">
        <f t="shared" si="44"/>
        <v/>
      </c>
      <c r="N955" s="47"/>
    </row>
    <row r="956" spans="1:14">
      <c r="A956" s="90" t="s">
        <v>1427</v>
      </c>
      <c r="B956" s="90" t="s">
        <v>1428</v>
      </c>
      <c r="C956" s="90" t="s">
        <v>1546</v>
      </c>
      <c r="D956" s="90" t="s">
        <v>401</v>
      </c>
      <c r="E956" s="90" t="s">
        <v>402</v>
      </c>
      <c r="F956" s="112">
        <v>0</v>
      </c>
      <c r="G956" s="112">
        <v>0</v>
      </c>
      <c r="H956" s="113" t="str">
        <f t="shared" si="42"/>
        <v/>
      </c>
      <c r="I956" s="130">
        <v>0</v>
      </c>
      <c r="J956" s="130"/>
      <c r="K956" s="113" t="str">
        <f t="shared" si="43"/>
        <v/>
      </c>
      <c r="L956" s="91" t="str">
        <f t="shared" si="44"/>
        <v/>
      </c>
      <c r="N956" s="47"/>
    </row>
    <row r="957" spans="1:14">
      <c r="A957" s="90" t="s">
        <v>1425</v>
      </c>
      <c r="B957" s="90" t="s">
        <v>1426</v>
      </c>
      <c r="C957" s="90" t="s">
        <v>1546</v>
      </c>
      <c r="D957" s="90" t="s">
        <v>401</v>
      </c>
      <c r="E957" s="90" t="s">
        <v>402</v>
      </c>
      <c r="F957" s="112">
        <v>4.1837892999999999</v>
      </c>
      <c r="G957" s="112">
        <v>2.0869</v>
      </c>
      <c r="H957" s="113">
        <f t="shared" si="42"/>
        <v>1.0047866692222915</v>
      </c>
      <c r="I957" s="130">
        <v>0</v>
      </c>
      <c r="J957" s="130"/>
      <c r="K957" s="113" t="str">
        <f t="shared" si="43"/>
        <v/>
      </c>
      <c r="L957" s="91">
        <f t="shared" si="44"/>
        <v>0</v>
      </c>
      <c r="N957" s="47"/>
    </row>
    <row r="958" spans="1:14">
      <c r="A958" s="90" t="s">
        <v>536</v>
      </c>
      <c r="B958" s="90" t="s">
        <v>537</v>
      </c>
      <c r="C958" s="90" t="s">
        <v>540</v>
      </c>
      <c r="D958" s="90" t="s">
        <v>401</v>
      </c>
      <c r="E958" s="90" t="s">
        <v>402</v>
      </c>
      <c r="F958" s="112">
        <v>1.1117999999999999</v>
      </c>
      <c r="G958" s="112">
        <v>1.0736000000000001E-2</v>
      </c>
      <c r="H958" s="113" t="str">
        <f t="shared" si="42"/>
        <v/>
      </c>
      <c r="I958" s="130">
        <v>0</v>
      </c>
      <c r="J958" s="130"/>
      <c r="K958" s="113" t="str">
        <f t="shared" si="43"/>
        <v/>
      </c>
      <c r="L958" s="91">
        <f t="shared" si="44"/>
        <v>0</v>
      </c>
      <c r="N958" s="47"/>
    </row>
    <row r="959" spans="1:14">
      <c r="A959" s="90" t="s">
        <v>2894</v>
      </c>
      <c r="B959" s="90" t="s">
        <v>2880</v>
      </c>
      <c r="C959" s="90" t="s">
        <v>1548</v>
      </c>
      <c r="D959" s="90" t="s">
        <v>400</v>
      </c>
      <c r="E959" s="90" t="s">
        <v>1873</v>
      </c>
      <c r="F959" s="112">
        <v>4.7999999999999996E-3</v>
      </c>
      <c r="G959" s="112">
        <v>0</v>
      </c>
      <c r="H959" s="113" t="str">
        <f t="shared" si="42"/>
        <v/>
      </c>
      <c r="I959" s="130">
        <v>0</v>
      </c>
      <c r="J959" s="130"/>
      <c r="K959" s="113" t="str">
        <f t="shared" si="43"/>
        <v/>
      </c>
      <c r="L959" s="91">
        <f t="shared" si="44"/>
        <v>0</v>
      </c>
      <c r="N959" s="47"/>
    </row>
    <row r="960" spans="1:14">
      <c r="A960" s="90" t="s">
        <v>2896</v>
      </c>
      <c r="B960" s="90" t="s">
        <v>2882</v>
      </c>
      <c r="C960" s="90" t="s">
        <v>1548</v>
      </c>
      <c r="D960" s="90" t="s">
        <v>400</v>
      </c>
      <c r="E960" s="90" t="s">
        <v>1873</v>
      </c>
      <c r="F960" s="112">
        <v>0</v>
      </c>
      <c r="G960" s="112">
        <v>2.4788279999999999E-2</v>
      </c>
      <c r="H960" s="113">
        <f t="shared" si="42"/>
        <v>-1</v>
      </c>
      <c r="I960" s="130">
        <v>0</v>
      </c>
      <c r="J960" s="130"/>
      <c r="K960" s="113" t="str">
        <f t="shared" si="43"/>
        <v/>
      </c>
      <c r="L960" s="91" t="str">
        <f t="shared" si="44"/>
        <v/>
      </c>
      <c r="N960" s="47"/>
    </row>
    <row r="961" spans="1:14">
      <c r="A961" s="90" t="s">
        <v>2852</v>
      </c>
      <c r="B961" s="90" t="s">
        <v>2853</v>
      </c>
      <c r="C961" s="90" t="s">
        <v>1548</v>
      </c>
      <c r="D961" s="90" t="s">
        <v>1446</v>
      </c>
      <c r="E961" s="90" t="s">
        <v>402</v>
      </c>
      <c r="F961" s="112">
        <v>0</v>
      </c>
      <c r="G961" s="112">
        <v>0</v>
      </c>
      <c r="H961" s="113" t="str">
        <f t="shared" si="42"/>
        <v/>
      </c>
      <c r="I961" s="130">
        <v>0</v>
      </c>
      <c r="J961" s="130"/>
      <c r="K961" s="113" t="str">
        <f t="shared" si="43"/>
        <v/>
      </c>
      <c r="L961" s="91" t="str">
        <f t="shared" si="44"/>
        <v/>
      </c>
      <c r="N961" s="47"/>
    </row>
    <row r="962" spans="1:14">
      <c r="A962" s="90" t="s">
        <v>2858</v>
      </c>
      <c r="B962" s="90" t="s">
        <v>2859</v>
      </c>
      <c r="C962" s="90" t="s">
        <v>1548</v>
      </c>
      <c r="D962" s="90" t="s">
        <v>1446</v>
      </c>
      <c r="E962" s="90" t="s">
        <v>402</v>
      </c>
      <c r="F962" s="112">
        <v>1.2695362800000001</v>
      </c>
      <c r="G962" s="112">
        <v>0</v>
      </c>
      <c r="H962" s="113" t="str">
        <f t="shared" si="42"/>
        <v/>
      </c>
      <c r="I962" s="130">
        <v>0</v>
      </c>
      <c r="J962" s="130"/>
      <c r="K962" s="113" t="str">
        <f t="shared" si="43"/>
        <v/>
      </c>
      <c r="L962" s="91">
        <f t="shared" si="44"/>
        <v>0</v>
      </c>
      <c r="N962" s="47"/>
    </row>
    <row r="963" spans="1:14">
      <c r="A963" s="90" t="s">
        <v>2451</v>
      </c>
      <c r="B963" s="90" t="s">
        <v>2452</v>
      </c>
      <c r="C963" s="90" t="s">
        <v>1549</v>
      </c>
      <c r="D963" s="90" t="s">
        <v>400</v>
      </c>
      <c r="E963" s="90" t="s">
        <v>1873</v>
      </c>
      <c r="F963" s="112">
        <v>0</v>
      </c>
      <c r="G963" s="112">
        <v>0</v>
      </c>
      <c r="H963" s="113" t="str">
        <f t="shared" si="42"/>
        <v/>
      </c>
      <c r="I963" s="130">
        <v>0</v>
      </c>
      <c r="J963" s="130"/>
      <c r="K963" s="113" t="str">
        <f t="shared" si="43"/>
        <v/>
      </c>
      <c r="L963" s="91" t="str">
        <f t="shared" si="44"/>
        <v/>
      </c>
      <c r="N963" s="47"/>
    </row>
    <row r="964" spans="1:14">
      <c r="A964" s="90" t="s">
        <v>2750</v>
      </c>
      <c r="B964" s="90" t="s">
        <v>2751</v>
      </c>
      <c r="C964" s="90" t="s">
        <v>1549</v>
      </c>
      <c r="D964" s="90" t="s">
        <v>400</v>
      </c>
      <c r="E964" s="90" t="s">
        <v>1873</v>
      </c>
      <c r="F964" s="112">
        <v>0</v>
      </c>
      <c r="G964" s="112">
        <v>0</v>
      </c>
      <c r="H964" s="113" t="str">
        <f t="shared" si="42"/>
        <v/>
      </c>
      <c r="I964" s="130">
        <v>0</v>
      </c>
      <c r="J964" s="130"/>
      <c r="K964" s="113" t="str">
        <f t="shared" si="43"/>
        <v/>
      </c>
      <c r="L964" s="91" t="str">
        <f t="shared" si="44"/>
        <v/>
      </c>
      <c r="N964" s="47"/>
    </row>
    <row r="965" spans="1:14">
      <c r="A965" s="90" t="s">
        <v>2742</v>
      </c>
      <c r="B965" s="90" t="s">
        <v>2743</v>
      </c>
      <c r="C965" s="90" t="s">
        <v>1549</v>
      </c>
      <c r="D965" s="90" t="s">
        <v>400</v>
      </c>
      <c r="E965" s="90" t="s">
        <v>1873</v>
      </c>
      <c r="F965" s="112">
        <v>0.28214612</v>
      </c>
      <c r="G965" s="112">
        <v>0</v>
      </c>
      <c r="H965" s="113" t="str">
        <f t="shared" si="42"/>
        <v/>
      </c>
      <c r="I965" s="130">
        <v>0</v>
      </c>
      <c r="J965" s="130"/>
      <c r="K965" s="113" t="str">
        <f t="shared" si="43"/>
        <v/>
      </c>
      <c r="L965" s="91">
        <f t="shared" si="44"/>
        <v>0</v>
      </c>
      <c r="N965" s="47"/>
    </row>
    <row r="966" spans="1:14">
      <c r="A966" s="90" t="s">
        <v>2624</v>
      </c>
      <c r="B966" s="90" t="s">
        <v>2625</v>
      </c>
      <c r="C966" s="90" t="s">
        <v>1549</v>
      </c>
      <c r="D966" s="90" t="s">
        <v>400</v>
      </c>
      <c r="E966" s="90" t="s">
        <v>1873</v>
      </c>
      <c r="F966" s="112">
        <v>2.0680199999999999E-2</v>
      </c>
      <c r="G966" s="112">
        <v>9.784800000000001E-4</v>
      </c>
      <c r="H966" s="113">
        <f t="shared" si="42"/>
        <v>20.135025754231048</v>
      </c>
      <c r="I966" s="130">
        <v>0</v>
      </c>
      <c r="J966" s="130"/>
      <c r="K966" s="113" t="str">
        <f t="shared" si="43"/>
        <v/>
      </c>
      <c r="L966" s="91">
        <f t="shared" si="44"/>
        <v>0</v>
      </c>
      <c r="N966" s="47"/>
    </row>
    <row r="967" spans="1:14">
      <c r="A967" s="90" t="s">
        <v>2628</v>
      </c>
      <c r="B967" s="90" t="s">
        <v>2629</v>
      </c>
      <c r="C967" s="90" t="s">
        <v>1549</v>
      </c>
      <c r="D967" s="90" t="s">
        <v>400</v>
      </c>
      <c r="E967" s="90" t="s">
        <v>1873</v>
      </c>
      <c r="F967" s="112">
        <v>0</v>
      </c>
      <c r="G967" s="112">
        <v>0</v>
      </c>
      <c r="H967" s="113" t="str">
        <f t="shared" ref="H967:H1012" si="45">IF(ISERROR(F967/G967-1),"",IF((F967/G967-1)&gt;10000%,"",F967/G967-1))</f>
        <v/>
      </c>
      <c r="I967" s="130">
        <v>0</v>
      </c>
      <c r="J967" s="130"/>
      <c r="K967" s="113" t="str">
        <f t="shared" ref="K967:K1012" si="46">IF(ISERROR(I967/J967-1),"",IF((I967/J967-1)&gt;10000%,"",I967/J967-1))</f>
        <v/>
      </c>
      <c r="L967" s="91" t="str">
        <f t="shared" ref="L967:L1012" si="47">IF(ISERROR(I967/F967),"",IF(I967/F967&gt;10000%,"",I967/F967))</f>
        <v/>
      </c>
      <c r="N967" s="47"/>
    </row>
    <row r="968" spans="1:14">
      <c r="A968" s="90" t="s">
        <v>2449</v>
      </c>
      <c r="B968" s="90" t="s">
        <v>2450</v>
      </c>
      <c r="C968" s="90" t="s">
        <v>1549</v>
      </c>
      <c r="D968" s="90" t="s">
        <v>400</v>
      </c>
      <c r="E968" s="90" t="s">
        <v>1873</v>
      </c>
      <c r="F968" s="112">
        <v>0.2125341</v>
      </c>
      <c r="G968" s="112">
        <v>0.23973820000000001</v>
      </c>
      <c r="H968" s="113">
        <f t="shared" si="45"/>
        <v>-0.11347419810443227</v>
      </c>
      <c r="I968" s="130">
        <v>0</v>
      </c>
      <c r="J968" s="130"/>
      <c r="K968" s="113" t="str">
        <f t="shared" si="46"/>
        <v/>
      </c>
      <c r="L968" s="91">
        <f t="shared" si="47"/>
        <v>0</v>
      </c>
      <c r="N968" s="47"/>
    </row>
    <row r="969" spans="1:14">
      <c r="A969" s="90" t="s">
        <v>1789</v>
      </c>
      <c r="B969" s="90" t="s">
        <v>1790</v>
      </c>
      <c r="C969" s="90" t="s">
        <v>1779</v>
      </c>
      <c r="D969" s="90" t="s">
        <v>400</v>
      </c>
      <c r="E969" s="90" t="s">
        <v>1873</v>
      </c>
      <c r="F969" s="112">
        <v>0</v>
      </c>
      <c r="G969" s="112">
        <v>0</v>
      </c>
      <c r="H969" s="113" t="str">
        <f t="shared" si="45"/>
        <v/>
      </c>
      <c r="I969" s="130">
        <v>0</v>
      </c>
      <c r="J969" s="130"/>
      <c r="K969" s="113" t="str">
        <f t="shared" si="46"/>
        <v/>
      </c>
      <c r="L969" s="91" t="str">
        <f t="shared" si="47"/>
        <v/>
      </c>
      <c r="N969" s="47"/>
    </row>
    <row r="970" spans="1:14">
      <c r="A970" s="90" t="s">
        <v>1780</v>
      </c>
      <c r="B970" s="90" t="s">
        <v>1781</v>
      </c>
      <c r="C970" s="90" t="s">
        <v>1779</v>
      </c>
      <c r="D970" s="90" t="s">
        <v>400</v>
      </c>
      <c r="E970" s="90" t="s">
        <v>1873</v>
      </c>
      <c r="F970" s="112">
        <v>1.3790999999999999E-2</v>
      </c>
      <c r="G970" s="112">
        <v>1.6400999999999999E-2</v>
      </c>
      <c r="H970" s="113">
        <f t="shared" si="45"/>
        <v>-0.15913663800987743</v>
      </c>
      <c r="I970" s="130">
        <v>0</v>
      </c>
      <c r="J970" s="130"/>
      <c r="K970" s="113" t="str">
        <f t="shared" si="46"/>
        <v/>
      </c>
      <c r="L970" s="91">
        <f t="shared" si="47"/>
        <v>0</v>
      </c>
      <c r="N970" s="47"/>
    </row>
    <row r="971" spans="1:14">
      <c r="A971" s="90" t="s">
        <v>141</v>
      </c>
      <c r="B971" s="90" t="s">
        <v>142</v>
      </c>
      <c r="C971" s="90" t="s">
        <v>1550</v>
      </c>
      <c r="D971" s="90" t="s">
        <v>401</v>
      </c>
      <c r="E971" s="90" t="s">
        <v>402</v>
      </c>
      <c r="F971" s="112">
        <v>4.6847499999999997E-3</v>
      </c>
      <c r="G971" s="112">
        <v>1.68479E-3</v>
      </c>
      <c r="H971" s="113">
        <f t="shared" si="45"/>
        <v>1.7806136076306243</v>
      </c>
      <c r="I971" s="130">
        <v>0</v>
      </c>
      <c r="J971" s="130"/>
      <c r="K971" s="113" t="str">
        <f t="shared" si="46"/>
        <v/>
      </c>
      <c r="L971" s="91">
        <f t="shared" si="47"/>
        <v>0</v>
      </c>
      <c r="N971" s="47"/>
    </row>
    <row r="972" spans="1:14">
      <c r="A972" s="90" t="s">
        <v>2017</v>
      </c>
      <c r="B972" s="90" t="s">
        <v>2020</v>
      </c>
      <c r="C972" s="90" t="s">
        <v>890</v>
      </c>
      <c r="D972" s="90" t="s">
        <v>400</v>
      </c>
      <c r="E972" s="90" t="s">
        <v>1873</v>
      </c>
      <c r="F972" s="112">
        <v>0</v>
      </c>
      <c r="G972" s="112">
        <v>0</v>
      </c>
      <c r="H972" s="113" t="str">
        <f t="shared" si="45"/>
        <v/>
      </c>
      <c r="I972" s="130">
        <v>0</v>
      </c>
      <c r="J972" s="130"/>
      <c r="K972" s="113" t="str">
        <f t="shared" si="46"/>
        <v/>
      </c>
      <c r="L972" s="91" t="str">
        <f t="shared" si="47"/>
        <v/>
      </c>
      <c r="N972" s="47"/>
    </row>
    <row r="973" spans="1:14">
      <c r="A973" s="90" t="s">
        <v>2016</v>
      </c>
      <c r="B973" s="90" t="s">
        <v>2310</v>
      </c>
      <c r="C973" s="90" t="s">
        <v>890</v>
      </c>
      <c r="D973" s="90" t="s">
        <v>400</v>
      </c>
      <c r="E973" s="90" t="s">
        <v>1873</v>
      </c>
      <c r="F973" s="112">
        <v>0</v>
      </c>
      <c r="G973" s="112">
        <v>0.86854699999999996</v>
      </c>
      <c r="H973" s="113">
        <f t="shared" si="45"/>
        <v>-1</v>
      </c>
      <c r="I973" s="130">
        <v>0</v>
      </c>
      <c r="J973" s="130"/>
      <c r="K973" s="113" t="str">
        <f t="shared" si="46"/>
        <v/>
      </c>
      <c r="L973" s="91" t="str">
        <f t="shared" si="47"/>
        <v/>
      </c>
      <c r="N973" s="47"/>
    </row>
    <row r="974" spans="1:14">
      <c r="A974" s="90" t="s">
        <v>1421</v>
      </c>
      <c r="B974" s="90" t="s">
        <v>1422</v>
      </c>
      <c r="C974" s="90" t="s">
        <v>890</v>
      </c>
      <c r="D974" s="90" t="s">
        <v>400</v>
      </c>
      <c r="E974" s="90" t="s">
        <v>1873</v>
      </c>
      <c r="F974" s="112">
        <v>6.8670000000000005E-4</v>
      </c>
      <c r="G974" s="112">
        <v>1.5935698</v>
      </c>
      <c r="H974" s="113">
        <f t="shared" si="45"/>
        <v>-0.99956908068915462</v>
      </c>
      <c r="I974" s="130">
        <v>0</v>
      </c>
      <c r="J974" s="130"/>
      <c r="K974" s="113" t="str">
        <f t="shared" si="46"/>
        <v/>
      </c>
      <c r="L974" s="91">
        <f t="shared" si="47"/>
        <v>0</v>
      </c>
      <c r="N974" s="47"/>
    </row>
    <row r="975" spans="1:14">
      <c r="A975" s="90" t="s">
        <v>1436</v>
      </c>
      <c r="B975" s="90" t="s">
        <v>1437</v>
      </c>
      <c r="C975" s="90" t="s">
        <v>890</v>
      </c>
      <c r="D975" s="90" t="s">
        <v>400</v>
      </c>
      <c r="E975" s="90" t="s">
        <v>1873</v>
      </c>
      <c r="F975" s="112">
        <v>0</v>
      </c>
      <c r="G975" s="112">
        <v>0</v>
      </c>
      <c r="H975" s="113" t="str">
        <f t="shared" si="45"/>
        <v/>
      </c>
      <c r="I975" s="130">
        <v>0</v>
      </c>
      <c r="J975" s="130"/>
      <c r="K975" s="113" t="str">
        <f t="shared" si="46"/>
        <v/>
      </c>
      <c r="L975" s="91" t="str">
        <f t="shared" si="47"/>
        <v/>
      </c>
      <c r="N975" s="47"/>
    </row>
    <row r="976" spans="1:14">
      <c r="A976" s="90" t="s">
        <v>2018</v>
      </c>
      <c r="B976" s="90" t="s">
        <v>2021</v>
      </c>
      <c r="C976" s="90" t="s">
        <v>890</v>
      </c>
      <c r="D976" s="90" t="s">
        <v>400</v>
      </c>
      <c r="E976" s="90" t="s">
        <v>1873</v>
      </c>
      <c r="F976" s="112">
        <v>0</v>
      </c>
      <c r="G976" s="112">
        <v>2.4551999999999998E-3</v>
      </c>
      <c r="H976" s="113">
        <f t="shared" si="45"/>
        <v>-1</v>
      </c>
      <c r="I976" s="130">
        <v>0</v>
      </c>
      <c r="J976" s="130"/>
      <c r="K976" s="113" t="str">
        <f t="shared" si="46"/>
        <v/>
      </c>
      <c r="L976" s="91" t="str">
        <f t="shared" si="47"/>
        <v/>
      </c>
      <c r="N976" s="47"/>
    </row>
    <row r="977" spans="1:14">
      <c r="A977" s="90" t="s">
        <v>2798</v>
      </c>
      <c r="B977" s="90" t="s">
        <v>2799</v>
      </c>
      <c r="C977" s="90" t="s">
        <v>300</v>
      </c>
      <c r="D977" s="90" t="s">
        <v>401</v>
      </c>
      <c r="E977" s="90" t="s">
        <v>402</v>
      </c>
      <c r="F977" s="112">
        <v>0</v>
      </c>
      <c r="G977" s="112">
        <v>0</v>
      </c>
      <c r="H977" s="113" t="str">
        <f t="shared" si="45"/>
        <v/>
      </c>
      <c r="I977" s="130">
        <v>0</v>
      </c>
      <c r="J977" s="130"/>
      <c r="K977" s="113" t="str">
        <f t="shared" si="46"/>
        <v/>
      </c>
      <c r="L977" s="91" t="str">
        <f t="shared" si="47"/>
        <v/>
      </c>
      <c r="N977" s="47"/>
    </row>
    <row r="978" spans="1:14">
      <c r="A978" s="90" t="s">
        <v>2792</v>
      </c>
      <c r="B978" s="90" t="s">
        <v>2793</v>
      </c>
      <c r="C978" s="90" t="s">
        <v>300</v>
      </c>
      <c r="D978" s="90" t="s">
        <v>401</v>
      </c>
      <c r="E978" s="90" t="s">
        <v>402</v>
      </c>
      <c r="F978" s="112">
        <v>0</v>
      </c>
      <c r="G978" s="112">
        <v>0</v>
      </c>
      <c r="H978" s="113" t="str">
        <f t="shared" si="45"/>
        <v/>
      </c>
      <c r="I978" s="130">
        <v>0</v>
      </c>
      <c r="J978" s="130"/>
      <c r="K978" s="113" t="str">
        <f t="shared" si="46"/>
        <v/>
      </c>
      <c r="L978" s="91" t="str">
        <f t="shared" si="47"/>
        <v/>
      </c>
      <c r="N978" s="47"/>
    </row>
    <row r="979" spans="1:14">
      <c r="A979" s="90" t="s">
        <v>2539</v>
      </c>
      <c r="B979" s="90" t="s">
        <v>2540</v>
      </c>
      <c r="C979" s="90" t="s">
        <v>300</v>
      </c>
      <c r="D979" s="90" t="s">
        <v>1446</v>
      </c>
      <c r="E979" s="90" t="s">
        <v>1873</v>
      </c>
      <c r="F979" s="112">
        <v>0</v>
      </c>
      <c r="G979" s="112">
        <v>0</v>
      </c>
      <c r="H979" s="113" t="str">
        <f t="shared" si="45"/>
        <v/>
      </c>
      <c r="I979" s="130">
        <v>0</v>
      </c>
      <c r="J979" s="130"/>
      <c r="K979" s="113" t="str">
        <f t="shared" si="46"/>
        <v/>
      </c>
      <c r="L979" s="91" t="str">
        <f t="shared" si="47"/>
        <v/>
      </c>
      <c r="N979" s="47"/>
    </row>
    <row r="980" spans="1:14">
      <c r="A980" s="90" t="s">
        <v>295</v>
      </c>
      <c r="B980" s="90" t="s">
        <v>296</v>
      </c>
      <c r="C980" s="90" t="s">
        <v>300</v>
      </c>
      <c r="D980" s="90" t="s">
        <v>401</v>
      </c>
      <c r="E980" s="90" t="s">
        <v>1873</v>
      </c>
      <c r="F980" s="112">
        <v>0</v>
      </c>
      <c r="G980" s="112">
        <v>0</v>
      </c>
      <c r="H980" s="113" t="str">
        <f t="shared" si="45"/>
        <v/>
      </c>
      <c r="I980" s="130">
        <v>0</v>
      </c>
      <c r="J980" s="130"/>
      <c r="K980" s="113" t="str">
        <f t="shared" si="46"/>
        <v/>
      </c>
      <c r="L980" s="91" t="str">
        <f t="shared" si="47"/>
        <v/>
      </c>
      <c r="N980" s="47"/>
    </row>
    <row r="981" spans="1:14">
      <c r="A981" s="90" t="s">
        <v>2838</v>
      </c>
      <c r="B981" s="90" t="s">
        <v>2826</v>
      </c>
      <c r="C981" s="90" t="s">
        <v>1772</v>
      </c>
      <c r="D981" s="90" t="s">
        <v>400</v>
      </c>
      <c r="E981" s="90" t="s">
        <v>1873</v>
      </c>
      <c r="F981" s="112">
        <v>8.4926715112698999E-3</v>
      </c>
      <c r="G981" s="112">
        <v>0</v>
      </c>
      <c r="H981" s="113" t="str">
        <f t="shared" si="45"/>
        <v/>
      </c>
      <c r="I981" s="130">
        <v>0</v>
      </c>
      <c r="J981" s="130"/>
      <c r="K981" s="113" t="str">
        <f t="shared" si="46"/>
        <v/>
      </c>
      <c r="L981" s="91">
        <f t="shared" si="47"/>
        <v>0</v>
      </c>
      <c r="N981" s="47"/>
    </row>
    <row r="982" spans="1:14">
      <c r="A982" s="90" t="s">
        <v>2842</v>
      </c>
      <c r="B982" s="90" t="s">
        <v>2822</v>
      </c>
      <c r="C982" s="90" t="s">
        <v>1772</v>
      </c>
      <c r="D982" s="90" t="s">
        <v>400</v>
      </c>
      <c r="E982" s="90" t="s">
        <v>1873</v>
      </c>
      <c r="F982" s="112">
        <v>0</v>
      </c>
      <c r="G982" s="112">
        <v>0</v>
      </c>
      <c r="H982" s="113" t="str">
        <f t="shared" si="45"/>
        <v/>
      </c>
      <c r="I982" s="130">
        <v>0</v>
      </c>
      <c r="J982" s="130"/>
      <c r="K982" s="113" t="str">
        <f t="shared" si="46"/>
        <v/>
      </c>
      <c r="L982" s="91" t="str">
        <f t="shared" si="47"/>
        <v/>
      </c>
      <c r="N982" s="47"/>
    </row>
    <row r="983" spans="1:14">
      <c r="A983" s="90" t="s">
        <v>2839</v>
      </c>
      <c r="B983" s="90" t="s">
        <v>2825</v>
      </c>
      <c r="C983" s="90" t="s">
        <v>1772</v>
      </c>
      <c r="D983" s="90" t="s">
        <v>400</v>
      </c>
      <c r="E983" s="90" t="s">
        <v>1873</v>
      </c>
      <c r="F983" s="112">
        <v>0</v>
      </c>
      <c r="G983" s="112">
        <v>0</v>
      </c>
      <c r="H983" s="113" t="str">
        <f t="shared" si="45"/>
        <v/>
      </c>
      <c r="I983" s="130">
        <v>0</v>
      </c>
      <c r="J983" s="130"/>
      <c r="K983" s="113" t="str">
        <f t="shared" si="46"/>
        <v/>
      </c>
      <c r="L983" s="91" t="str">
        <f t="shared" si="47"/>
        <v/>
      </c>
      <c r="N983" s="47"/>
    </row>
    <row r="984" spans="1:14">
      <c r="A984" s="90" t="s">
        <v>2840</v>
      </c>
      <c r="B984" s="90" t="s">
        <v>2824</v>
      </c>
      <c r="C984" s="90" t="s">
        <v>1772</v>
      </c>
      <c r="D984" s="90" t="s">
        <v>400</v>
      </c>
      <c r="E984" s="90" t="s">
        <v>1873</v>
      </c>
      <c r="F984" s="112">
        <v>0</v>
      </c>
      <c r="G984" s="112">
        <v>0</v>
      </c>
      <c r="H984" s="113" t="str">
        <f t="shared" si="45"/>
        <v/>
      </c>
      <c r="I984" s="130">
        <v>0</v>
      </c>
      <c r="J984" s="130"/>
      <c r="K984" s="113" t="str">
        <f t="shared" si="46"/>
        <v/>
      </c>
      <c r="L984" s="91" t="str">
        <f t="shared" si="47"/>
        <v/>
      </c>
      <c r="N984" s="47"/>
    </row>
    <row r="985" spans="1:14">
      <c r="A985" s="90" t="s">
        <v>2734</v>
      </c>
      <c r="B985" s="90" t="s">
        <v>975</v>
      </c>
      <c r="C985" s="90" t="s">
        <v>1772</v>
      </c>
      <c r="D985" s="90" t="s">
        <v>400</v>
      </c>
      <c r="E985" s="90" t="s">
        <v>1873</v>
      </c>
      <c r="F985" s="112">
        <v>0</v>
      </c>
      <c r="G985" s="112">
        <v>0</v>
      </c>
      <c r="H985" s="113" t="str">
        <f t="shared" si="45"/>
        <v/>
      </c>
      <c r="I985" s="130">
        <v>0</v>
      </c>
      <c r="J985" s="130"/>
      <c r="K985" s="113" t="str">
        <f t="shared" si="46"/>
        <v/>
      </c>
      <c r="L985" s="91" t="str">
        <f t="shared" si="47"/>
        <v/>
      </c>
      <c r="N985" s="47"/>
    </row>
    <row r="986" spans="1:14">
      <c r="A986" s="90" t="s">
        <v>877</v>
      </c>
      <c r="B986" s="90" t="s">
        <v>878</v>
      </c>
      <c r="C986" s="90" t="s">
        <v>1772</v>
      </c>
      <c r="D986" s="90" t="s">
        <v>400</v>
      </c>
      <c r="E986" s="90" t="s">
        <v>1873</v>
      </c>
      <c r="F986" s="112">
        <v>0</v>
      </c>
      <c r="G986" s="112">
        <v>0</v>
      </c>
      <c r="H986" s="113" t="str">
        <f t="shared" si="45"/>
        <v/>
      </c>
      <c r="I986" s="130">
        <v>0</v>
      </c>
      <c r="J986" s="130"/>
      <c r="K986" s="113" t="str">
        <f t="shared" si="46"/>
        <v/>
      </c>
      <c r="L986" s="91" t="str">
        <f t="shared" si="47"/>
        <v/>
      </c>
      <c r="N986" s="47"/>
    </row>
    <row r="987" spans="1:14">
      <c r="A987" s="90" t="s">
        <v>879</v>
      </c>
      <c r="B987" s="90" t="s">
        <v>880</v>
      </c>
      <c r="C987" s="90" t="s">
        <v>1772</v>
      </c>
      <c r="D987" s="90" t="s">
        <v>400</v>
      </c>
      <c r="E987" s="90" t="s">
        <v>1873</v>
      </c>
      <c r="F987" s="112">
        <v>0</v>
      </c>
      <c r="G987" s="112">
        <v>0</v>
      </c>
      <c r="H987" s="113" t="str">
        <f t="shared" si="45"/>
        <v/>
      </c>
      <c r="I987" s="130">
        <v>0</v>
      </c>
      <c r="J987" s="130"/>
      <c r="K987" s="113" t="str">
        <f t="shared" si="46"/>
        <v/>
      </c>
      <c r="L987" s="91" t="str">
        <f t="shared" si="47"/>
        <v/>
      </c>
      <c r="N987" s="47"/>
    </row>
    <row r="988" spans="1:14">
      <c r="A988" s="90" t="s">
        <v>2735</v>
      </c>
      <c r="B988" s="90" t="s">
        <v>976</v>
      </c>
      <c r="C988" s="90" t="s">
        <v>1772</v>
      </c>
      <c r="D988" s="90" t="s">
        <v>400</v>
      </c>
      <c r="E988" s="90" t="s">
        <v>1873</v>
      </c>
      <c r="F988" s="112">
        <v>0.222582377557347</v>
      </c>
      <c r="G988" s="112">
        <v>0</v>
      </c>
      <c r="H988" s="113" t="str">
        <f t="shared" si="45"/>
        <v/>
      </c>
      <c r="I988" s="130">
        <v>0</v>
      </c>
      <c r="J988" s="130"/>
      <c r="K988" s="113" t="str">
        <f t="shared" si="46"/>
        <v/>
      </c>
      <c r="L988" s="91">
        <f t="shared" si="47"/>
        <v>0</v>
      </c>
      <c r="N988" s="47"/>
    </row>
    <row r="989" spans="1:14">
      <c r="A989" s="90" t="s">
        <v>262</v>
      </c>
      <c r="B989" s="90" t="s">
        <v>269</v>
      </c>
      <c r="C989" s="90" t="s">
        <v>1772</v>
      </c>
      <c r="D989" s="90" t="s">
        <v>400</v>
      </c>
      <c r="E989" s="90" t="s">
        <v>1873</v>
      </c>
      <c r="F989" s="112">
        <v>0</v>
      </c>
      <c r="G989" s="112">
        <v>0</v>
      </c>
      <c r="H989" s="113" t="str">
        <f t="shared" si="45"/>
        <v/>
      </c>
      <c r="I989" s="130">
        <v>0</v>
      </c>
      <c r="J989" s="130"/>
      <c r="K989" s="113" t="str">
        <f t="shared" si="46"/>
        <v/>
      </c>
      <c r="L989" s="91" t="str">
        <f t="shared" si="47"/>
        <v/>
      </c>
      <c r="N989" s="47"/>
    </row>
    <row r="990" spans="1:14">
      <c r="A990" s="90" t="s">
        <v>2841</v>
      </c>
      <c r="B990" s="90" t="s">
        <v>2823</v>
      </c>
      <c r="C990" s="90" t="s">
        <v>1772</v>
      </c>
      <c r="D990" s="90" t="s">
        <v>400</v>
      </c>
      <c r="E990" s="90" t="s">
        <v>1873</v>
      </c>
      <c r="F990" s="112">
        <v>0</v>
      </c>
      <c r="G990" s="112">
        <v>0</v>
      </c>
      <c r="H990" s="113" t="str">
        <f t="shared" si="45"/>
        <v/>
      </c>
      <c r="I990" s="130">
        <v>0</v>
      </c>
      <c r="J990" s="130"/>
      <c r="K990" s="113" t="str">
        <f t="shared" si="46"/>
        <v/>
      </c>
      <c r="L990" s="91" t="str">
        <f t="shared" si="47"/>
        <v/>
      </c>
      <c r="N990" s="47"/>
    </row>
    <row r="991" spans="1:14">
      <c r="A991" s="90" t="s">
        <v>2150</v>
      </c>
      <c r="B991" s="90" t="s">
        <v>2149</v>
      </c>
      <c r="C991" s="90" t="s">
        <v>1772</v>
      </c>
      <c r="D991" s="90" t="s">
        <v>400</v>
      </c>
      <c r="E991" s="90" t="s">
        <v>1873</v>
      </c>
      <c r="F991" s="112">
        <v>0</v>
      </c>
      <c r="G991" s="112">
        <v>0</v>
      </c>
      <c r="H991" s="113" t="str">
        <f t="shared" si="45"/>
        <v/>
      </c>
      <c r="I991" s="130">
        <v>0</v>
      </c>
      <c r="J991" s="130"/>
      <c r="K991" s="113" t="str">
        <f t="shared" si="46"/>
        <v/>
      </c>
      <c r="L991" s="91" t="str">
        <f t="shared" si="47"/>
        <v/>
      </c>
      <c r="N991" s="47"/>
    </row>
    <row r="992" spans="1:14">
      <c r="A992" s="90" t="s">
        <v>1821</v>
      </c>
      <c r="B992" s="90" t="s">
        <v>1822</v>
      </c>
      <c r="C992" s="90" t="s">
        <v>1772</v>
      </c>
      <c r="D992" s="90" t="s">
        <v>400</v>
      </c>
      <c r="E992" s="90" t="s">
        <v>1873</v>
      </c>
      <c r="F992" s="112">
        <v>4.31959121181964E-2</v>
      </c>
      <c r="G992" s="112">
        <v>0</v>
      </c>
      <c r="H992" s="113" t="str">
        <f t="shared" si="45"/>
        <v/>
      </c>
      <c r="I992" s="130">
        <v>0</v>
      </c>
      <c r="J992" s="130"/>
      <c r="K992" s="113" t="str">
        <f t="shared" si="46"/>
        <v/>
      </c>
      <c r="L992" s="91">
        <f t="shared" si="47"/>
        <v>0</v>
      </c>
      <c r="N992" s="47"/>
    </row>
    <row r="993" spans="1:14">
      <c r="A993" s="90" t="s">
        <v>1823</v>
      </c>
      <c r="B993" s="90" t="s">
        <v>1824</v>
      </c>
      <c r="C993" s="90" t="s">
        <v>1772</v>
      </c>
      <c r="D993" s="90" t="s">
        <v>400</v>
      </c>
      <c r="E993" s="90" t="s">
        <v>1873</v>
      </c>
      <c r="F993" s="112">
        <v>0.303758707800658</v>
      </c>
      <c r="G993" s="112">
        <v>0.276823386847455</v>
      </c>
      <c r="H993" s="113">
        <f t="shared" si="45"/>
        <v>9.7301464518407377E-2</v>
      </c>
      <c r="I993" s="130">
        <v>0</v>
      </c>
      <c r="J993" s="130"/>
      <c r="K993" s="113" t="str">
        <f t="shared" si="46"/>
        <v/>
      </c>
      <c r="L993" s="91">
        <f t="shared" si="47"/>
        <v>0</v>
      </c>
      <c r="N993" s="47"/>
    </row>
    <row r="994" spans="1:14">
      <c r="A994" s="90" t="s">
        <v>1825</v>
      </c>
      <c r="B994" s="90" t="s">
        <v>1826</v>
      </c>
      <c r="C994" s="90" t="s">
        <v>1772</v>
      </c>
      <c r="D994" s="90" t="s">
        <v>400</v>
      </c>
      <c r="E994" s="90" t="s">
        <v>1873</v>
      </c>
      <c r="F994" s="112">
        <v>0</v>
      </c>
      <c r="G994" s="112">
        <v>0.37615704</v>
      </c>
      <c r="H994" s="113">
        <f t="shared" si="45"/>
        <v>-1</v>
      </c>
      <c r="I994" s="130">
        <v>0</v>
      </c>
      <c r="J994" s="130"/>
      <c r="K994" s="113" t="str">
        <f t="shared" si="46"/>
        <v/>
      </c>
      <c r="L994" s="91" t="str">
        <f t="shared" si="47"/>
        <v/>
      </c>
      <c r="N994" s="47"/>
    </row>
    <row r="995" spans="1:14">
      <c r="A995" s="90" t="s">
        <v>2843</v>
      </c>
      <c r="B995" s="90" t="s">
        <v>2817</v>
      </c>
      <c r="C995" s="90" t="s">
        <v>1772</v>
      </c>
      <c r="D995" s="90" t="s">
        <v>400</v>
      </c>
      <c r="E995" s="90" t="s">
        <v>1873</v>
      </c>
      <c r="F995" s="112">
        <v>0</v>
      </c>
      <c r="G995" s="112">
        <v>0.108766</v>
      </c>
      <c r="H995" s="113">
        <f t="shared" si="45"/>
        <v>-1</v>
      </c>
      <c r="I995" s="130">
        <v>0</v>
      </c>
      <c r="J995" s="130"/>
      <c r="K995" s="113" t="str">
        <f t="shared" si="46"/>
        <v/>
      </c>
      <c r="L995" s="91" t="str">
        <f t="shared" si="47"/>
        <v/>
      </c>
      <c r="N995" s="47"/>
    </row>
    <row r="996" spans="1:14">
      <c r="A996" s="90" t="s">
        <v>2844</v>
      </c>
      <c r="B996" s="90" t="s">
        <v>2814</v>
      </c>
      <c r="C996" s="90" t="s">
        <v>1772</v>
      </c>
      <c r="D996" s="90" t="s">
        <v>400</v>
      </c>
      <c r="E996" s="90" t="s">
        <v>1873</v>
      </c>
      <c r="F996" s="112">
        <v>0</v>
      </c>
      <c r="G996" s="112">
        <v>0.93830999999999998</v>
      </c>
      <c r="H996" s="113">
        <f t="shared" si="45"/>
        <v>-1</v>
      </c>
      <c r="I996" s="130">
        <v>0</v>
      </c>
      <c r="J996" s="130"/>
      <c r="K996" s="113" t="str">
        <f t="shared" si="46"/>
        <v/>
      </c>
      <c r="L996" s="91" t="str">
        <f t="shared" si="47"/>
        <v/>
      </c>
      <c r="N996" s="47"/>
    </row>
    <row r="997" spans="1:14">
      <c r="A997" s="90" t="s">
        <v>1924</v>
      </c>
      <c r="B997" s="90" t="s">
        <v>1401</v>
      </c>
      <c r="C997" s="90" t="s">
        <v>1772</v>
      </c>
      <c r="D997" s="90" t="s">
        <v>400</v>
      </c>
      <c r="E997" s="90" t="s">
        <v>1873</v>
      </c>
      <c r="F997" s="112">
        <v>0</v>
      </c>
      <c r="G997" s="112">
        <v>0</v>
      </c>
      <c r="H997" s="113" t="str">
        <f t="shared" si="45"/>
        <v/>
      </c>
      <c r="I997" s="130">
        <v>0</v>
      </c>
      <c r="J997" s="130"/>
      <c r="K997" s="113" t="str">
        <f t="shared" si="46"/>
        <v/>
      </c>
      <c r="L997" s="91" t="str">
        <f t="shared" si="47"/>
        <v/>
      </c>
      <c r="N997" s="47"/>
    </row>
    <row r="998" spans="1:14">
      <c r="A998" s="90" t="s">
        <v>2509</v>
      </c>
      <c r="B998" s="90" t="s">
        <v>2510</v>
      </c>
      <c r="C998" s="90" t="s">
        <v>1772</v>
      </c>
      <c r="D998" s="90" t="s">
        <v>401</v>
      </c>
      <c r="E998" s="90" t="s">
        <v>402</v>
      </c>
      <c r="F998" s="112">
        <v>0</v>
      </c>
      <c r="G998" s="112">
        <v>0</v>
      </c>
      <c r="H998" s="113" t="str">
        <f t="shared" si="45"/>
        <v/>
      </c>
      <c r="I998" s="130">
        <v>0</v>
      </c>
      <c r="J998" s="130"/>
      <c r="K998" s="113" t="str">
        <f t="shared" si="46"/>
        <v/>
      </c>
      <c r="L998" s="91" t="str">
        <f t="shared" si="47"/>
        <v/>
      </c>
      <c r="N998" s="47"/>
    </row>
    <row r="999" spans="1:14">
      <c r="A999" s="90" t="s">
        <v>4</v>
      </c>
      <c r="B999" s="90" t="s">
        <v>5</v>
      </c>
      <c r="C999" s="90" t="s">
        <v>1772</v>
      </c>
      <c r="D999" s="90" t="s">
        <v>401</v>
      </c>
      <c r="E999" s="90" t="s">
        <v>402</v>
      </c>
      <c r="F999" s="112">
        <v>0</v>
      </c>
      <c r="G999" s="112">
        <v>0</v>
      </c>
      <c r="H999" s="113" t="str">
        <f t="shared" si="45"/>
        <v/>
      </c>
      <c r="I999" s="130">
        <v>0</v>
      </c>
      <c r="J999" s="130"/>
      <c r="K999" s="113" t="str">
        <f t="shared" si="46"/>
        <v/>
      </c>
      <c r="L999" s="91" t="str">
        <f t="shared" si="47"/>
        <v/>
      </c>
      <c r="N999" s="47"/>
    </row>
    <row r="1000" spans="1:14">
      <c r="A1000" s="90" t="s">
        <v>2845</v>
      </c>
      <c r="B1000" s="90" t="s">
        <v>2821</v>
      </c>
      <c r="C1000" s="90" t="s">
        <v>1772</v>
      </c>
      <c r="D1000" s="90" t="s">
        <v>401</v>
      </c>
      <c r="E1000" s="90" t="s">
        <v>402</v>
      </c>
      <c r="F1000" s="112">
        <v>0</v>
      </c>
      <c r="G1000" s="112">
        <v>0</v>
      </c>
      <c r="H1000" s="113" t="str">
        <f t="shared" si="45"/>
        <v/>
      </c>
      <c r="I1000" s="130">
        <v>0</v>
      </c>
      <c r="J1000" s="130"/>
      <c r="K1000" s="113" t="str">
        <f t="shared" si="46"/>
        <v/>
      </c>
      <c r="L1000" s="91" t="str">
        <f t="shared" si="47"/>
        <v/>
      </c>
      <c r="N1000" s="47"/>
    </row>
    <row r="1001" spans="1:14">
      <c r="A1001" s="90" t="s">
        <v>2519</v>
      </c>
      <c r="B1001" s="90" t="s">
        <v>2520</v>
      </c>
      <c r="C1001" s="90" t="s">
        <v>1772</v>
      </c>
      <c r="D1001" s="90" t="s">
        <v>401</v>
      </c>
      <c r="E1001" s="90" t="s">
        <v>402</v>
      </c>
      <c r="F1001" s="112">
        <v>0</v>
      </c>
      <c r="G1001" s="112">
        <v>0</v>
      </c>
      <c r="H1001" s="113" t="str">
        <f t="shared" si="45"/>
        <v/>
      </c>
      <c r="I1001" s="130">
        <v>0</v>
      </c>
      <c r="J1001" s="130"/>
      <c r="K1001" s="113" t="str">
        <f t="shared" si="46"/>
        <v/>
      </c>
      <c r="L1001" s="91" t="str">
        <f t="shared" si="47"/>
        <v/>
      </c>
      <c r="N1001" s="47"/>
    </row>
    <row r="1002" spans="1:14">
      <c r="A1002" s="90" t="s">
        <v>2525</v>
      </c>
      <c r="B1002" s="90" t="s">
        <v>2526</v>
      </c>
      <c r="C1002" s="90" t="s">
        <v>1772</v>
      </c>
      <c r="D1002" s="90" t="s">
        <v>401</v>
      </c>
      <c r="E1002" s="90" t="s">
        <v>402</v>
      </c>
      <c r="F1002" s="112">
        <v>6.9360000000000005E-2</v>
      </c>
      <c r="G1002" s="112">
        <v>0</v>
      </c>
      <c r="H1002" s="113" t="str">
        <f t="shared" si="45"/>
        <v/>
      </c>
      <c r="I1002" s="130">
        <v>0</v>
      </c>
      <c r="J1002" s="130"/>
      <c r="K1002" s="113" t="str">
        <f t="shared" si="46"/>
        <v/>
      </c>
      <c r="L1002" s="91">
        <f t="shared" si="47"/>
        <v>0</v>
      </c>
      <c r="N1002" s="47"/>
    </row>
    <row r="1003" spans="1:14">
      <c r="A1003" s="90" t="s">
        <v>1946</v>
      </c>
      <c r="B1003" s="90" t="s">
        <v>1936</v>
      </c>
      <c r="C1003" s="90" t="s">
        <v>1772</v>
      </c>
      <c r="D1003" s="90" t="s">
        <v>401</v>
      </c>
      <c r="E1003" s="90" t="s">
        <v>402</v>
      </c>
      <c r="F1003" s="112">
        <v>0</v>
      </c>
      <c r="G1003" s="112">
        <v>1.142643E-2</v>
      </c>
      <c r="H1003" s="113">
        <f t="shared" si="45"/>
        <v>-1</v>
      </c>
      <c r="I1003" s="130">
        <v>0</v>
      </c>
      <c r="J1003" s="130"/>
      <c r="K1003" s="113" t="str">
        <f t="shared" si="46"/>
        <v/>
      </c>
      <c r="L1003" s="91" t="str">
        <f t="shared" si="47"/>
        <v/>
      </c>
      <c r="N1003" s="47"/>
    </row>
    <row r="1004" spans="1:14">
      <c r="A1004" s="90" t="s">
        <v>2158</v>
      </c>
      <c r="B1004" s="90" t="s">
        <v>2157</v>
      </c>
      <c r="C1004" s="90" t="s">
        <v>1772</v>
      </c>
      <c r="D1004" s="90" t="s">
        <v>401</v>
      </c>
      <c r="E1004" s="90" t="s">
        <v>402</v>
      </c>
      <c r="F1004" s="112">
        <v>2.6131660499999998</v>
      </c>
      <c r="G1004" s="112">
        <v>0</v>
      </c>
      <c r="H1004" s="113" t="str">
        <f t="shared" si="45"/>
        <v/>
      </c>
      <c r="I1004" s="130">
        <v>0</v>
      </c>
      <c r="J1004" s="130"/>
      <c r="K1004" s="113" t="str">
        <f t="shared" si="46"/>
        <v/>
      </c>
      <c r="L1004" s="91">
        <f t="shared" si="47"/>
        <v>0</v>
      </c>
      <c r="N1004" s="47"/>
    </row>
    <row r="1005" spans="1:14">
      <c r="A1005" s="90" t="s">
        <v>2160</v>
      </c>
      <c r="B1005" s="90" t="s">
        <v>2159</v>
      </c>
      <c r="C1005" s="90" t="s">
        <v>1772</v>
      </c>
      <c r="D1005" s="90" t="s">
        <v>401</v>
      </c>
      <c r="E1005" s="90" t="s">
        <v>402</v>
      </c>
      <c r="F1005" s="112">
        <v>1.0957499999999999E-3</v>
      </c>
      <c r="G1005" s="112">
        <v>0.20717670000000002</v>
      </c>
      <c r="H1005" s="113">
        <f t="shared" si="45"/>
        <v>-0.99471103652099879</v>
      </c>
      <c r="I1005" s="130">
        <v>0</v>
      </c>
      <c r="J1005" s="130"/>
      <c r="K1005" s="113" t="str">
        <f t="shared" si="46"/>
        <v/>
      </c>
      <c r="L1005" s="91">
        <f t="shared" si="47"/>
        <v>0</v>
      </c>
      <c r="N1005" s="47"/>
    </row>
    <row r="1006" spans="1:14">
      <c r="A1006" s="90" t="s">
        <v>2162</v>
      </c>
      <c r="B1006" s="90" t="s">
        <v>2161</v>
      </c>
      <c r="C1006" s="90" t="s">
        <v>1772</v>
      </c>
      <c r="D1006" s="90" t="s">
        <v>401</v>
      </c>
      <c r="E1006" s="90" t="s">
        <v>402</v>
      </c>
      <c r="F1006" s="112">
        <v>0</v>
      </c>
      <c r="G1006" s="112">
        <v>0</v>
      </c>
      <c r="H1006" s="113" t="str">
        <f t="shared" si="45"/>
        <v/>
      </c>
      <c r="I1006" s="130">
        <v>0</v>
      </c>
      <c r="J1006" s="130"/>
      <c r="K1006" s="113" t="str">
        <f t="shared" si="46"/>
        <v/>
      </c>
      <c r="L1006" s="91" t="str">
        <f t="shared" si="47"/>
        <v/>
      </c>
      <c r="N1006" s="47"/>
    </row>
    <row r="1007" spans="1:14">
      <c r="A1007" s="90" t="s">
        <v>1948</v>
      </c>
      <c r="B1007" s="90" t="s">
        <v>1938</v>
      </c>
      <c r="C1007" s="90" t="s">
        <v>1772</v>
      </c>
      <c r="D1007" s="90" t="s">
        <v>401</v>
      </c>
      <c r="E1007" s="90" t="s">
        <v>402</v>
      </c>
      <c r="F1007" s="112">
        <v>0.21412151000000001</v>
      </c>
      <c r="G1007" s="112">
        <v>0</v>
      </c>
      <c r="H1007" s="113" t="str">
        <f t="shared" si="45"/>
        <v/>
      </c>
      <c r="I1007" s="130">
        <v>0</v>
      </c>
      <c r="J1007" s="130"/>
      <c r="K1007" s="113" t="str">
        <f t="shared" si="46"/>
        <v/>
      </c>
      <c r="L1007" s="91">
        <f t="shared" si="47"/>
        <v>0</v>
      </c>
      <c r="N1007" s="47"/>
    </row>
    <row r="1008" spans="1:14">
      <c r="A1008" s="90" t="s">
        <v>2802</v>
      </c>
      <c r="B1008" s="90" t="s">
        <v>2803</v>
      </c>
      <c r="C1008" s="90" t="s">
        <v>1772</v>
      </c>
      <c r="D1008" s="90" t="s">
        <v>401</v>
      </c>
      <c r="E1008" s="90" t="s">
        <v>402</v>
      </c>
      <c r="F1008" s="112">
        <v>0</v>
      </c>
      <c r="G1008" s="112">
        <v>0</v>
      </c>
      <c r="H1008" s="113" t="str">
        <f t="shared" si="45"/>
        <v/>
      </c>
      <c r="I1008" s="130">
        <v>0</v>
      </c>
      <c r="J1008" s="130"/>
      <c r="K1008" s="113" t="str">
        <f t="shared" si="46"/>
        <v/>
      </c>
      <c r="L1008" s="91" t="str">
        <f t="shared" si="47"/>
        <v/>
      </c>
      <c r="N1008" s="47"/>
    </row>
    <row r="1009" spans="1:14">
      <c r="A1009" s="90" t="s">
        <v>2806</v>
      </c>
      <c r="B1009" s="90" t="s">
        <v>2807</v>
      </c>
      <c r="C1009" s="90" t="s">
        <v>1772</v>
      </c>
      <c r="D1009" s="90" t="s">
        <v>401</v>
      </c>
      <c r="E1009" s="90" t="s">
        <v>402</v>
      </c>
      <c r="F1009" s="112">
        <v>0</v>
      </c>
      <c r="G1009" s="112">
        <v>0</v>
      </c>
      <c r="H1009" s="113" t="str">
        <f t="shared" si="45"/>
        <v/>
      </c>
      <c r="I1009" s="130">
        <v>0</v>
      </c>
      <c r="J1009" s="130"/>
      <c r="K1009" s="113" t="str">
        <f t="shared" si="46"/>
        <v/>
      </c>
      <c r="L1009" s="91" t="str">
        <f t="shared" si="47"/>
        <v/>
      </c>
      <c r="N1009" s="47"/>
    </row>
    <row r="1010" spans="1:14">
      <c r="A1010" s="90" t="s">
        <v>2810</v>
      </c>
      <c r="B1010" s="90" t="s">
        <v>2811</v>
      </c>
      <c r="C1010" s="90" t="s">
        <v>1772</v>
      </c>
      <c r="D1010" s="90" t="s">
        <v>401</v>
      </c>
      <c r="E1010" s="90" t="s">
        <v>402</v>
      </c>
      <c r="F1010" s="112">
        <v>0</v>
      </c>
      <c r="G1010" s="112">
        <v>0.129158</v>
      </c>
      <c r="H1010" s="113">
        <f t="shared" si="45"/>
        <v>-1</v>
      </c>
      <c r="I1010" s="130">
        <v>0</v>
      </c>
      <c r="J1010" s="130"/>
      <c r="K1010" s="113" t="str">
        <f t="shared" si="46"/>
        <v/>
      </c>
      <c r="L1010" s="91" t="str">
        <f t="shared" si="47"/>
        <v/>
      </c>
      <c r="N1010" s="47"/>
    </row>
    <row r="1011" spans="1:14">
      <c r="A1011" s="90" t="s">
        <v>2812</v>
      </c>
      <c r="B1011" s="90" t="s">
        <v>2813</v>
      </c>
      <c r="C1011" s="90" t="s">
        <v>1772</v>
      </c>
      <c r="D1011" s="90" t="s">
        <v>401</v>
      </c>
      <c r="E1011" s="90" t="s">
        <v>402</v>
      </c>
      <c r="F1011" s="112">
        <v>0</v>
      </c>
      <c r="G1011" s="112">
        <v>0</v>
      </c>
      <c r="H1011" s="113" t="str">
        <f t="shared" si="45"/>
        <v/>
      </c>
      <c r="I1011" s="130">
        <v>0</v>
      </c>
      <c r="J1011" s="130"/>
      <c r="K1011" s="113" t="str">
        <f t="shared" si="46"/>
        <v/>
      </c>
      <c r="L1011" s="91" t="str">
        <f t="shared" si="47"/>
        <v/>
      </c>
      <c r="N1011" s="47"/>
    </row>
    <row r="1012" spans="1:14">
      <c r="A1012" s="90" t="s">
        <v>2915</v>
      </c>
      <c r="B1012" s="90" t="s">
        <v>2916</v>
      </c>
      <c r="C1012" s="90" t="s">
        <v>1779</v>
      </c>
      <c r="D1012" s="90" t="s">
        <v>400</v>
      </c>
      <c r="E1012" s="90" t="s">
        <v>1873</v>
      </c>
      <c r="F1012" s="112">
        <v>5.5257339999999995E-2</v>
      </c>
      <c r="G1012" s="112"/>
      <c r="H1012" s="113" t="str">
        <f t="shared" si="45"/>
        <v/>
      </c>
      <c r="I1012" s="130">
        <v>0</v>
      </c>
      <c r="J1012" s="130"/>
      <c r="K1012" s="113" t="str">
        <f t="shared" si="46"/>
        <v/>
      </c>
      <c r="L1012" s="91">
        <f t="shared" si="47"/>
        <v>0</v>
      </c>
      <c r="N1012" s="47"/>
    </row>
    <row r="1013" spans="1:14">
      <c r="A1013" s="15" t="s">
        <v>49</v>
      </c>
      <c r="B1013" s="109">
        <f>COUNTA(F7:F1012)</f>
        <v>1006</v>
      </c>
      <c r="C1013" s="109"/>
      <c r="D1013" s="109"/>
      <c r="E1013" s="131"/>
      <c r="F1013" s="132">
        <f>SUM(F7:F1012)</f>
        <v>8500.6103622787523</v>
      </c>
      <c r="G1013" s="99">
        <f>SUM(G7:G1012)</f>
        <v>10275.689774016202</v>
      </c>
      <c r="H1013" s="110">
        <f>IF(ISERROR(F1013/G1013-1),"",((F1013/G1013-1)))</f>
        <v>-0.17274552373369956</v>
      </c>
      <c r="I1013" s="132">
        <f>SUM(I7:I1012)</f>
        <v>19364.201496027981</v>
      </c>
      <c r="J1013" s="99">
        <f>SUM(J7:J1012)</f>
        <v>21881.539207587324</v>
      </c>
      <c r="K1013" s="110">
        <f>IF(ISERROR(I1013/J1013-1),"",((I1013/J1013-1)))</f>
        <v>-0.11504390471244674</v>
      </c>
      <c r="L1013" s="79">
        <f>IF(ISERROR(I1013/F1013),"",(I1013/F1013))</f>
        <v>2.2779777769789504</v>
      </c>
    </row>
    <row r="1014" spans="1:14" ht="22.5" customHeight="1">
      <c r="A1014" s="16"/>
      <c r="B1014" s="16"/>
      <c r="C1014" s="16"/>
      <c r="D1014" s="16"/>
      <c r="E1014" s="16"/>
      <c r="F1014" s="103"/>
      <c r="G1014" s="103"/>
      <c r="H1014" s="104"/>
    </row>
    <row r="1015" spans="1:14">
      <c r="B1015" s="16"/>
      <c r="C1015" s="16"/>
      <c r="D1015" s="16"/>
      <c r="E1015" s="16"/>
      <c r="F1015" s="103"/>
      <c r="G1015" s="103"/>
      <c r="H1015" s="104"/>
    </row>
    <row r="1016" spans="1:14" ht="22.5">
      <c r="A1016" s="31" t="s">
        <v>721</v>
      </c>
      <c r="B1016" s="32" t="s">
        <v>171</v>
      </c>
      <c r="C1016" s="33" t="s">
        <v>1570</v>
      </c>
      <c r="D1016" s="33" t="s">
        <v>399</v>
      </c>
      <c r="E1016" s="34" t="s">
        <v>198</v>
      </c>
      <c r="F1016" s="178" t="s">
        <v>1174</v>
      </c>
      <c r="G1016" s="179"/>
      <c r="H1016" s="180"/>
      <c r="I1016" s="181" t="s">
        <v>169</v>
      </c>
      <c r="J1016" s="182"/>
      <c r="K1016" s="182"/>
      <c r="L1016" s="183"/>
    </row>
    <row r="1017" spans="1:14" ht="22.5">
      <c r="A1017" s="2"/>
      <c r="B1017" s="2"/>
      <c r="C1017" s="1"/>
      <c r="D1017" s="1"/>
      <c r="E1017" s="1"/>
      <c r="F1017" s="117" t="s">
        <v>2914</v>
      </c>
      <c r="G1017" s="129" t="s">
        <v>2900</v>
      </c>
      <c r="H1017" s="116" t="s">
        <v>166</v>
      </c>
      <c r="I1017" s="117" t="s">
        <v>2914</v>
      </c>
      <c r="J1017" s="129" t="s">
        <v>2900</v>
      </c>
      <c r="K1017" s="116" t="s">
        <v>166</v>
      </c>
      <c r="L1017" s="6" t="s">
        <v>170</v>
      </c>
    </row>
    <row r="1018" spans="1:14">
      <c r="A1018" s="90" t="s">
        <v>2736</v>
      </c>
      <c r="B1018" s="90" t="s">
        <v>2737</v>
      </c>
      <c r="C1018" s="90" t="s">
        <v>2422</v>
      </c>
      <c r="D1018" s="90" t="s">
        <v>401</v>
      </c>
      <c r="E1018" s="90" t="s">
        <v>402</v>
      </c>
      <c r="F1018" s="112">
        <f>VLOOKUP(B1018,'XTF Exchange Traded Funds'!$B$1016:$F$1020,5,FALSE)</f>
        <v>4.1170670299999994</v>
      </c>
      <c r="G1018" s="112">
        <v>5.1233247000000004</v>
      </c>
      <c r="H1018" s="159">
        <f t="shared" ref="H1018:H1023" si="48">IF(ISERROR(F1018/G1018-1),"",((F1018/G1018-1)))</f>
        <v>-0.19640716310641038</v>
      </c>
      <c r="I1018" s="130">
        <v>113.32865643000001</v>
      </c>
      <c r="J1018" s="130">
        <v>33.498233489999997</v>
      </c>
      <c r="K1018" s="113">
        <f t="shared" ref="K1018:K1023" si="49">IF(ISERROR(I1018/J1018-1),"",((I1018/J1018-1)))</f>
        <v>2.3831233657091575</v>
      </c>
      <c r="L1018" s="91">
        <f t="shared" ref="L1018:L1023" si="50">IF(ISERROR(I1018/F1018),"",(I1018/F1018))</f>
        <v>27.526551208470373</v>
      </c>
    </row>
    <row r="1019" spans="1:14">
      <c r="A1019" s="90" t="s">
        <v>2828</v>
      </c>
      <c r="B1019" s="90" t="s">
        <v>2832</v>
      </c>
      <c r="C1019" s="90" t="s">
        <v>2835</v>
      </c>
      <c r="D1019" s="90" t="s">
        <v>401</v>
      </c>
      <c r="E1019" s="90" t="s">
        <v>1873</v>
      </c>
      <c r="F1019" s="112">
        <f>VLOOKUP(B1019,'XTF Exchange Traded Funds'!$B$1016:$F$1020,5,FALSE)</f>
        <v>2.746036E-2</v>
      </c>
      <c r="G1019" s="112">
        <v>2.4517859999999999E-2</v>
      </c>
      <c r="H1019" s="160">
        <f t="shared" si="48"/>
        <v>0.12001455265671646</v>
      </c>
      <c r="I1019" s="130">
        <v>0</v>
      </c>
      <c r="J1019" s="130">
        <v>2.9085709999999998</v>
      </c>
      <c r="K1019" s="113">
        <f t="shared" si="49"/>
        <v>-1</v>
      </c>
      <c r="L1019" s="91">
        <f t="shared" si="50"/>
        <v>0</v>
      </c>
    </row>
    <row r="1020" spans="1:14">
      <c r="A1020" s="90" t="s">
        <v>2827</v>
      </c>
      <c r="B1020" s="90" t="s">
        <v>2831</v>
      </c>
      <c r="C1020" s="90" t="s">
        <v>2835</v>
      </c>
      <c r="D1020" s="90" t="s">
        <v>401</v>
      </c>
      <c r="E1020" s="90" t="s">
        <v>1873</v>
      </c>
      <c r="F1020" s="112">
        <f>VLOOKUP(B1020,'XTF Exchange Traded Funds'!$B$1016:$F$1020,5,FALSE)</f>
        <v>0</v>
      </c>
      <c r="G1020" s="112">
        <v>0</v>
      </c>
      <c r="H1020" s="160" t="str">
        <f t="shared" si="48"/>
        <v/>
      </c>
      <c r="I1020" s="130">
        <v>0</v>
      </c>
      <c r="J1020" s="130">
        <v>0.95674499999999996</v>
      </c>
      <c r="K1020" s="113">
        <f t="shared" si="49"/>
        <v>-1</v>
      </c>
      <c r="L1020" s="91" t="str">
        <f t="shared" si="50"/>
        <v/>
      </c>
    </row>
    <row r="1021" spans="1:14">
      <c r="A1021" s="90" t="s">
        <v>2830</v>
      </c>
      <c r="B1021" s="90" t="s">
        <v>2834</v>
      </c>
      <c r="C1021" s="90" t="s">
        <v>2835</v>
      </c>
      <c r="D1021" s="90" t="s">
        <v>401</v>
      </c>
      <c r="E1021" s="90" t="s">
        <v>1873</v>
      </c>
      <c r="F1021" s="112">
        <f>VLOOKUP(B1021,'XTF Exchange Traded Funds'!$B$1016:$F$1020,5,FALSE)</f>
        <v>0</v>
      </c>
      <c r="G1021" s="112">
        <v>7.9132300000000003E-3</v>
      </c>
      <c r="H1021" s="160">
        <f t="shared" si="48"/>
        <v>-1</v>
      </c>
      <c r="I1021" s="130">
        <v>0</v>
      </c>
      <c r="J1021" s="130">
        <v>0</v>
      </c>
      <c r="K1021" s="113" t="str">
        <f t="shared" si="49"/>
        <v/>
      </c>
      <c r="L1021" s="91" t="str">
        <f t="shared" si="50"/>
        <v/>
      </c>
    </row>
    <row r="1022" spans="1:14">
      <c r="A1022" s="90" t="s">
        <v>2829</v>
      </c>
      <c r="B1022" s="90" t="s">
        <v>2833</v>
      </c>
      <c r="C1022" s="90" t="s">
        <v>2835</v>
      </c>
      <c r="D1022" s="90" t="s">
        <v>401</v>
      </c>
      <c r="E1022" s="90" t="s">
        <v>1873</v>
      </c>
      <c r="F1022" s="112">
        <f>VLOOKUP(B1022,'XTF Exchange Traded Funds'!$B$1016:$F$1020,5,FALSE)</f>
        <v>2.0882E-4</v>
      </c>
      <c r="G1022" s="112">
        <v>6.6231599999999995E-3</v>
      </c>
      <c r="H1022" s="161">
        <f t="shared" si="48"/>
        <v>-0.9684712433339977</v>
      </c>
      <c r="I1022" s="130">
        <v>0</v>
      </c>
      <c r="J1022" s="130">
        <v>0</v>
      </c>
      <c r="K1022" s="113" t="str">
        <f t="shared" si="49"/>
        <v/>
      </c>
      <c r="L1022" s="91">
        <f t="shared" si="50"/>
        <v>0</v>
      </c>
    </row>
    <row r="1023" spans="1:14">
      <c r="A1023" s="15" t="s">
        <v>49</v>
      </c>
      <c r="B1023" s="109">
        <f>COUNTA(B1018:B1022)</f>
        <v>5</v>
      </c>
      <c r="C1023" s="109"/>
      <c r="D1023" s="109"/>
      <c r="E1023" s="131"/>
      <c r="F1023" s="132">
        <f>SUM(F1018:F1022)</f>
        <v>4.1447362099999996</v>
      </c>
      <c r="G1023" s="99">
        <f>SUM(G1018:G1022)</f>
        <v>5.1623789499999999</v>
      </c>
      <c r="H1023" s="110">
        <f t="shared" si="48"/>
        <v>-0.19712670260287657</v>
      </c>
      <c r="I1023" s="132">
        <f>SUM(I1018:I1022)</f>
        <v>113.32865643000001</v>
      </c>
      <c r="J1023" s="99">
        <f>SUM(J1018:J1022)</f>
        <v>37.363549489999997</v>
      </c>
      <c r="K1023" s="110">
        <f t="shared" si="49"/>
        <v>2.0331341100323286</v>
      </c>
      <c r="L1023" s="79">
        <f t="shared" si="50"/>
        <v>27.342791118183133</v>
      </c>
    </row>
    <row r="1024" spans="1:14">
      <c r="A1024" s="11"/>
      <c r="F1024" s="103"/>
      <c r="G1024" s="103"/>
      <c r="H1024" s="104"/>
    </row>
    <row r="1025" spans="1:7">
      <c r="A1025" s="19" t="s">
        <v>118</v>
      </c>
      <c r="F1025" s="103"/>
      <c r="G1025" s="103"/>
    </row>
    <row r="1026" spans="1:7">
      <c r="F1026" s="103"/>
      <c r="G1026" s="103"/>
    </row>
    <row r="1027" spans="1:7">
      <c r="F1027" s="103"/>
      <c r="G1027" s="103"/>
    </row>
    <row r="1028" spans="1:7">
      <c r="F1028" s="103"/>
      <c r="G1028" s="103"/>
    </row>
    <row r="1029" spans="1:7">
      <c r="F1029" s="103"/>
      <c r="G1029" s="103"/>
    </row>
    <row r="1030" spans="1:7">
      <c r="F1030" s="103"/>
      <c r="G1030" s="103"/>
    </row>
    <row r="1031" spans="1:7">
      <c r="F1031" s="103"/>
      <c r="G1031" s="103"/>
    </row>
    <row r="1032" spans="1:7">
      <c r="F1032" s="103"/>
      <c r="G1032" s="103"/>
    </row>
  </sheetData>
  <sortState ref="A7:XFD1012">
    <sortCondition descending="1" ref="I7:I1012"/>
  </sortState>
  <mergeCells count="4">
    <mergeCell ref="F5:H5"/>
    <mergeCell ref="I5:L5"/>
    <mergeCell ref="F1016:H1016"/>
    <mergeCell ref="I1016:L1016"/>
  </mergeCells>
  <pageMargins left="0.75" right="0.75" top="1" bottom="1" header="0.5" footer="0.5"/>
  <pageSetup paperSize="9" scale="50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1070"/>
  <sheetViews>
    <sheetView showGridLines="0" zoomScaleNormal="100" workbookViewId="0">
      <selection activeCell="D20" sqref="D20"/>
    </sheetView>
  </sheetViews>
  <sheetFormatPr defaultRowHeight="12.75"/>
  <cols>
    <col min="1" max="1" width="56.42578125" style="13" customWidth="1"/>
    <col min="2" max="2" width="13.5703125" style="13" customWidth="1"/>
    <col min="3" max="5" width="11.42578125" style="82" customWidth="1"/>
    <col min="6" max="7" width="11.42578125" style="13" customWidth="1"/>
    <col min="8" max="8" width="11.42578125" style="11" customWidth="1"/>
    <col min="9" max="9" width="6.140625" style="64" customWidth="1"/>
    <col min="10" max="12" width="11.42578125" style="82" customWidth="1"/>
    <col min="13" max="13" width="12.28515625" style="139" bestFit="1" customWidth="1"/>
    <col min="14" max="16384" width="9.140625" style="139"/>
  </cols>
  <sheetData>
    <row r="1" spans="1:13" s="11" customFormat="1" ht="20.25">
      <c r="A1" s="30" t="s">
        <v>2009</v>
      </c>
      <c r="B1" s="13"/>
      <c r="C1" s="82"/>
      <c r="D1" s="82"/>
      <c r="E1" s="82"/>
      <c r="F1" s="13"/>
      <c r="G1" s="13"/>
      <c r="I1" s="64"/>
      <c r="J1" s="82"/>
      <c r="K1" s="82"/>
      <c r="L1" s="82"/>
    </row>
    <row r="2" spans="1:13" s="11" customFormat="1" ht="15.75" customHeight="1">
      <c r="A2" s="12" t="s">
        <v>2919</v>
      </c>
      <c r="B2" s="13"/>
      <c r="C2" s="138"/>
      <c r="D2" s="82"/>
      <c r="E2" s="138"/>
      <c r="F2" s="13"/>
      <c r="G2" s="13"/>
      <c r="I2" s="64"/>
      <c r="J2" s="138"/>
      <c r="K2" s="82"/>
      <c r="L2" s="138"/>
    </row>
    <row r="3" spans="1:13" s="11" customFormat="1" ht="12">
      <c r="A3" s="13"/>
      <c r="B3" s="13"/>
      <c r="C3" s="82"/>
      <c r="D3" s="82"/>
      <c r="E3" s="82"/>
      <c r="F3" s="13"/>
      <c r="G3" s="13"/>
      <c r="I3" s="64"/>
      <c r="J3" s="82"/>
      <c r="K3" s="82"/>
      <c r="L3" s="82"/>
    </row>
    <row r="4" spans="1:13" s="11" customFormat="1" ht="12">
      <c r="C4" s="83"/>
      <c r="D4" s="83"/>
      <c r="E4" s="83"/>
      <c r="I4" s="64"/>
      <c r="J4" s="83"/>
      <c r="K4" s="83"/>
      <c r="L4" s="83"/>
    </row>
    <row r="5" spans="1:13" s="13" customFormat="1" ht="22.5" customHeight="1">
      <c r="A5" s="32" t="s">
        <v>2010</v>
      </c>
      <c r="B5" s="32" t="s">
        <v>171</v>
      </c>
      <c r="C5" s="178" t="s">
        <v>1174</v>
      </c>
      <c r="D5" s="179"/>
      <c r="E5" s="180"/>
      <c r="F5" s="65"/>
      <c r="G5" s="33" t="s">
        <v>546</v>
      </c>
      <c r="H5" s="33" t="s">
        <v>349</v>
      </c>
      <c r="I5" s="66"/>
      <c r="J5" s="178" t="s">
        <v>169</v>
      </c>
      <c r="K5" s="179"/>
      <c r="L5" s="180"/>
      <c r="M5" s="127"/>
    </row>
    <row r="6" spans="1:13" s="70" customFormat="1" ht="22.5">
      <c r="A6" s="2"/>
      <c r="B6" s="115"/>
      <c r="C6" s="117" t="s">
        <v>2914</v>
      </c>
      <c r="D6" s="129" t="s">
        <v>2900</v>
      </c>
      <c r="E6" s="116" t="s">
        <v>166</v>
      </c>
      <c r="F6" s="77" t="s">
        <v>167</v>
      </c>
      <c r="G6" s="67" t="s">
        <v>547</v>
      </c>
      <c r="H6" s="68" t="s">
        <v>1589</v>
      </c>
      <c r="I6" s="69"/>
      <c r="J6" s="117" t="s">
        <v>2914</v>
      </c>
      <c r="K6" s="129" t="s">
        <v>2900</v>
      </c>
      <c r="L6" s="116" t="s">
        <v>166</v>
      </c>
      <c r="M6" s="6" t="s">
        <v>170</v>
      </c>
    </row>
    <row r="7" spans="1:13" ht="12.75" customHeight="1">
      <c r="A7" s="71" t="s">
        <v>1352</v>
      </c>
      <c r="B7" s="107" t="s">
        <v>1178</v>
      </c>
      <c r="C7" s="112">
        <v>156.33398630000002</v>
      </c>
      <c r="D7" s="112">
        <v>213.15573946000001</v>
      </c>
      <c r="E7" s="113">
        <f t="shared" ref="E7:E70" si="0">IF(ISERROR(C7/D7-1),"",IF((C7/D7-1)&gt;10000%,"",C7/D7-1))</f>
        <v>-0.26657388303946161</v>
      </c>
      <c r="F7" s="91">
        <f t="shared" ref="F7:F70" si="1">C7/$C$275</f>
        <v>0.27853699656923236</v>
      </c>
      <c r="G7" s="72">
        <v>2281.5111096799997</v>
      </c>
      <c r="H7" s="22">
        <v>5.5983478260869601</v>
      </c>
      <c r="I7" s="120"/>
      <c r="J7" s="112">
        <v>71.613654640000007</v>
      </c>
      <c r="K7" s="112">
        <v>140.38267202</v>
      </c>
      <c r="L7" s="113">
        <f t="shared" ref="L7:L70" si="2">IF(ISERROR(J7/K7-1),"",IF((J7/K7-1)&gt;10000%,"",J7/K7-1))</f>
        <v>-0.48986827498341556</v>
      </c>
      <c r="M7" s="91">
        <f t="shared" ref="M7:M70" si="3">IF(ISERROR(J7/C7),"",IF(J7/C7&gt;10000%,"",J7/C7))</f>
        <v>0.45808116542602356</v>
      </c>
    </row>
    <row r="8" spans="1:13" ht="12.75" customHeight="1">
      <c r="A8" s="71" t="s">
        <v>1961</v>
      </c>
      <c r="B8" s="71" t="s">
        <v>1141</v>
      </c>
      <c r="C8" s="112">
        <v>97.30747839</v>
      </c>
      <c r="D8" s="112">
        <v>155.34437399999999</v>
      </c>
      <c r="E8" s="113">
        <f t="shared" si="0"/>
        <v>-0.37360152875571784</v>
      </c>
      <c r="F8" s="91">
        <f t="shared" si="1"/>
        <v>0.17337070086900278</v>
      </c>
      <c r="G8" s="72">
        <v>1178.3697315298141</v>
      </c>
      <c r="H8" s="22">
        <v>8.36591304347826</v>
      </c>
      <c r="I8" s="120"/>
      <c r="J8" s="112">
        <v>263.66430450999997</v>
      </c>
      <c r="K8" s="112">
        <v>385.76056600999999</v>
      </c>
      <c r="L8" s="113">
        <f t="shared" si="2"/>
        <v>-0.31650788664810015</v>
      </c>
      <c r="M8" s="91">
        <f t="shared" si="3"/>
        <v>2.7095995998709999</v>
      </c>
    </row>
    <row r="9" spans="1:13" ht="12.75" customHeight="1">
      <c r="A9" s="71" t="s">
        <v>1965</v>
      </c>
      <c r="B9" s="71" t="s">
        <v>648</v>
      </c>
      <c r="C9" s="112">
        <v>66.803410540000002</v>
      </c>
      <c r="D9" s="112">
        <v>69.091191049999992</v>
      </c>
      <c r="E9" s="113">
        <f t="shared" si="0"/>
        <v>-3.3112477513151717E-2</v>
      </c>
      <c r="F9" s="91">
        <f t="shared" si="1"/>
        <v>0.11902224060663512</v>
      </c>
      <c r="G9" s="72">
        <v>597.43290217687854</v>
      </c>
      <c r="H9" s="22">
        <v>7.81939130434783</v>
      </c>
      <c r="I9" s="120"/>
      <c r="J9" s="112">
        <v>152.19560400999998</v>
      </c>
      <c r="K9" s="112">
        <v>244.05862051</v>
      </c>
      <c r="L9" s="113">
        <f t="shared" si="2"/>
        <v>-0.37639734383500723</v>
      </c>
      <c r="M9" s="91">
        <f t="shared" si="3"/>
        <v>2.2782609866732706</v>
      </c>
    </row>
    <row r="10" spans="1:13" ht="12.75" customHeight="1">
      <c r="A10" s="71" t="s">
        <v>1355</v>
      </c>
      <c r="B10" s="71" t="s">
        <v>1189</v>
      </c>
      <c r="C10" s="112">
        <v>36.538544819999998</v>
      </c>
      <c r="D10" s="112">
        <v>41.591688659999996</v>
      </c>
      <c r="E10" s="113">
        <f t="shared" si="0"/>
        <v>-0.12149407736983187</v>
      </c>
      <c r="F10" s="91">
        <f t="shared" si="1"/>
        <v>6.5099961780819005E-2</v>
      </c>
      <c r="G10" s="72">
        <v>6713.9224588806183</v>
      </c>
      <c r="H10" s="22">
        <v>6.8121304347826097</v>
      </c>
      <c r="I10" s="120"/>
      <c r="J10" s="112">
        <v>49.34419346</v>
      </c>
      <c r="K10" s="112">
        <v>19.144109069999999</v>
      </c>
      <c r="L10" s="113">
        <f t="shared" si="2"/>
        <v>1.5775131806643015</v>
      </c>
      <c r="M10" s="91">
        <f t="shared" si="3"/>
        <v>1.3504695850117876</v>
      </c>
    </row>
    <row r="11" spans="1:13" ht="12.75" customHeight="1">
      <c r="A11" s="71" t="s">
        <v>1353</v>
      </c>
      <c r="B11" s="71" t="s">
        <v>1187</v>
      </c>
      <c r="C11" s="112">
        <v>25.88892212</v>
      </c>
      <c r="D11" s="112">
        <v>30.1000914</v>
      </c>
      <c r="E11" s="113">
        <f t="shared" si="0"/>
        <v>-0.13990553131675876</v>
      </c>
      <c r="F11" s="91">
        <f t="shared" si="1"/>
        <v>4.6125751555274985E-2</v>
      </c>
      <c r="G11" s="72">
        <v>6065.112531881422</v>
      </c>
      <c r="H11" s="22">
        <v>6.13730434782609</v>
      </c>
      <c r="I11" s="120"/>
      <c r="J11" s="112">
        <v>19.364491050000002</v>
      </c>
      <c r="K11" s="112">
        <v>79.345215209999992</v>
      </c>
      <c r="L11" s="113">
        <f t="shared" si="2"/>
        <v>-0.75594632897839231</v>
      </c>
      <c r="M11" s="91">
        <f t="shared" si="3"/>
        <v>0.74798367271692345</v>
      </c>
    </row>
    <row r="12" spans="1:13" ht="12.75" customHeight="1">
      <c r="A12" s="71" t="s">
        <v>1966</v>
      </c>
      <c r="B12" s="71" t="s">
        <v>649</v>
      </c>
      <c r="C12" s="112">
        <v>21.1488437</v>
      </c>
      <c r="D12" s="112">
        <v>21.286117670000003</v>
      </c>
      <c r="E12" s="113">
        <f t="shared" si="0"/>
        <v>-6.4489904701350298E-3</v>
      </c>
      <c r="F12" s="91">
        <f t="shared" si="1"/>
        <v>3.7680452885055941E-2</v>
      </c>
      <c r="G12" s="72">
        <v>49.410782425845838</v>
      </c>
      <c r="H12" s="22">
        <v>13.4583043478261</v>
      </c>
      <c r="I12" s="120"/>
      <c r="J12" s="112">
        <v>126.95601314</v>
      </c>
      <c r="K12" s="112">
        <v>13.442534689999999</v>
      </c>
      <c r="L12" s="113">
        <f t="shared" si="2"/>
        <v>8.4443507915544771</v>
      </c>
      <c r="M12" s="91">
        <f t="shared" si="3"/>
        <v>6.0029765665155486</v>
      </c>
    </row>
    <row r="13" spans="1:13" ht="12.75" customHeight="1">
      <c r="A13" s="71" t="s">
        <v>1354</v>
      </c>
      <c r="B13" s="71" t="s">
        <v>1188</v>
      </c>
      <c r="C13" s="112">
        <v>19.252617920000002</v>
      </c>
      <c r="D13" s="112">
        <v>47.893317490000001</v>
      </c>
      <c r="E13" s="113">
        <f t="shared" si="0"/>
        <v>-0.59801035031620231</v>
      </c>
      <c r="F13" s="91">
        <f t="shared" si="1"/>
        <v>3.4301987037170439E-2</v>
      </c>
      <c r="G13" s="72">
        <v>644.64450449721926</v>
      </c>
      <c r="H13" s="22">
        <v>13.5326086956522</v>
      </c>
      <c r="I13" s="120"/>
      <c r="J13" s="112">
        <v>25.03507261</v>
      </c>
      <c r="K13" s="112">
        <v>78.576163309999998</v>
      </c>
      <c r="L13" s="113">
        <f t="shared" si="2"/>
        <v>-0.68139100262211572</v>
      </c>
      <c r="M13" s="91">
        <f t="shared" si="3"/>
        <v>1.300346410759706</v>
      </c>
    </row>
    <row r="14" spans="1:13" ht="12.75" customHeight="1">
      <c r="A14" s="71" t="s">
        <v>1962</v>
      </c>
      <c r="B14" s="71" t="s">
        <v>1142</v>
      </c>
      <c r="C14" s="112">
        <v>13.302865109999999</v>
      </c>
      <c r="D14" s="112">
        <v>27.059637289999998</v>
      </c>
      <c r="E14" s="113">
        <f t="shared" si="0"/>
        <v>-0.50838716101652515</v>
      </c>
      <c r="F14" s="91">
        <f t="shared" si="1"/>
        <v>2.3701436784159004E-2</v>
      </c>
      <c r="G14" s="72">
        <v>105.5249960564</v>
      </c>
      <c r="H14" s="22">
        <v>32.830695652173901</v>
      </c>
      <c r="I14" s="120"/>
      <c r="J14" s="112">
        <v>33.768470409999999</v>
      </c>
      <c r="K14" s="112">
        <v>20.059923359999999</v>
      </c>
      <c r="L14" s="113">
        <f t="shared" si="2"/>
        <v>0.68337983171636596</v>
      </c>
      <c r="M14" s="91">
        <f t="shared" si="3"/>
        <v>2.5384359031510919</v>
      </c>
    </row>
    <row r="15" spans="1:13" ht="12.75" customHeight="1">
      <c r="A15" s="71" t="s">
        <v>1974</v>
      </c>
      <c r="B15" s="71" t="s">
        <v>209</v>
      </c>
      <c r="C15" s="112">
        <v>10.80774126</v>
      </c>
      <c r="D15" s="112">
        <v>6.6316496200000001</v>
      </c>
      <c r="E15" s="113">
        <f t="shared" si="0"/>
        <v>0.62972139351354928</v>
      </c>
      <c r="F15" s="91">
        <f t="shared" si="1"/>
        <v>1.925592675978333E-2</v>
      </c>
      <c r="G15" s="72">
        <v>111.61603332953919</v>
      </c>
      <c r="H15" s="22">
        <v>21.886217391304299</v>
      </c>
      <c r="I15" s="120"/>
      <c r="J15" s="112">
        <v>18.537191050000001</v>
      </c>
      <c r="K15" s="112">
        <v>13.01714675</v>
      </c>
      <c r="L15" s="113">
        <f t="shared" si="2"/>
        <v>0.42405946602699252</v>
      </c>
      <c r="M15" s="91">
        <f t="shared" si="3"/>
        <v>1.7151771682957555</v>
      </c>
    </row>
    <row r="16" spans="1:13" ht="12.75" customHeight="1">
      <c r="A16" s="71" t="s">
        <v>2212</v>
      </c>
      <c r="B16" s="71" t="s">
        <v>1230</v>
      </c>
      <c r="C16" s="112">
        <v>8.1609079900000001</v>
      </c>
      <c r="D16" s="112">
        <v>5.7357749199999999</v>
      </c>
      <c r="E16" s="113">
        <f t="shared" si="0"/>
        <v>0.42280826981962538</v>
      </c>
      <c r="F16" s="91">
        <f t="shared" si="1"/>
        <v>1.4540119231978227E-2</v>
      </c>
      <c r="G16" s="72">
        <v>342.2969711310588</v>
      </c>
      <c r="H16" s="22">
        <v>32.786869565217401</v>
      </c>
      <c r="I16" s="120"/>
      <c r="J16" s="112">
        <v>1.87188219</v>
      </c>
      <c r="K16" s="112">
        <v>0.12436105</v>
      </c>
      <c r="L16" s="113">
        <f t="shared" si="2"/>
        <v>14.051997309446969</v>
      </c>
      <c r="M16" s="91">
        <f t="shared" si="3"/>
        <v>0.22937180425189427</v>
      </c>
    </row>
    <row r="17" spans="1:13" ht="12.75" customHeight="1">
      <c r="A17" s="71" t="s">
        <v>1381</v>
      </c>
      <c r="B17" s="71" t="s">
        <v>1236</v>
      </c>
      <c r="C17" s="112">
        <v>6.2322146279999995</v>
      </c>
      <c r="D17" s="112">
        <v>0.15833525700000001</v>
      </c>
      <c r="E17" s="113">
        <f t="shared" si="0"/>
        <v>38.360877331319827</v>
      </c>
      <c r="F17" s="91">
        <f t="shared" si="1"/>
        <v>1.1103806571699728E-2</v>
      </c>
      <c r="G17" s="72">
        <v>36.494471421657551</v>
      </c>
      <c r="H17" s="22">
        <v>54.477913043478303</v>
      </c>
      <c r="I17" s="120"/>
      <c r="J17" s="112">
        <v>10.048772210000001</v>
      </c>
      <c r="K17" s="112">
        <v>6.071729E-2</v>
      </c>
      <c r="L17" s="113" t="str">
        <f t="shared" si="2"/>
        <v/>
      </c>
      <c r="M17" s="91">
        <f t="shared" si="3"/>
        <v>1.6123918718801868</v>
      </c>
    </row>
    <row r="18" spans="1:13" ht="12.75" customHeight="1">
      <c r="A18" s="71" t="s">
        <v>2203</v>
      </c>
      <c r="B18" s="71" t="s">
        <v>1199</v>
      </c>
      <c r="C18" s="112">
        <v>5.7890401770000004</v>
      </c>
      <c r="D18" s="112">
        <v>1.0446201929999999</v>
      </c>
      <c r="E18" s="113">
        <f t="shared" si="0"/>
        <v>4.5417655295124106</v>
      </c>
      <c r="F18" s="91">
        <f t="shared" si="1"/>
        <v>1.0314211913114872E-2</v>
      </c>
      <c r="G18" s="72">
        <v>96.217466664651724</v>
      </c>
      <c r="H18" s="22">
        <v>238.467652173913</v>
      </c>
      <c r="I18" s="120"/>
      <c r="J18" s="112">
        <v>0.50631581999999997</v>
      </c>
      <c r="K18" s="112">
        <v>0.37827548999999999</v>
      </c>
      <c r="L18" s="113">
        <f t="shared" si="2"/>
        <v>0.33848434113455239</v>
      </c>
      <c r="M18" s="91">
        <f t="shared" si="3"/>
        <v>8.7461099684815663E-2</v>
      </c>
    </row>
    <row r="19" spans="1:13" ht="12.75" customHeight="1">
      <c r="A19" s="71" t="s">
        <v>2205</v>
      </c>
      <c r="B19" s="71" t="s">
        <v>1209</v>
      </c>
      <c r="C19" s="112">
        <v>5.3067011100000006</v>
      </c>
      <c r="D19" s="112">
        <v>10.61958344</v>
      </c>
      <c r="E19" s="113">
        <f t="shared" si="0"/>
        <v>-0.50029102930613623</v>
      </c>
      <c r="F19" s="91">
        <f t="shared" si="1"/>
        <v>9.45483847660329E-3</v>
      </c>
      <c r="G19" s="72">
        <v>112.70763206487294</v>
      </c>
      <c r="H19" s="22">
        <v>51.620043478260897</v>
      </c>
      <c r="I19" s="120"/>
      <c r="J19" s="112">
        <v>0.18406812</v>
      </c>
      <c r="K19" s="112">
        <v>0.36535260999999997</v>
      </c>
      <c r="L19" s="113">
        <f t="shared" si="2"/>
        <v>-0.49619048841610847</v>
      </c>
      <c r="M19" s="91">
        <f t="shared" si="3"/>
        <v>3.4685978385543555E-2</v>
      </c>
    </row>
    <row r="20" spans="1:13" ht="12.75" customHeight="1">
      <c r="A20" s="71" t="s">
        <v>2503</v>
      </c>
      <c r="B20" s="71" t="s">
        <v>1200</v>
      </c>
      <c r="C20" s="112">
        <v>4.8479663369999999</v>
      </c>
      <c r="D20" s="112">
        <v>2.9302587880000002</v>
      </c>
      <c r="E20" s="113">
        <f t="shared" si="0"/>
        <v>0.65444989256696307</v>
      </c>
      <c r="F20" s="91">
        <f t="shared" si="1"/>
        <v>8.6375203174661377E-3</v>
      </c>
      <c r="G20" s="72">
        <v>93.594999910624225</v>
      </c>
      <c r="H20" s="22">
        <v>42.8736956521739</v>
      </c>
      <c r="I20" s="120"/>
      <c r="J20" s="112">
        <v>0.79657138000000005</v>
      </c>
      <c r="K20" s="112">
        <v>1.1124114899999999</v>
      </c>
      <c r="L20" s="113">
        <f t="shared" si="2"/>
        <v>-0.2839238113227327</v>
      </c>
      <c r="M20" s="91">
        <f t="shared" si="3"/>
        <v>0.1643104189731093</v>
      </c>
    </row>
    <row r="21" spans="1:13" ht="12.75" customHeight="1">
      <c r="A21" s="71" t="s">
        <v>2505</v>
      </c>
      <c r="B21" s="71" t="s">
        <v>1203</v>
      </c>
      <c r="C21" s="112">
        <v>4.52379949</v>
      </c>
      <c r="D21" s="112">
        <v>1.77968975</v>
      </c>
      <c r="E21" s="113">
        <f t="shared" si="0"/>
        <v>1.541903435697149</v>
      </c>
      <c r="F21" s="91">
        <f t="shared" si="1"/>
        <v>8.0599590200945634E-3</v>
      </c>
      <c r="G21" s="72">
        <v>246.37660217700252</v>
      </c>
      <c r="H21" s="22">
        <v>26.148782608695601</v>
      </c>
      <c r="I21" s="120"/>
      <c r="J21" s="112">
        <v>1.39501451</v>
      </c>
      <c r="K21" s="112">
        <v>0.38718437</v>
      </c>
      <c r="L21" s="113">
        <f t="shared" si="2"/>
        <v>2.6029721705966593</v>
      </c>
      <c r="M21" s="91">
        <f t="shared" si="3"/>
        <v>0.30837231249610492</v>
      </c>
    </row>
    <row r="22" spans="1:13" ht="12.75" customHeight="1">
      <c r="A22" s="71" t="s">
        <v>1367</v>
      </c>
      <c r="B22" s="71" t="s">
        <v>1216</v>
      </c>
      <c r="C22" s="112">
        <v>4.5151118499999994</v>
      </c>
      <c r="D22" s="112">
        <v>6.7560777199999995</v>
      </c>
      <c r="E22" s="113">
        <f t="shared" si="0"/>
        <v>-0.33169628338733803</v>
      </c>
      <c r="F22" s="91">
        <f t="shared" si="1"/>
        <v>8.0444804334471841E-3</v>
      </c>
      <c r="G22" s="72">
        <v>275.6672031318713</v>
      </c>
      <c r="H22" s="22">
        <v>13.153</v>
      </c>
      <c r="I22" s="120"/>
      <c r="J22" s="112">
        <v>30.126631190000001</v>
      </c>
      <c r="K22" s="112">
        <v>6.5563182699999993</v>
      </c>
      <c r="L22" s="113">
        <f t="shared" si="2"/>
        <v>3.5950531913393524</v>
      </c>
      <c r="M22" s="91">
        <f t="shared" si="3"/>
        <v>6.6723997524003762</v>
      </c>
    </row>
    <row r="23" spans="1:13" ht="12.75" customHeight="1">
      <c r="A23" s="71" t="s">
        <v>2198</v>
      </c>
      <c r="B23" s="71" t="s">
        <v>1213</v>
      </c>
      <c r="C23" s="112">
        <v>4.25987179</v>
      </c>
      <c r="D23" s="112">
        <v>4.1882976799999998</v>
      </c>
      <c r="E23" s="113">
        <f t="shared" si="0"/>
        <v>1.7089069466523776E-2</v>
      </c>
      <c r="F23" s="91">
        <f t="shared" si="1"/>
        <v>7.5897245521500505E-3</v>
      </c>
      <c r="G23" s="72">
        <v>103.96942132483184</v>
      </c>
      <c r="H23" s="22">
        <v>27.280782608695699</v>
      </c>
      <c r="I23" s="120"/>
      <c r="J23" s="112">
        <v>0.23697192</v>
      </c>
      <c r="K23" s="112">
        <v>0.92650409</v>
      </c>
      <c r="L23" s="113">
        <f t="shared" si="2"/>
        <v>-0.74423003356628459</v>
      </c>
      <c r="M23" s="91">
        <f t="shared" si="3"/>
        <v>5.5628885488124044E-2</v>
      </c>
    </row>
    <row r="24" spans="1:13" ht="12.75" customHeight="1">
      <c r="A24" s="71" t="s">
        <v>1357</v>
      </c>
      <c r="B24" s="71" t="s">
        <v>1201</v>
      </c>
      <c r="C24" s="112">
        <v>3.9134380699999998</v>
      </c>
      <c r="D24" s="112">
        <v>3.9717626400000001</v>
      </c>
      <c r="E24" s="113">
        <f t="shared" si="0"/>
        <v>-1.4684807549325329E-2</v>
      </c>
      <c r="F24" s="91">
        <f t="shared" si="1"/>
        <v>6.9724908324524252E-3</v>
      </c>
      <c r="G24" s="72">
        <v>597.2521452752344</v>
      </c>
      <c r="H24" s="22">
        <v>17.906826086956499</v>
      </c>
      <c r="I24" s="120"/>
      <c r="J24" s="112">
        <v>0.46080396000000001</v>
      </c>
      <c r="K24" s="112">
        <v>0.57270016000000001</v>
      </c>
      <c r="L24" s="113">
        <f t="shared" si="2"/>
        <v>-0.19538356685634595</v>
      </c>
      <c r="M24" s="91">
        <f t="shared" si="3"/>
        <v>0.11774913816382433</v>
      </c>
    </row>
    <row r="25" spans="1:13" ht="12.75" customHeight="1">
      <c r="A25" s="71" t="s">
        <v>1369</v>
      </c>
      <c r="B25" s="71" t="s">
        <v>1219</v>
      </c>
      <c r="C25" s="112">
        <v>3.7838411299999999</v>
      </c>
      <c r="D25" s="112">
        <v>5.1543528899999993</v>
      </c>
      <c r="E25" s="113">
        <f t="shared" si="0"/>
        <v>-0.26589404901999247</v>
      </c>
      <c r="F25" s="91">
        <f t="shared" si="1"/>
        <v>6.7415906725672107E-3</v>
      </c>
      <c r="G25" s="72">
        <v>199.83522972662263</v>
      </c>
      <c r="H25" s="22">
        <v>36.027173913043498</v>
      </c>
      <c r="I25" s="120"/>
      <c r="J25" s="112">
        <v>0.37001462000000002</v>
      </c>
      <c r="K25" s="112">
        <v>5.77782281</v>
      </c>
      <c r="L25" s="113">
        <f t="shared" si="2"/>
        <v>-0.93595950721098697</v>
      </c>
      <c r="M25" s="91">
        <f t="shared" si="3"/>
        <v>9.7788096087427445E-2</v>
      </c>
    </row>
    <row r="26" spans="1:13" ht="12.75" customHeight="1">
      <c r="A26" s="71" t="s">
        <v>2191</v>
      </c>
      <c r="B26" s="71" t="s">
        <v>1202</v>
      </c>
      <c r="C26" s="112">
        <v>3.5369827599999999</v>
      </c>
      <c r="D26" s="112">
        <v>3.8066157999999999</v>
      </c>
      <c r="E26" s="113">
        <f t="shared" si="0"/>
        <v>-7.0832743351719407E-2</v>
      </c>
      <c r="F26" s="91">
        <f t="shared" si="1"/>
        <v>6.301768273195717E-3</v>
      </c>
      <c r="G26" s="72">
        <v>235.97158947848487</v>
      </c>
      <c r="H26" s="22">
        <v>28.436521739130399</v>
      </c>
      <c r="I26" s="120"/>
      <c r="J26" s="112">
        <v>1.1470946000000002</v>
      </c>
      <c r="K26" s="112">
        <v>1.1183495800000001</v>
      </c>
      <c r="L26" s="113">
        <f t="shared" si="2"/>
        <v>2.5703072200375932E-2</v>
      </c>
      <c r="M26" s="91">
        <f t="shared" si="3"/>
        <v>0.3243144447783512</v>
      </c>
    </row>
    <row r="27" spans="1:13" ht="12.75" customHeight="1">
      <c r="A27" s="71" t="s">
        <v>2219</v>
      </c>
      <c r="B27" s="71" t="s">
        <v>1217</v>
      </c>
      <c r="C27" s="112">
        <v>2.4567094799999998</v>
      </c>
      <c r="D27" s="112">
        <v>0.87740423000000001</v>
      </c>
      <c r="E27" s="113">
        <f t="shared" si="0"/>
        <v>1.7999745111782737</v>
      </c>
      <c r="F27" s="91">
        <f t="shared" si="1"/>
        <v>4.3770679440696923E-3</v>
      </c>
      <c r="G27" s="72">
        <v>26.134151685488217</v>
      </c>
      <c r="H27" s="22">
        <v>46.642130434782601</v>
      </c>
      <c r="I27" s="120"/>
      <c r="J27" s="112">
        <v>4.0823999999999999E-3</v>
      </c>
      <c r="K27" s="112">
        <v>3.1426500000000003E-3</v>
      </c>
      <c r="L27" s="113">
        <f t="shared" si="2"/>
        <v>0.2990310725025056</v>
      </c>
      <c r="M27" s="91">
        <f t="shared" si="3"/>
        <v>1.6617349480004451E-3</v>
      </c>
    </row>
    <row r="28" spans="1:13" ht="12.75" customHeight="1">
      <c r="A28" s="71" t="s">
        <v>1360</v>
      </c>
      <c r="B28" s="71" t="s">
        <v>1206</v>
      </c>
      <c r="C28" s="112">
        <v>2.1902458650000001</v>
      </c>
      <c r="D28" s="112">
        <v>1.14453282</v>
      </c>
      <c r="E28" s="113">
        <f t="shared" si="0"/>
        <v>0.9136592911333028</v>
      </c>
      <c r="F28" s="91">
        <f t="shared" si="1"/>
        <v>3.902315289361238E-3</v>
      </c>
      <c r="G28" s="72">
        <v>391.35311877463892</v>
      </c>
      <c r="H28" s="22">
        <v>22.501260869565201</v>
      </c>
      <c r="I28" s="120"/>
      <c r="J28" s="112">
        <v>3.3031602700000002</v>
      </c>
      <c r="K28" s="112">
        <v>0.57055953000000004</v>
      </c>
      <c r="L28" s="113">
        <f t="shared" si="2"/>
        <v>4.789335023463722</v>
      </c>
      <c r="M28" s="91">
        <f t="shared" si="3"/>
        <v>1.5081230480944203</v>
      </c>
    </row>
    <row r="29" spans="1:13" ht="12.75" customHeight="1">
      <c r="A29" s="71" t="s">
        <v>1373</v>
      </c>
      <c r="B29" s="71" t="s">
        <v>1225</v>
      </c>
      <c r="C29" s="112">
        <v>2.1829617699999999</v>
      </c>
      <c r="D29" s="112">
        <v>1.1700364999999999</v>
      </c>
      <c r="E29" s="113">
        <f t="shared" si="0"/>
        <v>0.86572108647892621</v>
      </c>
      <c r="F29" s="91">
        <f t="shared" si="1"/>
        <v>3.8893373695112854E-3</v>
      </c>
      <c r="G29" s="72">
        <v>144.82583062303161</v>
      </c>
      <c r="H29" s="22">
        <v>34.427869565217399</v>
      </c>
      <c r="I29" s="120"/>
      <c r="J29" s="112">
        <v>4.0753456699999999</v>
      </c>
      <c r="K29" s="112">
        <v>0.42801986999999997</v>
      </c>
      <c r="L29" s="113">
        <f t="shared" si="2"/>
        <v>8.5213936446455172</v>
      </c>
      <c r="M29" s="91">
        <f t="shared" si="3"/>
        <v>1.8668882460548084</v>
      </c>
    </row>
    <row r="30" spans="1:13" ht="12.75" customHeight="1">
      <c r="A30" s="71" t="s">
        <v>2224</v>
      </c>
      <c r="B30" s="71" t="s">
        <v>1232</v>
      </c>
      <c r="C30" s="112">
        <v>2.0988593300000002</v>
      </c>
      <c r="D30" s="112">
        <v>2.8019406200000003</v>
      </c>
      <c r="E30" s="113">
        <f t="shared" si="0"/>
        <v>-0.25092654890024046</v>
      </c>
      <c r="F30" s="91">
        <f t="shared" si="1"/>
        <v>3.7394938096036467E-3</v>
      </c>
      <c r="G30" s="72">
        <v>12.472214543582975</v>
      </c>
      <c r="H30" s="22">
        <v>28.5446956521739</v>
      </c>
      <c r="I30" s="120"/>
      <c r="J30" s="112">
        <v>5.4848750000000002E-2</v>
      </c>
      <c r="K30" s="112">
        <v>4.3703599999999993E-3</v>
      </c>
      <c r="L30" s="113">
        <f t="shared" si="2"/>
        <v>11.550167491922865</v>
      </c>
      <c r="M30" s="91">
        <f t="shared" si="3"/>
        <v>2.6132647012603743E-2</v>
      </c>
    </row>
    <row r="31" spans="1:13" ht="12.75" customHeight="1">
      <c r="A31" s="71" t="s">
        <v>1378</v>
      </c>
      <c r="B31" s="71" t="s">
        <v>1233</v>
      </c>
      <c r="C31" s="112">
        <v>1.8395806799999999</v>
      </c>
      <c r="D31" s="112">
        <v>2.033737055</v>
      </c>
      <c r="E31" s="113">
        <f t="shared" si="0"/>
        <v>-9.5467786517761111E-2</v>
      </c>
      <c r="F31" s="91">
        <f t="shared" si="1"/>
        <v>3.277542456895606E-3</v>
      </c>
      <c r="G31" s="72">
        <v>50.408525365780108</v>
      </c>
      <c r="H31" s="22">
        <v>23.459913043478299</v>
      </c>
      <c r="I31" s="120"/>
      <c r="J31" s="112">
        <v>0.52366842000000002</v>
      </c>
      <c r="K31" s="112">
        <v>4.5331209999999997E-2</v>
      </c>
      <c r="L31" s="113">
        <f t="shared" si="2"/>
        <v>10.552050342357948</v>
      </c>
      <c r="M31" s="91">
        <f t="shared" si="3"/>
        <v>0.28466727537060244</v>
      </c>
    </row>
    <row r="32" spans="1:13" ht="12.75" customHeight="1">
      <c r="A32" s="71" t="s">
        <v>1371</v>
      </c>
      <c r="B32" s="71" t="s">
        <v>1222</v>
      </c>
      <c r="C32" s="112">
        <v>1.62115999</v>
      </c>
      <c r="D32" s="112">
        <v>1.8617536799999999</v>
      </c>
      <c r="E32" s="113">
        <f t="shared" si="0"/>
        <v>-0.1292296035638828</v>
      </c>
      <c r="F32" s="91">
        <f t="shared" si="1"/>
        <v>2.8883868777342544E-3</v>
      </c>
      <c r="G32" s="72">
        <v>224.77599282939903</v>
      </c>
      <c r="H32" s="22">
        <v>35.325695652173899</v>
      </c>
      <c r="I32" s="120"/>
      <c r="J32" s="112">
        <v>0.33433110999999999</v>
      </c>
      <c r="K32" s="112">
        <v>1.8425857700000001</v>
      </c>
      <c r="L32" s="113">
        <f t="shared" si="2"/>
        <v>-0.81855329860709825</v>
      </c>
      <c r="M32" s="91">
        <f t="shared" si="3"/>
        <v>0.20622955911957833</v>
      </c>
    </row>
    <row r="33" spans="1:13" ht="12.75" customHeight="1">
      <c r="A33" s="71" t="s">
        <v>1963</v>
      </c>
      <c r="B33" s="71" t="s">
        <v>334</v>
      </c>
      <c r="C33" s="112">
        <v>1.60590823</v>
      </c>
      <c r="D33" s="112">
        <v>2.7529159900000004</v>
      </c>
      <c r="E33" s="113">
        <f t="shared" si="0"/>
        <v>-0.41665192986873534</v>
      </c>
      <c r="F33" s="91">
        <f t="shared" si="1"/>
        <v>2.861213135649519E-3</v>
      </c>
      <c r="G33" s="72">
        <v>30.97542601972</v>
      </c>
      <c r="H33" s="22">
        <v>49.078086956521702</v>
      </c>
      <c r="I33" s="120"/>
      <c r="J33" s="112">
        <v>1.1589628700000001</v>
      </c>
      <c r="K33" s="112">
        <v>6.5707153200000006</v>
      </c>
      <c r="L33" s="113">
        <f t="shared" si="2"/>
        <v>-0.82361694068949554</v>
      </c>
      <c r="M33" s="91">
        <f t="shared" si="3"/>
        <v>0.72168686127226589</v>
      </c>
    </row>
    <row r="34" spans="1:13" ht="12.75" customHeight="1">
      <c r="A34" s="71" t="s">
        <v>2210</v>
      </c>
      <c r="B34" s="71" t="s">
        <v>1237</v>
      </c>
      <c r="C34" s="112">
        <v>1.5519117339999999</v>
      </c>
      <c r="D34" s="112">
        <v>1.479685508</v>
      </c>
      <c r="E34" s="113">
        <f t="shared" si="0"/>
        <v>4.8811876313922697E-2</v>
      </c>
      <c r="F34" s="91">
        <f t="shared" si="1"/>
        <v>2.7650087070600678E-3</v>
      </c>
      <c r="G34" s="72">
        <v>19.989602950142995</v>
      </c>
      <c r="H34" s="22">
        <v>43.352043478260903</v>
      </c>
      <c r="I34" s="120"/>
      <c r="J34" s="112">
        <v>4.5541410000000004E-2</v>
      </c>
      <c r="K34" s="112">
        <v>8.416121E-2</v>
      </c>
      <c r="L34" s="113">
        <f t="shared" si="2"/>
        <v>-0.45887885879967738</v>
      </c>
      <c r="M34" s="91">
        <f t="shared" si="3"/>
        <v>2.9345360952081057E-2</v>
      </c>
    </row>
    <row r="35" spans="1:13" ht="12.75" customHeight="1">
      <c r="A35" s="71" t="s">
        <v>2654</v>
      </c>
      <c r="B35" s="71" t="s">
        <v>2655</v>
      </c>
      <c r="C35" s="112">
        <v>1.53695567</v>
      </c>
      <c r="D35" s="112">
        <v>3.0235783899999999</v>
      </c>
      <c r="E35" s="113">
        <f t="shared" si="0"/>
        <v>-0.49167659251592943</v>
      </c>
      <c r="F35" s="91">
        <f t="shared" si="1"/>
        <v>2.7383618003595433E-3</v>
      </c>
      <c r="G35" s="72">
        <v>2887.3574713727871</v>
      </c>
      <c r="H35" s="22">
        <v>22.767130434782601</v>
      </c>
      <c r="I35" s="120"/>
      <c r="J35" s="112">
        <v>8.8087671199999988</v>
      </c>
      <c r="K35" s="112">
        <v>5.0015431599999998</v>
      </c>
      <c r="L35" s="113">
        <f t="shared" si="2"/>
        <v>0.76120985827901944</v>
      </c>
      <c r="M35" s="91">
        <f t="shared" si="3"/>
        <v>5.7313085158793156</v>
      </c>
    </row>
    <row r="36" spans="1:13" ht="12.75" customHeight="1">
      <c r="A36" s="71" t="s">
        <v>2226</v>
      </c>
      <c r="B36" s="71" t="s">
        <v>1224</v>
      </c>
      <c r="C36" s="112">
        <v>1.4445839550000001</v>
      </c>
      <c r="D36" s="112">
        <v>0.45252933500000003</v>
      </c>
      <c r="E36" s="113">
        <f t="shared" si="0"/>
        <v>2.1922437801739418</v>
      </c>
      <c r="F36" s="91">
        <f t="shared" si="1"/>
        <v>2.5737850459826924E-3</v>
      </c>
      <c r="G36" s="72">
        <v>21.676932557482235</v>
      </c>
      <c r="H36" s="22">
        <v>58.285913043478303</v>
      </c>
      <c r="I36" s="120"/>
      <c r="J36" s="112">
        <v>2.0618910000000001E-2</v>
      </c>
      <c r="K36" s="112">
        <v>4.3750269999999994E-2</v>
      </c>
      <c r="L36" s="113">
        <f t="shared" si="2"/>
        <v>-0.52871353708217106</v>
      </c>
      <c r="M36" s="91">
        <f t="shared" si="3"/>
        <v>1.4273251428990155E-2</v>
      </c>
    </row>
    <row r="37" spans="1:13" ht="12.75" customHeight="1">
      <c r="A37" s="71" t="s">
        <v>2233</v>
      </c>
      <c r="B37" s="71" t="s">
        <v>1207</v>
      </c>
      <c r="C37" s="112">
        <v>1.29537693</v>
      </c>
      <c r="D37" s="112">
        <v>1.6994268100000001</v>
      </c>
      <c r="E37" s="113">
        <f t="shared" si="0"/>
        <v>-0.23775656452071625</v>
      </c>
      <c r="F37" s="91">
        <f t="shared" si="1"/>
        <v>2.3079460074336548E-3</v>
      </c>
      <c r="G37" s="72">
        <v>34.355672663988315</v>
      </c>
      <c r="H37" s="22">
        <v>27.158130434782599</v>
      </c>
      <c r="I37" s="120"/>
      <c r="J37" s="112">
        <v>7.4364529999999998E-2</v>
      </c>
      <c r="K37" s="112">
        <v>0</v>
      </c>
      <c r="L37" s="113" t="str">
        <f t="shared" si="2"/>
        <v/>
      </c>
      <c r="M37" s="91">
        <f t="shared" si="3"/>
        <v>5.7407638099591596E-2</v>
      </c>
    </row>
    <row r="38" spans="1:13" ht="12.75" customHeight="1">
      <c r="A38" s="71" t="s">
        <v>1365</v>
      </c>
      <c r="B38" s="71" t="s">
        <v>1214</v>
      </c>
      <c r="C38" s="112">
        <v>1.2165701200000001</v>
      </c>
      <c r="D38" s="112">
        <v>1.76284873</v>
      </c>
      <c r="E38" s="113">
        <f t="shared" si="0"/>
        <v>-0.30988399668302791</v>
      </c>
      <c r="F38" s="91">
        <f t="shared" si="1"/>
        <v>2.1675375608372787E-3</v>
      </c>
      <c r="G38" s="72">
        <v>5.9520643394555002</v>
      </c>
      <c r="H38" s="22">
        <v>47.368434782608702</v>
      </c>
      <c r="I38" s="120"/>
      <c r="J38" s="112">
        <v>3.465955784925205</v>
      </c>
      <c r="K38" s="112">
        <v>4.4606261493050203</v>
      </c>
      <c r="L38" s="113">
        <f t="shared" si="2"/>
        <v>-0.22298895515706652</v>
      </c>
      <c r="M38" s="91">
        <f t="shared" si="3"/>
        <v>2.848956856613579</v>
      </c>
    </row>
    <row r="39" spans="1:13" ht="12.75" customHeight="1">
      <c r="A39" s="71" t="s">
        <v>1492</v>
      </c>
      <c r="B39" s="71" t="s">
        <v>1263</v>
      </c>
      <c r="C39" s="112">
        <v>1.16605432</v>
      </c>
      <c r="D39" s="112">
        <v>0.26317566999999997</v>
      </c>
      <c r="E39" s="113">
        <f t="shared" si="0"/>
        <v>3.4307071394555591</v>
      </c>
      <c r="F39" s="91">
        <f t="shared" si="1"/>
        <v>2.0775346155769234E-3</v>
      </c>
      <c r="G39" s="72">
        <v>1.9534155584361657</v>
      </c>
      <c r="H39" s="22">
        <v>20.693565217391299</v>
      </c>
      <c r="I39" s="120"/>
      <c r="J39" s="112">
        <v>0</v>
      </c>
      <c r="K39" s="112">
        <v>2.3675099999999998E-2</v>
      </c>
      <c r="L39" s="113">
        <f t="shared" si="2"/>
        <v>-1</v>
      </c>
      <c r="M39" s="91">
        <f t="shared" si="3"/>
        <v>0</v>
      </c>
    </row>
    <row r="40" spans="1:13" ht="12.75" customHeight="1">
      <c r="A40" s="71" t="s">
        <v>1368</v>
      </c>
      <c r="B40" s="71" t="s">
        <v>1218</v>
      </c>
      <c r="C40" s="112">
        <v>1.09517891</v>
      </c>
      <c r="D40" s="112">
        <v>1.3995176299999998</v>
      </c>
      <c r="E40" s="113">
        <f t="shared" si="0"/>
        <v>-0.21745972574850658</v>
      </c>
      <c r="F40" s="91">
        <f t="shared" si="1"/>
        <v>1.9512573786226392E-3</v>
      </c>
      <c r="G40" s="72">
        <v>51.614023214004824</v>
      </c>
      <c r="H40" s="22">
        <v>35.8947391304348</v>
      </c>
      <c r="I40" s="120"/>
      <c r="J40" s="112">
        <v>8.6355600000000005E-2</v>
      </c>
      <c r="K40" s="112">
        <v>9.4932130000000003E-2</v>
      </c>
      <c r="L40" s="113">
        <f t="shared" si="2"/>
        <v>-9.0343806675358462E-2</v>
      </c>
      <c r="M40" s="91">
        <f t="shared" si="3"/>
        <v>7.8850678379115247E-2</v>
      </c>
    </row>
    <row r="41" spans="1:13" ht="12.75" customHeight="1">
      <c r="A41" s="71" t="s">
        <v>1359</v>
      </c>
      <c r="B41" s="71" t="s">
        <v>1205</v>
      </c>
      <c r="C41" s="112">
        <v>1.0888606599999999</v>
      </c>
      <c r="D41" s="112">
        <v>1.2545643100000001</v>
      </c>
      <c r="E41" s="113">
        <f t="shared" si="0"/>
        <v>-0.13208063443156626</v>
      </c>
      <c r="F41" s="91">
        <f t="shared" si="1"/>
        <v>1.9400002846264787E-3</v>
      </c>
      <c r="G41" s="72">
        <v>95.002350603525002</v>
      </c>
      <c r="H41" s="22">
        <v>31.307043478260901</v>
      </c>
      <c r="I41" s="120"/>
      <c r="J41" s="112">
        <v>1.199978</v>
      </c>
      <c r="K41" s="112">
        <v>2.8373554100000002</v>
      </c>
      <c r="L41" s="113">
        <f t="shared" si="2"/>
        <v>-0.57707871358984952</v>
      </c>
      <c r="M41" s="91">
        <f t="shared" si="3"/>
        <v>1.1020491823076795</v>
      </c>
    </row>
    <row r="42" spans="1:13" ht="12.75" customHeight="1">
      <c r="A42" s="71" t="s">
        <v>2194</v>
      </c>
      <c r="B42" s="71" t="s">
        <v>1250</v>
      </c>
      <c r="C42" s="112">
        <v>1.0691297099999999</v>
      </c>
      <c r="D42" s="112">
        <v>1.51990073</v>
      </c>
      <c r="E42" s="113">
        <f t="shared" si="0"/>
        <v>-0.29657925093568449</v>
      </c>
      <c r="F42" s="91">
        <f t="shared" si="1"/>
        <v>1.9048460633178028E-3</v>
      </c>
      <c r="G42" s="72">
        <v>10.651831461281823</v>
      </c>
      <c r="H42" s="22">
        <v>187.07730434782599</v>
      </c>
      <c r="I42" s="120"/>
      <c r="J42" s="112">
        <v>6.5053920000000001E-2</v>
      </c>
      <c r="K42" s="112">
        <v>0.13894508999999999</v>
      </c>
      <c r="L42" s="113">
        <f t="shared" si="2"/>
        <v>-0.531801231695197</v>
      </c>
      <c r="M42" s="91">
        <f t="shared" si="3"/>
        <v>6.0847546739674838E-2</v>
      </c>
    </row>
    <row r="43" spans="1:13" ht="12.75" customHeight="1">
      <c r="A43" s="71" t="s">
        <v>1503</v>
      </c>
      <c r="B43" s="71" t="s">
        <v>1277</v>
      </c>
      <c r="C43" s="112">
        <v>1.0668629439999999</v>
      </c>
      <c r="D43" s="112">
        <v>0.79640732800000003</v>
      </c>
      <c r="E43" s="113">
        <f t="shared" si="0"/>
        <v>0.33959458494585815</v>
      </c>
      <c r="F43" s="91">
        <f t="shared" si="1"/>
        <v>1.9008074137029094E-3</v>
      </c>
      <c r="G43" s="72">
        <v>22.484233413789291</v>
      </c>
      <c r="H43" s="22">
        <v>77.682739130434797</v>
      </c>
      <c r="I43" s="120"/>
      <c r="J43" s="112">
        <v>0.2232923</v>
      </c>
      <c r="K43" s="112">
        <v>0.11642695</v>
      </c>
      <c r="L43" s="113">
        <f t="shared" si="2"/>
        <v>0.91787468451247745</v>
      </c>
      <c r="M43" s="91">
        <f t="shared" si="3"/>
        <v>0.20929801832164865</v>
      </c>
    </row>
    <row r="44" spans="1:13" ht="12.75" customHeight="1">
      <c r="A44" s="71" t="s">
        <v>1449</v>
      </c>
      <c r="B44" s="71" t="s">
        <v>1249</v>
      </c>
      <c r="C44" s="112">
        <v>1.0579236599999999</v>
      </c>
      <c r="D44" s="112">
        <v>0.58955539000000001</v>
      </c>
      <c r="E44" s="113">
        <f t="shared" si="0"/>
        <v>0.79444319896727578</v>
      </c>
      <c r="F44" s="91">
        <f t="shared" si="1"/>
        <v>1.8848804781991903E-3</v>
      </c>
      <c r="G44" s="72">
        <v>22.071430325339154</v>
      </c>
      <c r="H44" s="22">
        <v>81.071347826087006</v>
      </c>
      <c r="I44" s="120"/>
      <c r="J44" s="112">
        <v>9.6389289999999989E-2</v>
      </c>
      <c r="K44" s="112">
        <v>1.1703030000000001E-2</v>
      </c>
      <c r="L44" s="113">
        <f t="shared" si="2"/>
        <v>7.236267872508229</v>
      </c>
      <c r="M44" s="91">
        <f t="shared" si="3"/>
        <v>9.1111763206052118E-2</v>
      </c>
    </row>
    <row r="45" spans="1:13" ht="12.75" customHeight="1">
      <c r="A45" s="71" t="s">
        <v>1972</v>
      </c>
      <c r="B45" s="71" t="s">
        <v>210</v>
      </c>
      <c r="C45" s="112">
        <v>1.0297258199999999</v>
      </c>
      <c r="D45" s="112">
        <v>0.68799354000000001</v>
      </c>
      <c r="E45" s="113">
        <f t="shared" si="0"/>
        <v>0.49670855921118084</v>
      </c>
      <c r="F45" s="91">
        <f t="shared" si="1"/>
        <v>1.8346409759052496E-3</v>
      </c>
      <c r="G45" s="72">
        <v>4.7062888881359992</v>
      </c>
      <c r="H45" s="22">
        <v>37.025130434782596</v>
      </c>
      <c r="I45" s="120"/>
      <c r="J45" s="112">
        <v>0</v>
      </c>
      <c r="K45" s="112">
        <v>1.7067E-3</v>
      </c>
      <c r="L45" s="113">
        <f t="shared" si="2"/>
        <v>-1</v>
      </c>
      <c r="M45" s="91">
        <f t="shared" si="3"/>
        <v>0</v>
      </c>
    </row>
    <row r="46" spans="1:13" ht="12.75" customHeight="1">
      <c r="A46" s="71" t="s">
        <v>1515</v>
      </c>
      <c r="B46" s="71" t="s">
        <v>1308</v>
      </c>
      <c r="C46" s="112">
        <v>0.95893145999999996</v>
      </c>
      <c r="D46" s="112">
        <v>1.1623140900000002</v>
      </c>
      <c r="E46" s="113">
        <f t="shared" si="0"/>
        <v>-0.17498078337844136</v>
      </c>
      <c r="F46" s="91">
        <f t="shared" si="1"/>
        <v>1.7085081440423101E-3</v>
      </c>
      <c r="G46" s="72">
        <v>12.355329647870091</v>
      </c>
      <c r="H46" s="22">
        <v>19.3636086956522</v>
      </c>
      <c r="I46" s="120"/>
      <c r="J46" s="112">
        <v>9.7650000000000005E-4</v>
      </c>
      <c r="K46" s="112">
        <v>0.8070621899999999</v>
      </c>
      <c r="L46" s="113">
        <f t="shared" si="2"/>
        <v>-0.99879005606742643</v>
      </c>
      <c r="M46" s="91">
        <f t="shared" si="3"/>
        <v>1.0183209548678277E-3</v>
      </c>
    </row>
    <row r="47" spans="1:13" ht="12.75" customHeight="1">
      <c r="A47" s="71" t="s">
        <v>1529</v>
      </c>
      <c r="B47" s="71" t="s">
        <v>1531</v>
      </c>
      <c r="C47" s="112">
        <v>0.92132628999999999</v>
      </c>
      <c r="D47" s="112">
        <v>1.6670939299999998</v>
      </c>
      <c r="E47" s="113">
        <f t="shared" si="0"/>
        <v>-0.4473459032989221</v>
      </c>
      <c r="F47" s="91">
        <f t="shared" si="1"/>
        <v>1.6415077984669386E-3</v>
      </c>
      <c r="G47" s="72">
        <v>17.747190359975999</v>
      </c>
      <c r="H47" s="22">
        <v>3340.3820000000001</v>
      </c>
      <c r="I47" s="120"/>
      <c r="J47" s="112">
        <v>1.3492365500000001</v>
      </c>
      <c r="K47" s="112">
        <v>10.049324859999999</v>
      </c>
      <c r="L47" s="113">
        <f t="shared" si="2"/>
        <v>-0.86573858753731237</v>
      </c>
      <c r="M47" s="91">
        <f t="shared" si="3"/>
        <v>1.4644502872049816</v>
      </c>
    </row>
    <row r="48" spans="1:13" ht="12.75" customHeight="1">
      <c r="A48" s="71" t="s">
        <v>1372</v>
      </c>
      <c r="B48" s="71" t="s">
        <v>1223</v>
      </c>
      <c r="C48" s="112">
        <v>0.91467801999999998</v>
      </c>
      <c r="D48" s="112">
        <v>1.917913727</v>
      </c>
      <c r="E48" s="113">
        <f t="shared" si="0"/>
        <v>-0.5230869839850727</v>
      </c>
      <c r="F48" s="91">
        <f t="shared" si="1"/>
        <v>1.6296627147330165E-3</v>
      </c>
      <c r="G48" s="72">
        <v>66.625525800310612</v>
      </c>
      <c r="H48" s="22">
        <v>22.107086956521702</v>
      </c>
      <c r="I48" s="120"/>
      <c r="J48" s="112">
        <v>0.11559132000000001</v>
      </c>
      <c r="K48" s="112">
        <v>0.64074861999999999</v>
      </c>
      <c r="L48" s="113">
        <f t="shared" si="2"/>
        <v>-0.81959958025348534</v>
      </c>
      <c r="M48" s="91">
        <f t="shared" si="3"/>
        <v>0.12637378123506238</v>
      </c>
    </row>
    <row r="49" spans="1:13" ht="12.75" customHeight="1">
      <c r="A49" s="71" t="s">
        <v>1973</v>
      </c>
      <c r="B49" s="71" t="s">
        <v>211</v>
      </c>
      <c r="C49" s="112">
        <v>0.87740883999999997</v>
      </c>
      <c r="D49" s="112">
        <v>9.4560480000000002E-2</v>
      </c>
      <c r="E49" s="113">
        <f t="shared" si="0"/>
        <v>8.2788111904677297</v>
      </c>
      <c r="F49" s="91">
        <f t="shared" si="1"/>
        <v>1.5632609955196549E-3</v>
      </c>
      <c r="G49" s="72">
        <v>2.0008596316104001</v>
      </c>
      <c r="H49" s="22">
        <v>43.942</v>
      </c>
      <c r="I49" s="120"/>
      <c r="J49" s="112">
        <v>0.87407858999999999</v>
      </c>
      <c r="K49" s="112">
        <v>0.21620170000000002</v>
      </c>
      <c r="L49" s="113">
        <f t="shared" si="2"/>
        <v>3.0428849079355063</v>
      </c>
      <c r="M49" s="91">
        <f t="shared" si="3"/>
        <v>0.99620444900008076</v>
      </c>
    </row>
    <row r="50" spans="1:13" ht="12.75" customHeight="1">
      <c r="A50" s="71" t="s">
        <v>1514</v>
      </c>
      <c r="B50" s="71" t="s">
        <v>1307</v>
      </c>
      <c r="C50" s="112">
        <v>0.84247198000000001</v>
      </c>
      <c r="D50" s="112">
        <v>0.71396033999999997</v>
      </c>
      <c r="E50" s="113">
        <f t="shared" si="0"/>
        <v>0.17999828954084496</v>
      </c>
      <c r="F50" s="91">
        <f t="shared" si="1"/>
        <v>1.5010147221131427E-3</v>
      </c>
      <c r="G50" s="72">
        <v>10.743879873832</v>
      </c>
      <c r="H50" s="22">
        <v>57.691478260869602</v>
      </c>
      <c r="I50" s="120"/>
      <c r="J50" s="112">
        <v>7.3315517095481502</v>
      </c>
      <c r="K50" s="112">
        <v>4.2730684402504702</v>
      </c>
      <c r="L50" s="113">
        <f t="shared" si="2"/>
        <v>0.71575808159028775</v>
      </c>
      <c r="M50" s="91">
        <f t="shared" si="3"/>
        <v>8.7024279543969527</v>
      </c>
    </row>
    <row r="51" spans="1:13" ht="12.75" customHeight="1">
      <c r="A51" s="71" t="s">
        <v>2192</v>
      </c>
      <c r="B51" s="71" t="s">
        <v>1262</v>
      </c>
      <c r="C51" s="112">
        <v>0.734116926</v>
      </c>
      <c r="D51" s="112">
        <v>0.13199274</v>
      </c>
      <c r="E51" s="113">
        <f t="shared" si="0"/>
        <v>4.5617977625133017</v>
      </c>
      <c r="F51" s="91">
        <f t="shared" si="1"/>
        <v>1.3079607866346421E-3</v>
      </c>
      <c r="G51" s="72">
        <v>3.7692703688532063</v>
      </c>
      <c r="H51" s="22">
        <v>186.346347826087</v>
      </c>
      <c r="I51" s="120"/>
      <c r="J51" s="112">
        <v>0.10737694</v>
      </c>
      <c r="K51" s="112">
        <v>2.0325E-3</v>
      </c>
      <c r="L51" s="113">
        <f t="shared" si="2"/>
        <v>51.829982779827802</v>
      </c>
      <c r="M51" s="91">
        <f t="shared" si="3"/>
        <v>0.14626680872904979</v>
      </c>
    </row>
    <row r="52" spans="1:13" ht="12.75" customHeight="1">
      <c r="A52" s="71" t="s">
        <v>1380</v>
      </c>
      <c r="B52" s="71" t="s">
        <v>1235</v>
      </c>
      <c r="C52" s="112">
        <v>0.72306172000000002</v>
      </c>
      <c r="D52" s="112">
        <v>3.2746758700000003</v>
      </c>
      <c r="E52" s="113">
        <f t="shared" si="0"/>
        <v>-0.7791959422231306</v>
      </c>
      <c r="F52" s="91">
        <f t="shared" si="1"/>
        <v>1.2882639571187293E-3</v>
      </c>
      <c r="G52" s="72">
        <v>27.501745139049998</v>
      </c>
      <c r="H52" s="22">
        <v>68.464260869565194</v>
      </c>
      <c r="I52" s="120"/>
      <c r="J52" s="112">
        <v>2.55112249</v>
      </c>
      <c r="K52" s="112">
        <v>11.4125428346925</v>
      </c>
      <c r="L52" s="113">
        <f t="shared" si="2"/>
        <v>-0.77646327142405536</v>
      </c>
      <c r="M52" s="91">
        <f t="shared" si="3"/>
        <v>3.5282223072188081</v>
      </c>
    </row>
    <row r="53" spans="1:13" ht="12.75" customHeight="1">
      <c r="A53" s="71" t="s">
        <v>2208</v>
      </c>
      <c r="B53" s="71" t="s">
        <v>1275</v>
      </c>
      <c r="C53" s="112">
        <v>0.71932829000000009</v>
      </c>
      <c r="D53" s="112">
        <v>0.86702731000000011</v>
      </c>
      <c r="E53" s="113">
        <f t="shared" si="0"/>
        <v>-0.17035105849203291</v>
      </c>
      <c r="F53" s="91">
        <f t="shared" si="1"/>
        <v>1.2816121829030708E-3</v>
      </c>
      <c r="G53" s="72">
        <v>8.1131543199764486</v>
      </c>
      <c r="H53" s="22">
        <v>164.12686956521699</v>
      </c>
      <c r="I53" s="120"/>
      <c r="J53" s="112">
        <v>0.16853768999999999</v>
      </c>
      <c r="K53" s="112">
        <v>0.1126675</v>
      </c>
      <c r="L53" s="113">
        <f t="shared" si="2"/>
        <v>0.49588559256218501</v>
      </c>
      <c r="M53" s="91">
        <f t="shared" si="3"/>
        <v>0.23429870942514991</v>
      </c>
    </row>
    <row r="54" spans="1:13" ht="12.75" customHeight="1">
      <c r="A54" s="71" t="s">
        <v>2196</v>
      </c>
      <c r="B54" s="71" t="s">
        <v>1314</v>
      </c>
      <c r="C54" s="112">
        <v>0.69352100000000005</v>
      </c>
      <c r="D54" s="112">
        <v>0.29085517</v>
      </c>
      <c r="E54" s="113">
        <f t="shared" si="0"/>
        <v>1.3844203972719482</v>
      </c>
      <c r="F54" s="91">
        <f t="shared" si="1"/>
        <v>1.2356318735901803E-3</v>
      </c>
      <c r="G54" s="72">
        <v>2.6548987342384773</v>
      </c>
      <c r="H54" s="22">
        <v>130.67495652173901</v>
      </c>
      <c r="I54" s="120"/>
      <c r="J54" s="112">
        <v>0.18015789000000001</v>
      </c>
      <c r="K54" s="112">
        <v>3.3135500000000002E-3</v>
      </c>
      <c r="L54" s="113">
        <f t="shared" si="2"/>
        <v>53.370053266134512</v>
      </c>
      <c r="M54" s="91">
        <f t="shared" si="3"/>
        <v>0.25977279707463796</v>
      </c>
    </row>
    <row r="55" spans="1:13" ht="12.75" customHeight="1">
      <c r="A55" s="71" t="s">
        <v>1366</v>
      </c>
      <c r="B55" s="71" t="s">
        <v>1215</v>
      </c>
      <c r="C55" s="112">
        <v>0.67195713499999998</v>
      </c>
      <c r="D55" s="112">
        <v>0.61328543000000002</v>
      </c>
      <c r="E55" s="113">
        <f t="shared" si="0"/>
        <v>9.566786055882659E-2</v>
      </c>
      <c r="F55" s="91">
        <f t="shared" si="1"/>
        <v>1.1972119859273759E-3</v>
      </c>
      <c r="G55" s="72">
        <v>144.48341611870015</v>
      </c>
      <c r="H55" s="22">
        <v>23.958913043478301</v>
      </c>
      <c r="I55" s="120"/>
      <c r="J55" s="112">
        <v>2.7564624200000001</v>
      </c>
      <c r="K55" s="112">
        <v>0.12695893999999999</v>
      </c>
      <c r="L55" s="113">
        <f t="shared" si="2"/>
        <v>20.71144796892602</v>
      </c>
      <c r="M55" s="91">
        <f t="shared" si="3"/>
        <v>4.1021402652417702</v>
      </c>
    </row>
    <row r="56" spans="1:13" ht="12.75" customHeight="1">
      <c r="A56" s="71" t="s">
        <v>2545</v>
      </c>
      <c r="B56" s="71" t="s">
        <v>2546</v>
      </c>
      <c r="C56" s="112">
        <v>0.6672461999999999</v>
      </c>
      <c r="D56" s="112">
        <v>1.4230079999999999E-2</v>
      </c>
      <c r="E56" s="113">
        <f t="shared" si="0"/>
        <v>45.889841799905547</v>
      </c>
      <c r="F56" s="91">
        <f t="shared" si="1"/>
        <v>1.1888186114795774E-3</v>
      </c>
      <c r="G56" s="72">
        <v>9.7461372008385005</v>
      </c>
      <c r="H56" s="22">
        <v>42.216217391304298</v>
      </c>
      <c r="I56" s="120"/>
      <c r="J56" s="112">
        <v>0.21489398999999998</v>
      </c>
      <c r="K56" s="112">
        <v>4.3755969000000006</v>
      </c>
      <c r="L56" s="113">
        <f t="shared" si="2"/>
        <v>-0.95088807426479349</v>
      </c>
      <c r="M56" s="91">
        <f t="shared" si="3"/>
        <v>0.32206101735761106</v>
      </c>
    </row>
    <row r="57" spans="1:13" ht="12.75" customHeight="1">
      <c r="A57" s="71" t="s">
        <v>2781</v>
      </c>
      <c r="B57" s="71" t="s">
        <v>2770</v>
      </c>
      <c r="C57" s="112">
        <v>0.66572500000000001</v>
      </c>
      <c r="D57" s="112">
        <v>0.28560000000000002</v>
      </c>
      <c r="E57" s="113">
        <f t="shared" si="0"/>
        <v>1.3309698879551819</v>
      </c>
      <c r="F57" s="91">
        <f t="shared" si="1"/>
        <v>1.1861083212272199E-3</v>
      </c>
      <c r="G57" s="72">
        <v>9.6007790000000003E-3</v>
      </c>
      <c r="H57" s="22">
        <v>150.029391304348</v>
      </c>
      <c r="I57" s="120"/>
      <c r="J57" s="112">
        <v>0</v>
      </c>
      <c r="K57" s="112">
        <v>0</v>
      </c>
      <c r="L57" s="113" t="str">
        <f t="shared" si="2"/>
        <v/>
      </c>
      <c r="M57" s="91">
        <f t="shared" si="3"/>
        <v>0</v>
      </c>
    </row>
    <row r="58" spans="1:13" ht="12.75" customHeight="1">
      <c r="A58" s="71" t="s">
        <v>1376</v>
      </c>
      <c r="B58" s="71" t="s">
        <v>1228</v>
      </c>
      <c r="C58" s="112">
        <v>0.66500893000000005</v>
      </c>
      <c r="D58" s="112">
        <v>1.11513917</v>
      </c>
      <c r="E58" s="113">
        <f t="shared" si="0"/>
        <v>-0.40365386860188934</v>
      </c>
      <c r="F58" s="91">
        <f t="shared" si="1"/>
        <v>1.1848325142715232E-3</v>
      </c>
      <c r="G58" s="72">
        <v>179.41277466138334</v>
      </c>
      <c r="H58" s="22">
        <v>26.680652173913</v>
      </c>
      <c r="I58" s="120"/>
      <c r="J58" s="112">
        <v>0.52045253000000002</v>
      </c>
      <c r="K58" s="112">
        <v>0.48603865000000002</v>
      </c>
      <c r="L58" s="113">
        <f t="shared" si="2"/>
        <v>7.0804821797608053E-2</v>
      </c>
      <c r="M58" s="91">
        <f t="shared" si="3"/>
        <v>0.78262487392462532</v>
      </c>
    </row>
    <row r="59" spans="1:13" ht="12.75" customHeight="1">
      <c r="A59" s="71" t="s">
        <v>1356</v>
      </c>
      <c r="B59" s="71" t="s">
        <v>1190</v>
      </c>
      <c r="C59" s="112">
        <v>0.64350082499999994</v>
      </c>
      <c r="D59" s="112">
        <v>2.2397764410000001</v>
      </c>
      <c r="E59" s="113">
        <f t="shared" si="0"/>
        <v>-0.71269417196267404</v>
      </c>
      <c r="F59" s="91">
        <f t="shared" si="1"/>
        <v>1.1465119730355341E-3</v>
      </c>
      <c r="G59" s="72">
        <v>163.89525701625917</v>
      </c>
      <c r="H59" s="22">
        <v>120.53186956521699</v>
      </c>
      <c r="I59" s="120"/>
      <c r="J59" s="112">
        <v>0.21631381</v>
      </c>
      <c r="K59" s="112">
        <v>1.7056227399999999</v>
      </c>
      <c r="L59" s="113">
        <f t="shared" si="2"/>
        <v>-0.87317605181553803</v>
      </c>
      <c r="M59" s="91">
        <f t="shared" si="3"/>
        <v>0.33615156592845086</v>
      </c>
    </row>
    <row r="60" spans="1:13" ht="12.75" customHeight="1">
      <c r="A60" s="71" t="s">
        <v>1528</v>
      </c>
      <c r="B60" s="71" t="s">
        <v>1530</v>
      </c>
      <c r="C60" s="112">
        <v>0.59193944999999992</v>
      </c>
      <c r="D60" s="112">
        <v>1.363686</v>
      </c>
      <c r="E60" s="113">
        <f t="shared" si="0"/>
        <v>-0.56592687026192245</v>
      </c>
      <c r="F60" s="91">
        <f t="shared" si="1"/>
        <v>1.0546461486464587E-3</v>
      </c>
      <c r="G60" s="72">
        <v>14.383430642113</v>
      </c>
      <c r="H60" s="22">
        <v>25.325956521739101</v>
      </c>
      <c r="I60" s="120"/>
      <c r="J60" s="112">
        <v>7.2512128499999999</v>
      </c>
      <c r="K60" s="112">
        <v>1.6735900500000001</v>
      </c>
      <c r="L60" s="113">
        <f t="shared" si="2"/>
        <v>3.332729421999133</v>
      </c>
      <c r="M60" s="91">
        <f t="shared" si="3"/>
        <v>12.249923281849183</v>
      </c>
    </row>
    <row r="61" spans="1:13" ht="12.75" customHeight="1">
      <c r="A61" s="71" t="s">
        <v>2316</v>
      </c>
      <c r="B61" s="71" t="s">
        <v>2324</v>
      </c>
      <c r="C61" s="112">
        <v>0.56723645999999994</v>
      </c>
      <c r="D61" s="112">
        <v>0.10690330000000001</v>
      </c>
      <c r="E61" s="113">
        <f t="shared" si="0"/>
        <v>4.3060706264446456</v>
      </c>
      <c r="F61" s="91">
        <f t="shared" si="1"/>
        <v>1.0106333475676458E-3</v>
      </c>
      <c r="G61" s="72">
        <v>3.6312782000000002E-2</v>
      </c>
      <c r="H61" s="22">
        <v>132.31295652173901</v>
      </c>
      <c r="I61" s="120"/>
      <c r="J61" s="112">
        <v>0</v>
      </c>
      <c r="K61" s="112">
        <v>0</v>
      </c>
      <c r="L61" s="113" t="str">
        <f t="shared" si="2"/>
        <v/>
      </c>
      <c r="M61" s="91">
        <f t="shared" si="3"/>
        <v>0</v>
      </c>
    </row>
    <row r="62" spans="1:13" ht="12.75" customHeight="1">
      <c r="A62" s="71" t="s">
        <v>1975</v>
      </c>
      <c r="B62" s="71" t="s">
        <v>212</v>
      </c>
      <c r="C62" s="112">
        <v>0.5331594300000001</v>
      </c>
      <c r="D62" s="112">
        <v>0.41359084999999995</v>
      </c>
      <c r="E62" s="113">
        <f t="shared" si="0"/>
        <v>0.28909870709180385</v>
      </c>
      <c r="F62" s="91">
        <f t="shared" si="1"/>
        <v>9.499190153047603E-4</v>
      </c>
      <c r="G62" s="72">
        <v>10.729692992875998</v>
      </c>
      <c r="H62" s="22">
        <v>59.405652173912998</v>
      </c>
      <c r="I62" s="120"/>
      <c r="J62" s="112">
        <v>0.56184738000000001</v>
      </c>
      <c r="K62" s="112">
        <v>13.692034300000001</v>
      </c>
      <c r="L62" s="113">
        <f t="shared" si="2"/>
        <v>-0.95896538325207092</v>
      </c>
      <c r="M62" s="91">
        <f t="shared" si="3"/>
        <v>1.0538074511783462</v>
      </c>
    </row>
    <row r="63" spans="1:13" ht="12.75" customHeight="1">
      <c r="A63" s="71" t="s">
        <v>1969</v>
      </c>
      <c r="B63" s="71" t="s">
        <v>938</v>
      </c>
      <c r="C63" s="112">
        <v>0.52387470000000003</v>
      </c>
      <c r="D63" s="112">
        <v>0.33591845000000004</v>
      </c>
      <c r="E63" s="113">
        <f t="shared" si="0"/>
        <v>0.55952940363948445</v>
      </c>
      <c r="F63" s="91">
        <f t="shared" si="1"/>
        <v>9.3337660588142769E-4</v>
      </c>
      <c r="G63" s="72">
        <v>19.946615746902001</v>
      </c>
      <c r="H63" s="22">
        <v>63.622565217391298</v>
      </c>
      <c r="I63" s="120"/>
      <c r="J63" s="112">
        <v>6.1904482400000003</v>
      </c>
      <c r="K63" s="112">
        <v>24.455915709999999</v>
      </c>
      <c r="L63" s="113">
        <f t="shared" si="2"/>
        <v>-0.74687317729555591</v>
      </c>
      <c r="M63" s="91">
        <f t="shared" si="3"/>
        <v>11.816658143636255</v>
      </c>
    </row>
    <row r="64" spans="1:13" ht="12.75" customHeight="1">
      <c r="A64" s="71" t="s">
        <v>2222</v>
      </c>
      <c r="B64" s="71" t="s">
        <v>1316</v>
      </c>
      <c r="C64" s="112">
        <v>0.51260335999999995</v>
      </c>
      <c r="D64" s="112">
        <v>0.21709149999999999</v>
      </c>
      <c r="E64" s="113">
        <f t="shared" si="0"/>
        <v>1.3612318308178808</v>
      </c>
      <c r="F64" s="91">
        <f t="shared" si="1"/>
        <v>9.1329469493414272E-4</v>
      </c>
      <c r="G64" s="72">
        <v>0.94121781145525363</v>
      </c>
      <c r="H64" s="22">
        <v>60.4763913043478</v>
      </c>
      <c r="I64" s="120"/>
      <c r="J64" s="112">
        <v>1.1972620000000002E-2</v>
      </c>
      <c r="K64" s="112">
        <v>0</v>
      </c>
      <c r="L64" s="113" t="str">
        <f t="shared" si="2"/>
        <v/>
      </c>
      <c r="M64" s="91">
        <f t="shared" si="3"/>
        <v>2.3356499262899882E-2</v>
      </c>
    </row>
    <row r="65" spans="1:13" ht="12.75" customHeight="1">
      <c r="A65" s="71" t="s">
        <v>2638</v>
      </c>
      <c r="B65" s="71" t="s">
        <v>2639</v>
      </c>
      <c r="C65" s="112">
        <v>0.50555815000000004</v>
      </c>
      <c r="D65" s="112">
        <v>1.18645223</v>
      </c>
      <c r="E65" s="113">
        <f t="shared" si="0"/>
        <v>-0.57389085104589499</v>
      </c>
      <c r="F65" s="91">
        <f t="shared" si="1"/>
        <v>9.0074239149684791E-4</v>
      </c>
      <c r="G65" s="72">
        <v>36.0376744073724</v>
      </c>
      <c r="H65" s="22">
        <v>36.986304347826099</v>
      </c>
      <c r="I65" s="120"/>
      <c r="J65" s="112">
        <v>0.72603461999999996</v>
      </c>
      <c r="K65" s="112">
        <v>1.1811516899999999</v>
      </c>
      <c r="L65" s="113">
        <f t="shared" si="2"/>
        <v>-0.38531636017047055</v>
      </c>
      <c r="M65" s="91">
        <f t="shared" si="3"/>
        <v>1.4361050652630165</v>
      </c>
    </row>
    <row r="66" spans="1:13" ht="12.75" customHeight="1">
      <c r="A66" s="71" t="s">
        <v>1363</v>
      </c>
      <c r="B66" s="71" t="s">
        <v>1211</v>
      </c>
      <c r="C66" s="112">
        <v>0.48724259000000003</v>
      </c>
      <c r="D66" s="112">
        <v>4.3547949999999995E-2</v>
      </c>
      <c r="E66" s="113">
        <f t="shared" si="0"/>
        <v>10.188645849000931</v>
      </c>
      <c r="F66" s="91">
        <f t="shared" si="1"/>
        <v>8.6810994097458053E-4</v>
      </c>
      <c r="G66" s="72">
        <v>2.4337400160780001</v>
      </c>
      <c r="H66" s="22">
        <v>47.453869565217403</v>
      </c>
      <c r="I66" s="120"/>
      <c r="J66" s="112">
        <v>0.35843086136595198</v>
      </c>
      <c r="K66" s="112">
        <v>0.37902879374419296</v>
      </c>
      <c r="L66" s="113">
        <f t="shared" si="2"/>
        <v>-5.4343977867134186E-2</v>
      </c>
      <c r="M66" s="91">
        <f t="shared" si="3"/>
        <v>0.7356312209200595</v>
      </c>
    </row>
    <row r="67" spans="1:13" ht="12.75" customHeight="1">
      <c r="A67" s="71" t="s">
        <v>2231</v>
      </c>
      <c r="B67" s="71" t="s">
        <v>1245</v>
      </c>
      <c r="C67" s="112">
        <v>0.46563621999999999</v>
      </c>
      <c r="D67" s="112">
        <v>0.67817121999999996</v>
      </c>
      <c r="E67" s="113">
        <f t="shared" si="0"/>
        <v>-0.31339430770889976</v>
      </c>
      <c r="F67" s="91">
        <f t="shared" si="1"/>
        <v>8.2961432304147866E-4</v>
      </c>
      <c r="G67" s="72">
        <v>11.041679609199566</v>
      </c>
      <c r="H67" s="22">
        <v>19.459782608695701</v>
      </c>
      <c r="I67" s="120"/>
      <c r="J67" s="112">
        <v>7.1582600000000005E-3</v>
      </c>
      <c r="K67" s="112">
        <v>0.24866245000000001</v>
      </c>
      <c r="L67" s="113">
        <f t="shared" si="2"/>
        <v>-0.97121294349026155</v>
      </c>
      <c r="M67" s="91">
        <f t="shared" si="3"/>
        <v>1.5373073855809586E-2</v>
      </c>
    </row>
    <row r="68" spans="1:13" ht="12.75" customHeight="1">
      <c r="A68" s="71" t="s">
        <v>1964</v>
      </c>
      <c r="B68" s="71" t="s">
        <v>335</v>
      </c>
      <c r="C68" s="112">
        <v>0.45346115000000004</v>
      </c>
      <c r="D68" s="112">
        <v>0.1306446</v>
      </c>
      <c r="E68" s="113">
        <f t="shared" si="0"/>
        <v>2.4709521097695584</v>
      </c>
      <c r="F68" s="91">
        <f t="shared" si="1"/>
        <v>8.0792225523792041E-4</v>
      </c>
      <c r="G68" s="72">
        <v>9.4905297848549992</v>
      </c>
      <c r="H68" s="22">
        <v>127.852347826087</v>
      </c>
      <c r="I68" s="120"/>
      <c r="J68" s="112">
        <v>0.54411616000000007</v>
      </c>
      <c r="K68" s="112">
        <v>3.2988754300000003</v>
      </c>
      <c r="L68" s="113">
        <f t="shared" si="2"/>
        <v>-0.83506010713475165</v>
      </c>
      <c r="M68" s="91">
        <f t="shared" si="3"/>
        <v>1.1999179202011021</v>
      </c>
    </row>
    <row r="69" spans="1:13" ht="12.75" customHeight="1">
      <c r="A69" s="71" t="s">
        <v>2356</v>
      </c>
      <c r="B69" s="71" t="s">
        <v>2355</v>
      </c>
      <c r="C69" s="112">
        <v>0.42571134000000005</v>
      </c>
      <c r="D69" s="112">
        <v>0.33544096999999995</v>
      </c>
      <c r="E69" s="113">
        <f t="shared" si="0"/>
        <v>0.26910955450671437</v>
      </c>
      <c r="F69" s="91">
        <f t="shared" si="1"/>
        <v>7.5848099863275414E-4</v>
      </c>
      <c r="G69" s="72">
        <v>1.3652682809999999</v>
      </c>
      <c r="H69" s="22">
        <v>99.738347826086994</v>
      </c>
      <c r="I69" s="120"/>
      <c r="J69" s="112">
        <v>0</v>
      </c>
      <c r="K69" s="112">
        <v>9.7579229999999989E-2</v>
      </c>
      <c r="L69" s="113">
        <f t="shared" si="2"/>
        <v>-1</v>
      </c>
      <c r="M69" s="91">
        <f t="shared" si="3"/>
        <v>0</v>
      </c>
    </row>
    <row r="70" spans="1:13" ht="12.75" customHeight="1">
      <c r="A70" s="71" t="s">
        <v>1505</v>
      </c>
      <c r="B70" s="71" t="s">
        <v>1279</v>
      </c>
      <c r="C70" s="112">
        <v>0.41799676000000002</v>
      </c>
      <c r="D70" s="112">
        <v>0.46299258000000004</v>
      </c>
      <c r="E70" s="113">
        <f t="shared" si="0"/>
        <v>-9.7184754019168151E-2</v>
      </c>
      <c r="F70" s="91">
        <f t="shared" si="1"/>
        <v>7.4473609265389938E-4</v>
      </c>
      <c r="G70" s="72">
        <v>7.3138838988624162</v>
      </c>
      <c r="H70" s="22">
        <v>23.0975217391304</v>
      </c>
      <c r="I70" s="120"/>
      <c r="J70" s="112">
        <v>0</v>
      </c>
      <c r="K70" s="112">
        <v>0</v>
      </c>
      <c r="L70" s="113" t="str">
        <f t="shared" si="2"/>
        <v/>
      </c>
      <c r="M70" s="91">
        <f t="shared" si="3"/>
        <v>0</v>
      </c>
    </row>
    <row r="71" spans="1:13" ht="12.75" customHeight="1">
      <c r="A71" s="71" t="s">
        <v>2201</v>
      </c>
      <c r="B71" s="71" t="s">
        <v>1306</v>
      </c>
      <c r="C71" s="112">
        <v>0.38048411999999998</v>
      </c>
      <c r="D71" s="112">
        <v>0.27980737500000002</v>
      </c>
      <c r="E71" s="113">
        <f t="shared" ref="E71:E134" si="4">IF(ISERROR(C71/D71-1),"",IF((C71/D71-1)&gt;10000%,"",C71/D71-1))</f>
        <v>0.35980733174027302</v>
      </c>
      <c r="F71" s="91">
        <f t="shared" ref="F71:F134" si="5">C71/$C$275</f>
        <v>6.7790060584598151E-4</v>
      </c>
      <c r="G71" s="72">
        <v>1.4936499647845405</v>
      </c>
      <c r="H71" s="22">
        <v>162.21621739130401</v>
      </c>
      <c r="I71" s="120"/>
      <c r="J71" s="112">
        <v>1.5206049999999999E-2</v>
      </c>
      <c r="K71" s="112">
        <v>0</v>
      </c>
      <c r="L71" s="113" t="str">
        <f t="shared" ref="L71:L134" si="6">IF(ISERROR(J71/K71-1),"",IF((J71/K71-1)&gt;10000%,"",J71/K71-1))</f>
        <v/>
      </c>
      <c r="M71" s="91">
        <f t="shared" ref="M71:M134" si="7">IF(ISERROR(J71/C71),"",IF(J71/C71&gt;10000%,"",J71/C71))</f>
        <v>3.9965005635452008E-2</v>
      </c>
    </row>
    <row r="72" spans="1:13" ht="12.75" customHeight="1">
      <c r="A72" s="71" t="s">
        <v>2479</v>
      </c>
      <c r="B72" s="71" t="s">
        <v>2480</v>
      </c>
      <c r="C72" s="112">
        <v>0.37510803999999998</v>
      </c>
      <c r="D72" s="112">
        <v>7.8555600000000003E-2</v>
      </c>
      <c r="E72" s="113">
        <f t="shared" si="4"/>
        <v>3.7750642856779146</v>
      </c>
      <c r="F72" s="91">
        <f t="shared" si="5"/>
        <v>6.6832215645083596E-4</v>
      </c>
      <c r="G72" s="72">
        <v>3.2850710000000001E-3</v>
      </c>
      <c r="H72" s="22">
        <v>154.39730434782601</v>
      </c>
      <c r="I72" s="120"/>
      <c r="J72" s="112">
        <v>0</v>
      </c>
      <c r="K72" s="112">
        <v>0</v>
      </c>
      <c r="L72" s="113" t="str">
        <f t="shared" si="6"/>
        <v/>
      </c>
      <c r="M72" s="91">
        <f t="shared" si="7"/>
        <v>0</v>
      </c>
    </row>
    <row r="73" spans="1:13" ht="12.75" customHeight="1">
      <c r="A73" s="71" t="s">
        <v>2193</v>
      </c>
      <c r="B73" s="71" t="s">
        <v>1315</v>
      </c>
      <c r="C73" s="112">
        <v>0.36904241999999998</v>
      </c>
      <c r="D73" s="112">
        <v>0.59881361</v>
      </c>
      <c r="E73" s="113">
        <f t="shared" si="4"/>
        <v>-0.38371070089739612</v>
      </c>
      <c r="F73" s="91">
        <f t="shared" si="5"/>
        <v>6.5751516804661168E-4</v>
      </c>
      <c r="G73" s="72">
        <v>5.0245936851931763</v>
      </c>
      <c r="H73" s="22">
        <v>178.34004347826101</v>
      </c>
      <c r="I73" s="120"/>
      <c r="J73" s="112">
        <v>4.9926819999999997E-2</v>
      </c>
      <c r="K73" s="112">
        <v>9.80812E-3</v>
      </c>
      <c r="L73" s="113">
        <f t="shared" si="6"/>
        <v>4.0903557460553088</v>
      </c>
      <c r="M73" s="91">
        <f t="shared" si="7"/>
        <v>0.13528748266933649</v>
      </c>
    </row>
    <row r="74" spans="1:13" ht="12.75" customHeight="1">
      <c r="A74" s="71" t="s">
        <v>1496</v>
      </c>
      <c r="B74" s="71" t="s">
        <v>1268</v>
      </c>
      <c r="C74" s="112">
        <v>0.35949533</v>
      </c>
      <c r="D74" s="112">
        <v>0.24361380600000002</v>
      </c>
      <c r="E74" s="113">
        <f t="shared" si="4"/>
        <v>0.47567716256606563</v>
      </c>
      <c r="F74" s="91">
        <f t="shared" si="5"/>
        <v>6.4050531729366539E-4</v>
      </c>
      <c r="G74" s="72">
        <v>5.4282404777269075</v>
      </c>
      <c r="H74" s="22">
        <v>75.655739130434796</v>
      </c>
      <c r="I74" s="120"/>
      <c r="J74" s="112">
        <v>0</v>
      </c>
      <c r="K74" s="112">
        <v>0</v>
      </c>
      <c r="L74" s="113" t="str">
        <f t="shared" si="6"/>
        <v/>
      </c>
      <c r="M74" s="91">
        <f t="shared" si="7"/>
        <v>0</v>
      </c>
    </row>
    <row r="75" spans="1:13" ht="12.75" customHeight="1">
      <c r="A75" s="71" t="s">
        <v>1508</v>
      </c>
      <c r="B75" s="71" t="s">
        <v>1285</v>
      </c>
      <c r="C75" s="112">
        <v>0.35893971000000002</v>
      </c>
      <c r="D75" s="112">
        <v>3.1719600000000001E-2</v>
      </c>
      <c r="E75" s="113">
        <f t="shared" si="4"/>
        <v>10.316022585404609</v>
      </c>
      <c r="F75" s="91">
        <f t="shared" si="5"/>
        <v>6.3951538075013726E-4</v>
      </c>
      <c r="G75" s="72">
        <v>1.9624413466903279</v>
      </c>
      <c r="H75" s="22">
        <v>53.0782173913043</v>
      </c>
      <c r="I75" s="120"/>
      <c r="J75" s="112">
        <v>0</v>
      </c>
      <c r="K75" s="112">
        <v>0</v>
      </c>
      <c r="L75" s="113" t="str">
        <f t="shared" si="6"/>
        <v/>
      </c>
      <c r="M75" s="91">
        <f t="shared" si="7"/>
        <v>0</v>
      </c>
    </row>
    <row r="76" spans="1:13" ht="12.75" customHeight="1">
      <c r="A76" s="71" t="s">
        <v>2195</v>
      </c>
      <c r="B76" s="71" t="s">
        <v>1229</v>
      </c>
      <c r="C76" s="112">
        <v>0.35693840000000004</v>
      </c>
      <c r="D76" s="112">
        <v>0.21532901000000002</v>
      </c>
      <c r="E76" s="113">
        <f t="shared" si="4"/>
        <v>0.65764194987010827</v>
      </c>
      <c r="F76" s="91">
        <f t="shared" si="5"/>
        <v>6.3594968854336243E-4</v>
      </c>
      <c r="G76" s="72">
        <v>11.529328895003866</v>
      </c>
      <c r="H76" s="22">
        <v>40.449478260869597</v>
      </c>
      <c r="I76" s="120"/>
      <c r="J76" s="112">
        <v>2.728E-5</v>
      </c>
      <c r="K76" s="112">
        <v>1.9145899999999999E-3</v>
      </c>
      <c r="L76" s="113">
        <f t="shared" si="6"/>
        <v>-0.98575151860189392</v>
      </c>
      <c r="M76" s="91">
        <f t="shared" si="7"/>
        <v>7.642775336024366E-5</v>
      </c>
    </row>
    <row r="77" spans="1:13" ht="12.75" customHeight="1">
      <c r="A77" s="71" t="s">
        <v>1970</v>
      </c>
      <c r="B77" s="71" t="s">
        <v>939</v>
      </c>
      <c r="C77" s="112">
        <v>0.35521354999999999</v>
      </c>
      <c r="D77" s="112">
        <v>0.11792941</v>
      </c>
      <c r="E77" s="113">
        <f t="shared" si="4"/>
        <v>2.0120862132694466</v>
      </c>
      <c r="F77" s="91">
        <f t="shared" si="5"/>
        <v>6.3287655934156166E-4</v>
      </c>
      <c r="G77" s="72">
        <v>6.4931827108470008</v>
      </c>
      <c r="H77" s="22">
        <v>31.958260869565201</v>
      </c>
      <c r="I77" s="120"/>
      <c r="J77" s="112">
        <v>0.58258839000000007</v>
      </c>
      <c r="K77" s="112">
        <v>0.14870460999999999</v>
      </c>
      <c r="L77" s="113">
        <f t="shared" si="6"/>
        <v>2.9177560803259572</v>
      </c>
      <c r="M77" s="91">
        <f t="shared" si="7"/>
        <v>1.6401074508559712</v>
      </c>
    </row>
    <row r="78" spans="1:13" ht="12.75" customHeight="1">
      <c r="A78" s="71" t="s">
        <v>2473</v>
      </c>
      <c r="B78" s="71" t="s">
        <v>2474</v>
      </c>
      <c r="C78" s="112">
        <v>0.35456172999999996</v>
      </c>
      <c r="D78" s="112">
        <v>0.19005820000000001</v>
      </c>
      <c r="E78" s="113">
        <f t="shared" si="4"/>
        <v>0.86554292316774517</v>
      </c>
      <c r="F78" s="91">
        <f t="shared" si="5"/>
        <v>6.3171522526826957E-4</v>
      </c>
      <c r="G78" s="72">
        <v>0.28509111399999998</v>
      </c>
      <c r="H78" s="22">
        <v>100.036347826087</v>
      </c>
      <c r="I78" s="120"/>
      <c r="J78" s="112">
        <v>0</v>
      </c>
      <c r="K78" s="112">
        <v>4.4080000000000001E-2</v>
      </c>
      <c r="L78" s="113">
        <f t="shared" si="6"/>
        <v>-1</v>
      </c>
      <c r="M78" s="91">
        <f t="shared" si="7"/>
        <v>0</v>
      </c>
    </row>
    <row r="79" spans="1:13" ht="12.75" customHeight="1">
      <c r="A79" s="71" t="s">
        <v>1374</v>
      </c>
      <c r="B79" s="71" t="s">
        <v>1226</v>
      </c>
      <c r="C79" s="112">
        <v>0.35086725000000002</v>
      </c>
      <c r="D79" s="112">
        <v>0.28122534000000005</v>
      </c>
      <c r="E79" s="113">
        <f t="shared" si="4"/>
        <v>0.24763739284660469</v>
      </c>
      <c r="F79" s="91">
        <f t="shared" si="5"/>
        <v>6.2513284745369525E-4</v>
      </c>
      <c r="G79" s="72">
        <v>6.3409945428814662</v>
      </c>
      <c r="H79" s="22">
        <v>73.845695652173902</v>
      </c>
      <c r="I79" s="120"/>
      <c r="J79" s="112">
        <v>1.4859120299999999</v>
      </c>
      <c r="K79" s="112">
        <v>0</v>
      </c>
      <c r="L79" s="113" t="str">
        <f t="shared" si="6"/>
        <v/>
      </c>
      <c r="M79" s="91">
        <f t="shared" si="7"/>
        <v>4.2349692939423669</v>
      </c>
    </row>
    <row r="80" spans="1:13" ht="12.75" customHeight="1">
      <c r="A80" s="71" t="s">
        <v>2170</v>
      </c>
      <c r="B80" s="71" t="s">
        <v>2169</v>
      </c>
      <c r="C80" s="112">
        <v>0.33261079999999998</v>
      </c>
      <c r="D80" s="112">
        <v>2.945971E-2</v>
      </c>
      <c r="E80" s="113">
        <f t="shared" si="4"/>
        <v>10.290362328753405</v>
      </c>
      <c r="F80" s="91">
        <f t="shared" si="5"/>
        <v>5.9260571198324011E-4</v>
      </c>
      <c r="G80" s="72">
        <v>1.0845693754330001</v>
      </c>
      <c r="H80" s="22">
        <v>63.951913043478299</v>
      </c>
      <c r="I80" s="120"/>
      <c r="J80" s="112">
        <v>0.37814743000000001</v>
      </c>
      <c r="K80" s="112">
        <v>3.5404209999999998E-2</v>
      </c>
      <c r="L80" s="113">
        <f t="shared" si="6"/>
        <v>9.6808605530246261</v>
      </c>
      <c r="M80" s="91">
        <f t="shared" si="7"/>
        <v>1.1369066488520518</v>
      </c>
    </row>
    <row r="81" spans="1:13" ht="12.75" customHeight="1">
      <c r="A81" s="71" t="s">
        <v>1497</v>
      </c>
      <c r="B81" s="71" t="s">
        <v>1270</v>
      </c>
      <c r="C81" s="112">
        <v>0.32027321999999997</v>
      </c>
      <c r="D81" s="112">
        <v>0.10746726</v>
      </c>
      <c r="E81" s="113">
        <f t="shared" si="4"/>
        <v>1.9801934096021427</v>
      </c>
      <c r="F81" s="91">
        <f t="shared" si="5"/>
        <v>5.7062410350855984E-4</v>
      </c>
      <c r="G81" s="72">
        <v>9.2581101285578136</v>
      </c>
      <c r="H81" s="22">
        <v>38.136521739130401</v>
      </c>
      <c r="I81" s="120"/>
      <c r="J81" s="112">
        <v>0</v>
      </c>
      <c r="K81" s="112">
        <v>0</v>
      </c>
      <c r="L81" s="113" t="str">
        <f t="shared" si="6"/>
        <v/>
      </c>
      <c r="M81" s="91">
        <f t="shared" si="7"/>
        <v>0</v>
      </c>
    </row>
    <row r="82" spans="1:13" ht="12.75" customHeight="1">
      <c r="A82" s="71" t="s">
        <v>1493</v>
      </c>
      <c r="B82" s="71" t="s">
        <v>1264</v>
      </c>
      <c r="C82" s="112">
        <v>0.31619991399999997</v>
      </c>
      <c r="D82" s="112">
        <v>3.7567399999999997E-3</v>
      </c>
      <c r="E82" s="113">
        <f t="shared" si="4"/>
        <v>83.168697860378941</v>
      </c>
      <c r="F82" s="91">
        <f t="shared" si="5"/>
        <v>5.6336677932589476E-4</v>
      </c>
      <c r="G82" s="72">
        <v>0.56867841331311086</v>
      </c>
      <c r="H82" s="22">
        <v>43.695565217391298</v>
      </c>
      <c r="I82" s="120"/>
      <c r="J82" s="112">
        <v>0</v>
      </c>
      <c r="K82" s="112">
        <v>0</v>
      </c>
      <c r="L82" s="113" t="str">
        <f t="shared" si="6"/>
        <v/>
      </c>
      <c r="M82" s="91">
        <f t="shared" si="7"/>
        <v>0</v>
      </c>
    </row>
    <row r="83" spans="1:13" ht="12.75" customHeight="1">
      <c r="A83" s="71" t="s">
        <v>2025</v>
      </c>
      <c r="B83" s="71" t="s">
        <v>2026</v>
      </c>
      <c r="C83" s="112">
        <v>0.30803359999999996</v>
      </c>
      <c r="D83" s="112">
        <v>0</v>
      </c>
      <c r="E83" s="113" t="str">
        <f t="shared" si="4"/>
        <v/>
      </c>
      <c r="F83" s="91">
        <f t="shared" si="5"/>
        <v>5.4881702831886575E-4</v>
      </c>
      <c r="G83" s="72">
        <v>9.9651527000000004E-2</v>
      </c>
      <c r="H83" s="22">
        <v>50.166478260869603</v>
      </c>
      <c r="I83" s="120"/>
      <c r="J83" s="112">
        <v>0</v>
      </c>
      <c r="K83" s="112">
        <v>0</v>
      </c>
      <c r="L83" s="113" t="str">
        <f t="shared" si="6"/>
        <v/>
      </c>
      <c r="M83" s="91">
        <f t="shared" si="7"/>
        <v>0</v>
      </c>
    </row>
    <row r="84" spans="1:13" ht="12.75" customHeight="1">
      <c r="A84" s="71" t="s">
        <v>1829</v>
      </c>
      <c r="B84" s="71" t="s">
        <v>1830</v>
      </c>
      <c r="C84" s="112">
        <v>0.28879149999999998</v>
      </c>
      <c r="D84" s="112">
        <v>0.43621653999999999</v>
      </c>
      <c r="E84" s="113">
        <f t="shared" si="4"/>
        <v>-0.33796297591100055</v>
      </c>
      <c r="F84" s="91">
        <f t="shared" si="5"/>
        <v>5.1453378083997239E-4</v>
      </c>
      <c r="G84" s="72">
        <v>10.236024380330944</v>
      </c>
      <c r="H84" s="22">
        <v>86.103999999999999</v>
      </c>
      <c r="I84" s="120"/>
      <c r="J84" s="112">
        <v>2.6250740000000002E-2</v>
      </c>
      <c r="K84" s="112">
        <v>5.083E-2</v>
      </c>
      <c r="L84" s="113">
        <f t="shared" si="6"/>
        <v>-0.48355813495966948</v>
      </c>
      <c r="M84" s="91">
        <f t="shared" si="7"/>
        <v>9.0898589466795257E-2</v>
      </c>
    </row>
    <row r="85" spans="1:13" ht="12.75" customHeight="1">
      <c r="A85" s="71" t="s">
        <v>2311</v>
      </c>
      <c r="B85" s="71" t="s">
        <v>2319</v>
      </c>
      <c r="C85" s="112">
        <v>0.28061821999999997</v>
      </c>
      <c r="D85" s="112">
        <v>0.21745361999999999</v>
      </c>
      <c r="E85" s="113">
        <f t="shared" si="4"/>
        <v>0.29047389507702825</v>
      </c>
      <c r="F85" s="91">
        <f t="shared" si="5"/>
        <v>4.9997161865630792E-4</v>
      </c>
      <c r="G85" s="72">
        <v>0.104495272</v>
      </c>
      <c r="H85" s="22">
        <v>20.2987391304348</v>
      </c>
      <c r="I85" s="120"/>
      <c r="J85" s="112">
        <v>0</v>
      </c>
      <c r="K85" s="112">
        <v>0</v>
      </c>
      <c r="L85" s="113" t="str">
        <f t="shared" si="6"/>
        <v/>
      </c>
      <c r="M85" s="91">
        <f t="shared" si="7"/>
        <v>0</v>
      </c>
    </row>
    <row r="86" spans="1:13" ht="12.75" customHeight="1">
      <c r="A86" s="71" t="s">
        <v>2204</v>
      </c>
      <c r="B86" s="71" t="s">
        <v>1251</v>
      </c>
      <c r="C86" s="112">
        <v>0.26999342700000001</v>
      </c>
      <c r="D86" s="112">
        <v>0.43029975799999998</v>
      </c>
      <c r="E86" s="113">
        <f t="shared" si="4"/>
        <v>-0.37254571498039279</v>
      </c>
      <c r="F86" s="91">
        <f t="shared" si="5"/>
        <v>4.8104164698840201E-4</v>
      </c>
      <c r="G86" s="72">
        <v>3.0127269559894105</v>
      </c>
      <c r="H86" s="22">
        <v>289.80543478260898</v>
      </c>
      <c r="I86" s="120"/>
      <c r="J86" s="112">
        <v>2.8580000000000001E-4</v>
      </c>
      <c r="K86" s="112">
        <v>7.7557020000000004E-2</v>
      </c>
      <c r="L86" s="113">
        <f t="shared" si="6"/>
        <v>-0.9963149692961385</v>
      </c>
      <c r="M86" s="91">
        <f t="shared" si="7"/>
        <v>1.0585442881911344E-3</v>
      </c>
    </row>
    <row r="87" spans="1:13" ht="12.75" customHeight="1">
      <c r="A87" s="71" t="s">
        <v>1968</v>
      </c>
      <c r="B87" s="71" t="s">
        <v>940</v>
      </c>
      <c r="C87" s="112">
        <v>0.26998069000000002</v>
      </c>
      <c r="D87" s="112">
        <v>0.23104745000000002</v>
      </c>
      <c r="E87" s="113">
        <f t="shared" si="4"/>
        <v>0.16850755115453553</v>
      </c>
      <c r="F87" s="91">
        <f t="shared" si="5"/>
        <v>4.8101895374165981E-4</v>
      </c>
      <c r="G87" s="72">
        <v>16.515002820528</v>
      </c>
      <c r="H87" s="22">
        <v>57.930869565217399</v>
      </c>
      <c r="I87" s="120"/>
      <c r="J87" s="112">
        <v>2.4904837</v>
      </c>
      <c r="K87" s="112">
        <v>0.31875143</v>
      </c>
      <c r="L87" s="113">
        <f t="shared" si="6"/>
        <v>6.8132471437069313</v>
      </c>
      <c r="M87" s="91">
        <f t="shared" si="7"/>
        <v>9.2246734386818545</v>
      </c>
    </row>
    <row r="88" spans="1:13" ht="12.75" customHeight="1">
      <c r="A88" s="71" t="s">
        <v>1382</v>
      </c>
      <c r="B88" s="71" t="s">
        <v>1238</v>
      </c>
      <c r="C88" s="112">
        <v>0.26947968999999999</v>
      </c>
      <c r="D88" s="112">
        <v>0.37805548999999999</v>
      </c>
      <c r="E88" s="113">
        <f t="shared" si="4"/>
        <v>-0.28719540615585293</v>
      </c>
      <c r="F88" s="91">
        <f t="shared" si="5"/>
        <v>4.8012633251076891E-4</v>
      </c>
      <c r="G88" s="72">
        <v>37.535074152320476</v>
      </c>
      <c r="H88" s="22">
        <v>60.618478260869601</v>
      </c>
      <c r="I88" s="120"/>
      <c r="J88" s="112">
        <v>4.9999580000000002E-2</v>
      </c>
      <c r="K88" s="112">
        <v>5.3336429999999997E-2</v>
      </c>
      <c r="L88" s="113">
        <f t="shared" si="6"/>
        <v>-6.2562304976167216E-2</v>
      </c>
      <c r="M88" s="91">
        <f t="shared" si="7"/>
        <v>0.18554118122965038</v>
      </c>
    </row>
    <row r="89" spans="1:13" ht="12.75" customHeight="1">
      <c r="A89" s="71" t="s">
        <v>1952</v>
      </c>
      <c r="B89" s="71" t="s">
        <v>944</v>
      </c>
      <c r="C89" s="112">
        <v>0.2588722</v>
      </c>
      <c r="D89" s="112">
        <v>6.1665499999999998E-2</v>
      </c>
      <c r="E89" s="113">
        <f t="shared" si="4"/>
        <v>3.1980069893214198</v>
      </c>
      <c r="F89" s="91">
        <f t="shared" si="5"/>
        <v>4.6122718923639205E-4</v>
      </c>
      <c r="G89" s="72">
        <v>171.99</v>
      </c>
      <c r="H89" s="22">
        <v>64.063869565217402</v>
      </c>
      <c r="I89" s="120"/>
      <c r="J89" s="112">
        <v>56.89596538</v>
      </c>
      <c r="K89" s="112">
        <v>64.852495860000005</v>
      </c>
      <c r="L89" s="113">
        <f t="shared" si="6"/>
        <v>-0.12268657319181864</v>
      </c>
      <c r="M89" s="91" t="str">
        <f t="shared" si="7"/>
        <v/>
      </c>
    </row>
    <row r="90" spans="1:13" ht="12.75" customHeight="1">
      <c r="A90" s="71" t="s">
        <v>2348</v>
      </c>
      <c r="B90" s="71" t="s">
        <v>2347</v>
      </c>
      <c r="C90" s="112">
        <v>0.253834</v>
      </c>
      <c r="D90" s="112">
        <v>6.5626000000000004E-2</v>
      </c>
      <c r="E90" s="113">
        <f t="shared" si="4"/>
        <v>2.8678877274251056</v>
      </c>
      <c r="F90" s="91">
        <f t="shared" si="5"/>
        <v>4.5225073357676239E-4</v>
      </c>
      <c r="G90" s="72">
        <v>0.33749111300000001</v>
      </c>
      <c r="H90" s="22">
        <v>75.086304347826101</v>
      </c>
      <c r="I90" s="120"/>
      <c r="J90" s="112">
        <v>0</v>
      </c>
      <c r="K90" s="112">
        <v>0</v>
      </c>
      <c r="L90" s="113" t="str">
        <f t="shared" si="6"/>
        <v/>
      </c>
      <c r="M90" s="91">
        <f t="shared" si="7"/>
        <v>0</v>
      </c>
    </row>
    <row r="91" spans="1:13" ht="12.75" customHeight="1">
      <c r="A91" s="71" t="s">
        <v>2504</v>
      </c>
      <c r="B91" s="71" t="s">
        <v>1220</v>
      </c>
      <c r="C91" s="112">
        <v>0.24936759999999999</v>
      </c>
      <c r="D91" s="112">
        <v>0.27922343999999999</v>
      </c>
      <c r="E91" s="113">
        <f t="shared" si="4"/>
        <v>-0.1069245475952878</v>
      </c>
      <c r="F91" s="91">
        <f t="shared" si="5"/>
        <v>4.4429304202855664E-4</v>
      </c>
      <c r="G91" s="72">
        <v>22.670842514877215</v>
      </c>
      <c r="H91" s="22">
        <v>23.909086956521701</v>
      </c>
      <c r="I91" s="120"/>
      <c r="J91" s="112">
        <v>1.042014E-2</v>
      </c>
      <c r="K91" s="112">
        <v>0.23336985999999998</v>
      </c>
      <c r="L91" s="113">
        <f t="shared" si="6"/>
        <v>-0.9553492468993211</v>
      </c>
      <c r="M91" s="91">
        <f t="shared" si="7"/>
        <v>4.1786262529695119E-2</v>
      </c>
    </row>
    <row r="92" spans="1:13" ht="12.75" customHeight="1">
      <c r="A92" s="71" t="s">
        <v>1498</v>
      </c>
      <c r="B92" s="71" t="s">
        <v>1271</v>
      </c>
      <c r="C92" s="112">
        <v>0.247308681</v>
      </c>
      <c r="D92" s="112">
        <v>0.30221512199999995</v>
      </c>
      <c r="E92" s="113">
        <f t="shared" si="4"/>
        <v>-0.18167999217458075</v>
      </c>
      <c r="F92" s="91">
        <f t="shared" si="5"/>
        <v>4.4062470907030386E-4</v>
      </c>
      <c r="G92" s="72">
        <v>0.53115586886671917</v>
      </c>
      <c r="H92" s="22">
        <v>63.846739130434798</v>
      </c>
      <c r="I92" s="120"/>
      <c r="J92" s="112">
        <v>0</v>
      </c>
      <c r="K92" s="112">
        <v>0</v>
      </c>
      <c r="L92" s="113" t="str">
        <f t="shared" si="6"/>
        <v/>
      </c>
      <c r="M92" s="91">
        <f t="shared" si="7"/>
        <v>0</v>
      </c>
    </row>
    <row r="93" spans="1:13" ht="12.75" customHeight="1">
      <c r="A93" s="71" t="s">
        <v>2033</v>
      </c>
      <c r="B93" s="71" t="s">
        <v>2034</v>
      </c>
      <c r="C93" s="112">
        <v>0.24559614999999999</v>
      </c>
      <c r="D93" s="112">
        <v>0.12998945000000001</v>
      </c>
      <c r="E93" s="113">
        <f t="shared" si="4"/>
        <v>0.8893544822291346</v>
      </c>
      <c r="F93" s="91">
        <f t="shared" si="5"/>
        <v>4.3757352837338006E-4</v>
      </c>
      <c r="G93" s="72">
        <v>0.107995038</v>
      </c>
      <c r="H93" s="22">
        <v>50.225173913043498</v>
      </c>
      <c r="I93" s="120"/>
      <c r="J93" s="112">
        <v>0</v>
      </c>
      <c r="K93" s="112">
        <v>0</v>
      </c>
      <c r="L93" s="113" t="str">
        <f t="shared" si="6"/>
        <v/>
      </c>
      <c r="M93" s="91">
        <f t="shared" si="7"/>
        <v>0</v>
      </c>
    </row>
    <row r="94" spans="1:13" ht="12.75" customHeight="1">
      <c r="A94" s="71" t="s">
        <v>2174</v>
      </c>
      <c r="B94" s="71" t="s">
        <v>2173</v>
      </c>
      <c r="C94" s="112">
        <v>0.22372624999999999</v>
      </c>
      <c r="D94" s="112">
        <v>0</v>
      </c>
      <c r="E94" s="113" t="str">
        <f t="shared" si="4"/>
        <v/>
      </c>
      <c r="F94" s="91">
        <f t="shared" si="5"/>
        <v>3.9860838454611333E-4</v>
      </c>
      <c r="G94" s="72">
        <v>0.77989860447000003</v>
      </c>
      <c r="H94" s="22">
        <v>99.301608695652206</v>
      </c>
      <c r="I94" s="120"/>
      <c r="J94" s="112">
        <v>0.24845086</v>
      </c>
      <c r="K94" s="112">
        <v>0</v>
      </c>
      <c r="L94" s="113" t="str">
        <f t="shared" si="6"/>
        <v/>
      </c>
      <c r="M94" s="91">
        <f t="shared" si="7"/>
        <v>1.1105127806862181</v>
      </c>
    </row>
    <row r="95" spans="1:13" ht="12.75" customHeight="1">
      <c r="A95" s="71" t="s">
        <v>1385</v>
      </c>
      <c r="B95" s="71" t="s">
        <v>1242</v>
      </c>
      <c r="C95" s="112">
        <v>0.22101546</v>
      </c>
      <c r="D95" s="112">
        <v>0.31154582000000003</v>
      </c>
      <c r="E95" s="113">
        <f t="shared" si="4"/>
        <v>-0.29058441548020131</v>
      </c>
      <c r="F95" s="91">
        <f t="shared" si="5"/>
        <v>3.9377862664893425E-4</v>
      </c>
      <c r="G95" s="72">
        <v>294.82110707544285</v>
      </c>
      <c r="H95" s="22">
        <v>19.362260869565201</v>
      </c>
      <c r="I95" s="120"/>
      <c r="J95" s="112">
        <v>0.35254247</v>
      </c>
      <c r="K95" s="112">
        <v>0.19088211999999999</v>
      </c>
      <c r="L95" s="113">
        <f t="shared" si="6"/>
        <v>0.84691195801890728</v>
      </c>
      <c r="M95" s="91">
        <f t="shared" si="7"/>
        <v>1.5951032113319132</v>
      </c>
    </row>
    <row r="96" spans="1:13" ht="12.75" customHeight="1">
      <c r="A96" s="71" t="s">
        <v>1361</v>
      </c>
      <c r="B96" s="71" t="s">
        <v>1208</v>
      </c>
      <c r="C96" s="112">
        <v>0.21887999999999999</v>
      </c>
      <c r="D96" s="112">
        <v>1.0035199999999999E-3</v>
      </c>
      <c r="E96" s="113" t="str">
        <f t="shared" si="4"/>
        <v/>
      </c>
      <c r="F96" s="91">
        <f t="shared" si="5"/>
        <v>3.8997392219041474E-4</v>
      </c>
      <c r="G96" s="72">
        <v>1.4437112978294999</v>
      </c>
      <c r="H96" s="22">
        <v>82.281347826087</v>
      </c>
      <c r="I96" s="120"/>
      <c r="J96" s="112">
        <v>0.24859104857363101</v>
      </c>
      <c r="K96" s="112">
        <v>0</v>
      </c>
      <c r="L96" s="113" t="str">
        <f t="shared" si="6"/>
        <v/>
      </c>
      <c r="M96" s="91">
        <f t="shared" si="7"/>
        <v>1.1357412672406388</v>
      </c>
    </row>
    <row r="97" spans="1:13" ht="12.75" customHeight="1">
      <c r="A97" s="71" t="s">
        <v>2547</v>
      </c>
      <c r="B97" s="71" t="s">
        <v>2548</v>
      </c>
      <c r="C97" s="112">
        <v>0.20240594000000001</v>
      </c>
      <c r="D97" s="112">
        <v>6.8845779999999995E-2</v>
      </c>
      <c r="E97" s="113">
        <f t="shared" si="4"/>
        <v>1.9399905121272507</v>
      </c>
      <c r="F97" s="91">
        <f t="shared" si="5"/>
        <v>3.6062243373738016E-4</v>
      </c>
      <c r="G97" s="72">
        <v>0.20447518100000001</v>
      </c>
      <c r="H97" s="22">
        <v>50.194130434782601</v>
      </c>
      <c r="I97" s="120"/>
      <c r="J97" s="112">
        <v>0</v>
      </c>
      <c r="K97" s="112">
        <v>0</v>
      </c>
      <c r="L97" s="113" t="str">
        <f t="shared" si="6"/>
        <v/>
      </c>
      <c r="M97" s="91">
        <f t="shared" si="7"/>
        <v>0</v>
      </c>
    </row>
    <row r="98" spans="1:13" ht="12.75" customHeight="1">
      <c r="A98" s="71" t="s">
        <v>2315</v>
      </c>
      <c r="B98" s="71" t="s">
        <v>2323</v>
      </c>
      <c r="C98" s="112">
        <v>0.19736010000000001</v>
      </c>
      <c r="D98" s="112">
        <v>8.1743579999999996E-2</v>
      </c>
      <c r="E98" s="113">
        <f t="shared" si="4"/>
        <v>1.4143804320779689</v>
      </c>
      <c r="F98" s="91">
        <f t="shared" si="5"/>
        <v>3.5163236604939912E-4</v>
      </c>
      <c r="G98" s="72">
        <v>1.7695913000000001E-2</v>
      </c>
      <c r="H98" s="22">
        <v>85.774565217391299</v>
      </c>
      <c r="I98" s="120"/>
      <c r="J98" s="112">
        <v>0</v>
      </c>
      <c r="K98" s="112">
        <v>0</v>
      </c>
      <c r="L98" s="113" t="str">
        <f t="shared" si="6"/>
        <v/>
      </c>
      <c r="M98" s="91">
        <f t="shared" si="7"/>
        <v>0</v>
      </c>
    </row>
    <row r="99" spans="1:13" ht="12.75" customHeight="1">
      <c r="A99" s="71" t="s">
        <v>1509</v>
      </c>
      <c r="B99" s="71" t="s">
        <v>1287</v>
      </c>
      <c r="C99" s="112">
        <v>0.19491122</v>
      </c>
      <c r="D99" s="112">
        <v>0.37934470000000003</v>
      </c>
      <c r="E99" s="113">
        <f t="shared" si="4"/>
        <v>-0.48618968447430533</v>
      </c>
      <c r="F99" s="91">
        <f t="shared" si="5"/>
        <v>3.4726924772623729E-4</v>
      </c>
      <c r="G99" s="72">
        <v>59.825509911973988</v>
      </c>
      <c r="H99" s="22">
        <v>26.472565217391299</v>
      </c>
      <c r="I99" s="120"/>
      <c r="J99" s="112">
        <v>2.656793E-2</v>
      </c>
      <c r="K99" s="112">
        <v>5.3374999999999999E-2</v>
      </c>
      <c r="L99" s="113">
        <f t="shared" si="6"/>
        <v>-0.50224018735362996</v>
      </c>
      <c r="M99" s="91">
        <f t="shared" si="7"/>
        <v>0.13630785339089252</v>
      </c>
    </row>
    <row r="100" spans="1:13" ht="12.75" customHeight="1">
      <c r="A100" s="71" t="s">
        <v>2559</v>
      </c>
      <c r="B100" s="71" t="s">
        <v>2560</v>
      </c>
      <c r="C100" s="112">
        <v>0.18279999999999999</v>
      </c>
      <c r="D100" s="112">
        <v>0.16385</v>
      </c>
      <c r="E100" s="113">
        <f t="shared" si="4"/>
        <v>0.11565456209948111</v>
      </c>
      <c r="F100" s="91">
        <f t="shared" si="5"/>
        <v>3.2569094013344213E-4</v>
      </c>
      <c r="G100" s="72">
        <v>0</v>
      </c>
      <c r="H100" s="22">
        <v>100.04352173913</v>
      </c>
      <c r="I100" s="120"/>
      <c r="J100" s="112">
        <v>0</v>
      </c>
      <c r="K100" s="112">
        <v>0</v>
      </c>
      <c r="L100" s="113" t="str">
        <f t="shared" si="6"/>
        <v/>
      </c>
      <c r="M100" s="91">
        <f t="shared" si="7"/>
        <v>0</v>
      </c>
    </row>
    <row r="101" spans="1:13" ht="12.75" customHeight="1">
      <c r="A101" s="71" t="s">
        <v>1957</v>
      </c>
      <c r="B101" s="71" t="s">
        <v>949</v>
      </c>
      <c r="C101" s="112">
        <v>0.176478</v>
      </c>
      <c r="D101" s="112">
        <v>2.0666849999999997E-2</v>
      </c>
      <c r="E101" s="113">
        <f t="shared" si="4"/>
        <v>7.5391823137052825</v>
      </c>
      <c r="F101" s="91">
        <f t="shared" si="5"/>
        <v>3.1442716484064335E-4</v>
      </c>
      <c r="G101" s="72">
        <v>3.3811810000000002</v>
      </c>
      <c r="H101" s="22">
        <v>49.828695652173899</v>
      </c>
      <c r="I101" s="120"/>
      <c r="J101" s="112">
        <v>0.17642505999999999</v>
      </c>
      <c r="K101" s="112">
        <v>0</v>
      </c>
      <c r="L101" s="113" t="str">
        <f t="shared" si="6"/>
        <v/>
      </c>
      <c r="M101" s="91">
        <f t="shared" si="7"/>
        <v>0.9997000192658575</v>
      </c>
    </row>
    <row r="102" spans="1:13" ht="12.75" customHeight="1">
      <c r="A102" s="71" t="s">
        <v>2216</v>
      </c>
      <c r="B102" s="71" t="s">
        <v>1313</v>
      </c>
      <c r="C102" s="112">
        <v>0.17428088</v>
      </c>
      <c r="D102" s="112">
        <v>0.64404242</v>
      </c>
      <c r="E102" s="113">
        <f t="shared" si="4"/>
        <v>-0.72939534013924112</v>
      </c>
      <c r="F102" s="91">
        <f t="shared" si="5"/>
        <v>3.1051260204859748E-4</v>
      </c>
      <c r="G102" s="72">
        <v>8.0707228352828331</v>
      </c>
      <c r="H102" s="22">
        <v>53.157739130434798</v>
      </c>
      <c r="I102" s="120"/>
      <c r="J102" s="112">
        <v>9.3842500000000002E-3</v>
      </c>
      <c r="K102" s="112">
        <v>5.75757E-2</v>
      </c>
      <c r="L102" s="113">
        <f t="shared" si="6"/>
        <v>-0.83701023174707379</v>
      </c>
      <c r="M102" s="91">
        <f t="shared" si="7"/>
        <v>5.3845550929052001E-2</v>
      </c>
    </row>
    <row r="103" spans="1:13" ht="12.75" customHeight="1">
      <c r="A103" s="71" t="s">
        <v>1521</v>
      </c>
      <c r="B103" s="71" t="s">
        <v>1320</v>
      </c>
      <c r="C103" s="112">
        <v>0.17016504000000002</v>
      </c>
      <c r="D103" s="112">
        <v>0</v>
      </c>
      <c r="E103" s="113" t="str">
        <f t="shared" si="4"/>
        <v/>
      </c>
      <c r="F103" s="91">
        <f t="shared" si="5"/>
        <v>3.0317949592694089E-4</v>
      </c>
      <c r="G103" s="72">
        <v>0.94375600000000004</v>
      </c>
      <c r="H103" s="22">
        <v>75.416782608695698</v>
      </c>
      <c r="I103" s="120"/>
      <c r="J103" s="112">
        <v>0</v>
      </c>
      <c r="K103" s="112">
        <v>0</v>
      </c>
      <c r="L103" s="113" t="str">
        <f t="shared" si="6"/>
        <v/>
      </c>
      <c r="M103" s="91">
        <f t="shared" si="7"/>
        <v>0</v>
      </c>
    </row>
    <row r="104" spans="1:13" ht="12.75" customHeight="1">
      <c r="A104" s="71" t="s">
        <v>2211</v>
      </c>
      <c r="B104" s="71" t="s">
        <v>1246</v>
      </c>
      <c r="C104" s="112">
        <v>0.16650357000000002</v>
      </c>
      <c r="D104" s="112">
        <v>6.0187199999999996E-2</v>
      </c>
      <c r="E104" s="113">
        <f t="shared" si="4"/>
        <v>1.7664282438790977</v>
      </c>
      <c r="F104" s="91">
        <f t="shared" si="5"/>
        <v>2.966559313395755E-4</v>
      </c>
      <c r="G104" s="72">
        <v>1.3783978744392364</v>
      </c>
      <c r="H104" s="22">
        <v>254.570608695652</v>
      </c>
      <c r="I104" s="120"/>
      <c r="J104" s="112">
        <v>0</v>
      </c>
      <c r="K104" s="112">
        <v>1.20535E-3</v>
      </c>
      <c r="L104" s="113">
        <f t="shared" si="6"/>
        <v>-1</v>
      </c>
      <c r="M104" s="91">
        <f t="shared" si="7"/>
        <v>0</v>
      </c>
    </row>
    <row r="105" spans="1:13" ht="12.75" customHeight="1">
      <c r="A105" s="71" t="s">
        <v>1971</v>
      </c>
      <c r="B105" s="71" t="s">
        <v>937</v>
      </c>
      <c r="C105" s="112">
        <v>0.15158323999999998</v>
      </c>
      <c r="D105" s="112">
        <v>2.9412400000000002E-2</v>
      </c>
      <c r="E105" s="113">
        <f t="shared" si="4"/>
        <v>4.1537188396730622</v>
      </c>
      <c r="F105" s="91">
        <f t="shared" si="5"/>
        <v>2.700726911601378E-4</v>
      </c>
      <c r="G105" s="72">
        <v>2.8677779942070001</v>
      </c>
      <c r="H105" s="22">
        <v>81.927999999999997</v>
      </c>
      <c r="I105" s="120"/>
      <c r="J105" s="112">
        <v>0.38458731000000002</v>
      </c>
      <c r="K105" s="112">
        <v>5.447254E-2</v>
      </c>
      <c r="L105" s="113">
        <f t="shared" si="6"/>
        <v>6.0602051969671331</v>
      </c>
      <c r="M105" s="91">
        <f t="shared" si="7"/>
        <v>2.5371360976319024</v>
      </c>
    </row>
    <row r="106" spans="1:13" ht="12.75" customHeight="1">
      <c r="A106" s="71" t="s">
        <v>1494</v>
      </c>
      <c r="B106" s="71" t="s">
        <v>1265</v>
      </c>
      <c r="C106" s="112">
        <v>0.149017394</v>
      </c>
      <c r="D106" s="112">
        <v>4.7501000000000002E-2</v>
      </c>
      <c r="E106" s="113">
        <f t="shared" si="4"/>
        <v>2.1371422496368497</v>
      </c>
      <c r="F106" s="91">
        <f t="shared" si="5"/>
        <v>2.655011769589473E-4</v>
      </c>
      <c r="G106" s="72">
        <v>13.615562840471283</v>
      </c>
      <c r="H106" s="22">
        <v>67.628695652173903</v>
      </c>
      <c r="I106" s="120"/>
      <c r="J106" s="112">
        <v>3.0644630000000003E-2</v>
      </c>
      <c r="K106" s="112">
        <v>1.9237459999999998E-2</v>
      </c>
      <c r="L106" s="113">
        <f t="shared" si="6"/>
        <v>0.59296653508311414</v>
      </c>
      <c r="M106" s="91">
        <f t="shared" si="7"/>
        <v>0.20564465112039204</v>
      </c>
    </row>
    <row r="107" spans="1:13" ht="12.75" customHeight="1">
      <c r="A107" s="71" t="s">
        <v>2360</v>
      </c>
      <c r="B107" s="71" t="s">
        <v>2359</v>
      </c>
      <c r="C107" s="112">
        <v>0.14099769000000001</v>
      </c>
      <c r="D107" s="112">
        <v>0.34788514000000004</v>
      </c>
      <c r="E107" s="113">
        <f t="shared" si="4"/>
        <v>-0.59470045199401156</v>
      </c>
      <c r="F107" s="91">
        <f t="shared" si="5"/>
        <v>2.5121263792529343E-4</v>
      </c>
      <c r="G107" s="72">
        <v>0.90867417299999997</v>
      </c>
      <c r="H107" s="22">
        <v>99.981826086956502</v>
      </c>
      <c r="I107" s="120"/>
      <c r="J107" s="112">
        <v>4.8529999999999997E-3</v>
      </c>
      <c r="K107" s="112">
        <v>3.1982610000000002E-2</v>
      </c>
      <c r="L107" s="113">
        <f t="shared" si="6"/>
        <v>-0.84826128949450963</v>
      </c>
      <c r="M107" s="91">
        <f t="shared" si="7"/>
        <v>3.441900360211575E-2</v>
      </c>
    </row>
    <row r="108" spans="1:13" ht="12.75" customHeight="1">
      <c r="A108" s="71" t="s">
        <v>1386</v>
      </c>
      <c r="B108" s="71" t="s">
        <v>1243</v>
      </c>
      <c r="C108" s="112">
        <v>0.13826276699999998</v>
      </c>
      <c r="D108" s="112">
        <v>0.73589106100000001</v>
      </c>
      <c r="E108" s="113">
        <f t="shared" si="4"/>
        <v>-0.81211516985664267</v>
      </c>
      <c r="F108" s="91">
        <f t="shared" si="5"/>
        <v>2.4633988276630774E-4</v>
      </c>
      <c r="G108" s="72">
        <v>30.242325292952394</v>
      </c>
      <c r="H108" s="22">
        <v>24.7454782608696</v>
      </c>
      <c r="I108" s="120"/>
      <c r="J108" s="112">
        <v>6.3863699999999997E-3</v>
      </c>
      <c r="K108" s="112">
        <v>0.13998514000000001</v>
      </c>
      <c r="L108" s="113">
        <f t="shared" si="6"/>
        <v>-0.95437822900344993</v>
      </c>
      <c r="M108" s="91">
        <f t="shared" si="7"/>
        <v>4.6190092521437826E-2</v>
      </c>
    </row>
    <row r="109" spans="1:13" ht="12.75" customHeight="1">
      <c r="A109" s="71" t="s">
        <v>1486</v>
      </c>
      <c r="B109" s="71" t="s">
        <v>1255</v>
      </c>
      <c r="C109" s="112">
        <v>0.13372908999999999</v>
      </c>
      <c r="D109" s="112">
        <v>0.10906964</v>
      </c>
      <c r="E109" s="113">
        <f t="shared" si="4"/>
        <v>0.22608903815947312</v>
      </c>
      <c r="F109" s="91">
        <f t="shared" si="5"/>
        <v>2.3826232519305086E-4</v>
      </c>
      <c r="G109" s="72">
        <v>24.953366942773528</v>
      </c>
      <c r="H109" s="22">
        <v>44.915999999999997</v>
      </c>
      <c r="I109" s="120"/>
      <c r="J109" s="112">
        <v>0</v>
      </c>
      <c r="K109" s="112">
        <v>9.0157100000000004E-2</v>
      </c>
      <c r="L109" s="113">
        <f t="shared" si="6"/>
        <v>-1</v>
      </c>
      <c r="M109" s="91">
        <f t="shared" si="7"/>
        <v>0</v>
      </c>
    </row>
    <row r="110" spans="1:13" ht="12.75" customHeight="1">
      <c r="A110" s="71" t="s">
        <v>1510</v>
      </c>
      <c r="B110" s="71" t="s">
        <v>1288</v>
      </c>
      <c r="C110" s="112">
        <v>0.13290954500000002</v>
      </c>
      <c r="D110" s="112">
        <v>1.2750000000000001E-3</v>
      </c>
      <c r="E110" s="113" t="str">
        <f t="shared" si="4"/>
        <v/>
      </c>
      <c r="F110" s="91">
        <f t="shared" si="5"/>
        <v>2.3680215899211183E-4</v>
      </c>
      <c r="G110" s="72">
        <v>3.5650244339547266</v>
      </c>
      <c r="H110" s="22">
        <v>37.253260869565203</v>
      </c>
      <c r="I110" s="120"/>
      <c r="J110" s="112">
        <v>0</v>
      </c>
      <c r="K110" s="112">
        <v>0</v>
      </c>
      <c r="L110" s="113" t="str">
        <f t="shared" si="6"/>
        <v/>
      </c>
      <c r="M110" s="91">
        <f t="shared" si="7"/>
        <v>0</v>
      </c>
    </row>
    <row r="111" spans="1:13" ht="12.75" customHeight="1">
      <c r="A111" s="71" t="s">
        <v>1488</v>
      </c>
      <c r="B111" s="71" t="s">
        <v>1257</v>
      </c>
      <c r="C111" s="112">
        <v>0.12855766099999999</v>
      </c>
      <c r="D111" s="112">
        <v>0.15937337200000001</v>
      </c>
      <c r="E111" s="113">
        <f t="shared" si="4"/>
        <v>-0.1933554558913394</v>
      </c>
      <c r="F111" s="91">
        <f t="shared" si="5"/>
        <v>2.2904849820813101E-4</v>
      </c>
      <c r="G111" s="72">
        <v>19.136077473091103</v>
      </c>
      <c r="H111" s="22">
        <v>96.836260869565194</v>
      </c>
      <c r="I111" s="120"/>
      <c r="J111" s="112">
        <v>0</v>
      </c>
      <c r="K111" s="112">
        <v>6.9842119999999994E-2</v>
      </c>
      <c r="L111" s="113">
        <f t="shared" si="6"/>
        <v>-1</v>
      </c>
      <c r="M111" s="91">
        <f t="shared" si="7"/>
        <v>0</v>
      </c>
    </row>
    <row r="112" spans="1:13" ht="12.75" customHeight="1">
      <c r="A112" s="71" t="s">
        <v>2188</v>
      </c>
      <c r="B112" s="71" t="s">
        <v>2187</v>
      </c>
      <c r="C112" s="112">
        <v>0.128496</v>
      </c>
      <c r="D112" s="112">
        <v>0.61732495999999992</v>
      </c>
      <c r="E112" s="113">
        <f t="shared" si="4"/>
        <v>-0.79185030846638693</v>
      </c>
      <c r="F112" s="91">
        <f t="shared" si="5"/>
        <v>2.2893863809292551E-4</v>
      </c>
      <c r="G112" s="72">
        <v>1.1035014583530001</v>
      </c>
      <c r="H112" s="22">
        <v>23.803434782608701</v>
      </c>
      <c r="I112" s="120"/>
      <c r="J112" s="112">
        <v>0.25546799999999997</v>
      </c>
      <c r="K112" s="112">
        <v>0.61732495999999992</v>
      </c>
      <c r="L112" s="113">
        <f t="shared" si="6"/>
        <v>-0.58616933292313345</v>
      </c>
      <c r="M112" s="91">
        <f t="shared" si="7"/>
        <v>1.9881397086290622</v>
      </c>
    </row>
    <row r="113" spans="1:13" ht="12.75" customHeight="1">
      <c r="A113" s="71" t="s">
        <v>1387</v>
      </c>
      <c r="B113" s="71" t="s">
        <v>1244</v>
      </c>
      <c r="C113" s="112">
        <v>0.122845</v>
      </c>
      <c r="D113" s="112">
        <v>5.2932019999999996E-2</v>
      </c>
      <c r="E113" s="113">
        <f t="shared" si="4"/>
        <v>1.320806952011278</v>
      </c>
      <c r="F113" s="91">
        <f t="shared" si="5"/>
        <v>2.1887036947862529E-4</v>
      </c>
      <c r="G113" s="72">
        <v>0.28976586241399999</v>
      </c>
      <c r="H113" s="22">
        <v>63.698695652173903</v>
      </c>
      <c r="I113" s="120"/>
      <c r="J113" s="112">
        <v>7.9416169999999994E-2</v>
      </c>
      <c r="K113" s="112">
        <v>0.577329385980905</v>
      </c>
      <c r="L113" s="113">
        <f t="shared" si="6"/>
        <v>-0.86244218304414066</v>
      </c>
      <c r="M113" s="91">
        <f t="shared" si="7"/>
        <v>0.64647458179006057</v>
      </c>
    </row>
    <row r="114" spans="1:13" ht="12.75" customHeight="1">
      <c r="A114" s="71" t="s">
        <v>1507</v>
      </c>
      <c r="B114" s="71" t="s">
        <v>1284</v>
      </c>
      <c r="C114" s="112">
        <v>0.12048205000000001</v>
      </c>
      <c r="D114" s="112">
        <v>4.1942260000000002E-2</v>
      </c>
      <c r="E114" s="113">
        <f t="shared" si="4"/>
        <v>1.872569336988517</v>
      </c>
      <c r="F114" s="91">
        <f t="shared" si="5"/>
        <v>2.1466035084083363E-4</v>
      </c>
      <c r="G114" s="72">
        <v>4.8194391731747501</v>
      </c>
      <c r="H114" s="22">
        <v>32.974130434782602</v>
      </c>
      <c r="I114" s="120"/>
      <c r="J114" s="112">
        <v>0</v>
      </c>
      <c r="K114" s="112">
        <v>0</v>
      </c>
      <c r="L114" s="113" t="str">
        <f t="shared" si="6"/>
        <v/>
      </c>
      <c r="M114" s="91">
        <f t="shared" si="7"/>
        <v>0</v>
      </c>
    </row>
    <row r="115" spans="1:13" ht="12.75" customHeight="1">
      <c r="A115" s="71" t="s">
        <v>1490</v>
      </c>
      <c r="B115" s="71" t="s">
        <v>1260</v>
      </c>
      <c r="C115" s="112">
        <v>0.1165669</v>
      </c>
      <c r="D115" s="112">
        <v>2.0462328890000001</v>
      </c>
      <c r="E115" s="113">
        <f t="shared" si="4"/>
        <v>-0.94303341490275505</v>
      </c>
      <c r="F115" s="91">
        <f t="shared" si="5"/>
        <v>2.0768480989847343E-4</v>
      </c>
      <c r="G115" s="72">
        <v>37.567848374917112</v>
      </c>
      <c r="H115" s="22">
        <v>42.399956521739099</v>
      </c>
      <c r="I115" s="120"/>
      <c r="J115" s="112">
        <v>7.8733712300000001</v>
      </c>
      <c r="K115" s="112">
        <v>7.5260575099999993</v>
      </c>
      <c r="L115" s="113">
        <f t="shared" si="6"/>
        <v>4.6148161841511159E-2</v>
      </c>
      <c r="M115" s="91">
        <f t="shared" si="7"/>
        <v>67.543798711297981</v>
      </c>
    </row>
    <row r="116" spans="1:13" ht="12.75" customHeight="1">
      <c r="A116" s="71" t="s">
        <v>2780</v>
      </c>
      <c r="B116" s="71" t="s">
        <v>2769</v>
      </c>
      <c r="C116" s="112">
        <v>0.10944</v>
      </c>
      <c r="D116" s="112">
        <v>0</v>
      </c>
      <c r="E116" s="113" t="str">
        <f t="shared" si="4"/>
        <v/>
      </c>
      <c r="F116" s="91">
        <f t="shared" si="5"/>
        <v>1.9498696109520737E-4</v>
      </c>
      <c r="G116" s="72">
        <v>0.103392949</v>
      </c>
      <c r="H116" s="22">
        <v>125.05008695652199</v>
      </c>
      <c r="I116" s="120"/>
      <c r="J116" s="112">
        <v>0</v>
      </c>
      <c r="K116" s="112">
        <v>0</v>
      </c>
      <c r="L116" s="113" t="str">
        <f t="shared" si="6"/>
        <v/>
      </c>
      <c r="M116" s="91">
        <f t="shared" si="7"/>
        <v>0</v>
      </c>
    </row>
    <row r="117" spans="1:13" ht="12.75" customHeight="1">
      <c r="A117" s="71" t="s">
        <v>1534</v>
      </c>
      <c r="B117" s="71" t="s">
        <v>1329</v>
      </c>
      <c r="C117" s="112">
        <v>0.10853191000000001</v>
      </c>
      <c r="D117" s="112">
        <v>0.33237997999999996</v>
      </c>
      <c r="E117" s="113">
        <f t="shared" si="4"/>
        <v>-0.67347037568267498</v>
      </c>
      <c r="F117" s="91">
        <f t="shared" si="5"/>
        <v>1.9336903611804233E-4</v>
      </c>
      <c r="G117" s="72">
        <v>31.470147636867171</v>
      </c>
      <c r="H117" s="22">
        <v>32.983739130434799</v>
      </c>
      <c r="I117" s="120"/>
      <c r="J117" s="112">
        <v>0</v>
      </c>
      <c r="K117" s="112">
        <v>0</v>
      </c>
      <c r="L117" s="113" t="str">
        <f t="shared" si="6"/>
        <v/>
      </c>
      <c r="M117" s="91">
        <f t="shared" si="7"/>
        <v>0</v>
      </c>
    </row>
    <row r="118" spans="1:13" ht="12.75" customHeight="1">
      <c r="A118" s="71" t="s">
        <v>2230</v>
      </c>
      <c r="B118" s="71" t="s">
        <v>1309</v>
      </c>
      <c r="C118" s="112">
        <v>0.10774632000000001</v>
      </c>
      <c r="D118" s="112">
        <v>6.8320000000000006E-2</v>
      </c>
      <c r="E118" s="113">
        <f t="shared" si="4"/>
        <v>0.57708313817330215</v>
      </c>
      <c r="F118" s="91">
        <f t="shared" si="5"/>
        <v>1.9196936683106512E-4</v>
      </c>
      <c r="G118" s="72">
        <v>0.31233789241343746</v>
      </c>
      <c r="H118" s="22">
        <v>168.028217391304</v>
      </c>
      <c r="I118" s="120"/>
      <c r="J118" s="112">
        <v>8.2173899999999998E-3</v>
      </c>
      <c r="K118" s="112">
        <v>0</v>
      </c>
      <c r="L118" s="113" t="str">
        <f t="shared" si="6"/>
        <v/>
      </c>
      <c r="M118" s="91">
        <f t="shared" si="7"/>
        <v>7.6266085004109641E-2</v>
      </c>
    </row>
    <row r="119" spans="1:13" ht="12.75" customHeight="1">
      <c r="A119" s="71" t="s">
        <v>2209</v>
      </c>
      <c r="B119" s="71" t="s">
        <v>1283</v>
      </c>
      <c r="C119" s="112">
        <v>0.10688921000000001</v>
      </c>
      <c r="D119" s="112">
        <v>0.10264144</v>
      </c>
      <c r="E119" s="113">
        <f t="shared" si="4"/>
        <v>4.1384551892491128E-2</v>
      </c>
      <c r="F119" s="91">
        <f t="shared" si="5"/>
        <v>1.9044227185460028E-4</v>
      </c>
      <c r="G119" s="72">
        <v>1.1381425331053061</v>
      </c>
      <c r="H119" s="22">
        <v>442.15330434782601</v>
      </c>
      <c r="I119" s="120"/>
      <c r="J119" s="112">
        <v>0</v>
      </c>
      <c r="K119" s="112">
        <v>4.4541810000000001E-2</v>
      </c>
      <c r="L119" s="113">
        <f t="shared" si="6"/>
        <v>-1</v>
      </c>
      <c r="M119" s="91">
        <f t="shared" si="7"/>
        <v>0</v>
      </c>
    </row>
    <row r="120" spans="1:13" ht="12.75" customHeight="1">
      <c r="A120" s="71" t="s">
        <v>1502</v>
      </c>
      <c r="B120" s="71" t="s">
        <v>1276</v>
      </c>
      <c r="C120" s="112">
        <v>0.10598091499999999</v>
      </c>
      <c r="D120" s="112">
        <v>0.19416979000000001</v>
      </c>
      <c r="E120" s="113">
        <f t="shared" si="4"/>
        <v>-0.45418432496630923</v>
      </c>
      <c r="F120" s="91">
        <f t="shared" si="5"/>
        <v>1.8882398163321893E-4</v>
      </c>
      <c r="G120" s="72">
        <v>1.2574017571260598</v>
      </c>
      <c r="H120" s="22">
        <v>108.685869565217</v>
      </c>
      <c r="I120" s="120"/>
      <c r="J120" s="112">
        <v>0</v>
      </c>
      <c r="K120" s="112">
        <v>0</v>
      </c>
      <c r="L120" s="113" t="str">
        <f t="shared" si="6"/>
        <v/>
      </c>
      <c r="M120" s="91">
        <f t="shared" si="7"/>
        <v>0</v>
      </c>
    </row>
    <row r="121" spans="1:13" ht="12.75" customHeight="1">
      <c r="A121" s="71" t="s">
        <v>2557</v>
      </c>
      <c r="B121" s="71" t="s">
        <v>2558</v>
      </c>
      <c r="C121" s="112">
        <v>0.10280694</v>
      </c>
      <c r="D121" s="112">
        <v>8.4879999999999997E-2</v>
      </c>
      <c r="E121" s="113">
        <f t="shared" si="4"/>
        <v>0.21120334590009437</v>
      </c>
      <c r="F121" s="91">
        <f t="shared" si="5"/>
        <v>1.8316897670045065E-4</v>
      </c>
      <c r="G121" s="72">
        <v>0</v>
      </c>
      <c r="H121" s="22">
        <v>75.038086956521695</v>
      </c>
      <c r="I121" s="120"/>
      <c r="J121" s="112">
        <v>0</v>
      </c>
      <c r="K121" s="112">
        <v>0</v>
      </c>
      <c r="L121" s="113" t="str">
        <f t="shared" si="6"/>
        <v/>
      </c>
      <c r="M121" s="91">
        <f t="shared" si="7"/>
        <v>0</v>
      </c>
    </row>
    <row r="122" spans="1:13" ht="12.75" customHeight="1">
      <c r="A122" s="71" t="s">
        <v>2182</v>
      </c>
      <c r="B122" s="71" t="s">
        <v>2181</v>
      </c>
      <c r="C122" s="112">
        <v>9.7155000000000005E-2</v>
      </c>
      <c r="D122" s="112">
        <v>9.9360000000000004E-2</v>
      </c>
      <c r="E122" s="113">
        <f t="shared" si="4"/>
        <v>-2.2192028985507206E-2</v>
      </c>
      <c r="F122" s="91">
        <f t="shared" si="5"/>
        <v>1.7309903330779309E-4</v>
      </c>
      <c r="G122" s="72">
        <v>1.98499875871</v>
      </c>
      <c r="H122" s="22">
        <v>36.744695652173903</v>
      </c>
      <c r="I122" s="120"/>
      <c r="J122" s="112">
        <v>9.6165E-2</v>
      </c>
      <c r="K122" s="112">
        <v>0.26749095000000001</v>
      </c>
      <c r="L122" s="113">
        <f t="shared" si="6"/>
        <v>-0.64049251012043584</v>
      </c>
      <c r="M122" s="91">
        <f t="shared" si="7"/>
        <v>0.98981009726725333</v>
      </c>
    </row>
    <row r="123" spans="1:13" ht="12.75" customHeight="1">
      <c r="A123" s="71" t="s">
        <v>1504</v>
      </c>
      <c r="B123" s="71" t="s">
        <v>1278</v>
      </c>
      <c r="C123" s="112">
        <v>9.6548019999999998E-2</v>
      </c>
      <c r="D123" s="112">
        <v>1.996471E-2</v>
      </c>
      <c r="E123" s="113">
        <f t="shared" si="4"/>
        <v>3.8359340055527982</v>
      </c>
      <c r="F123" s="91">
        <f t="shared" si="5"/>
        <v>1.7201758972550533E-4</v>
      </c>
      <c r="G123" s="72">
        <v>11.30919994816775</v>
      </c>
      <c r="H123" s="22">
        <v>23.091130434782599</v>
      </c>
      <c r="I123" s="120"/>
      <c r="J123" s="112">
        <v>1.2128209999999999E-2</v>
      </c>
      <c r="K123" s="112">
        <v>0</v>
      </c>
      <c r="L123" s="113" t="str">
        <f t="shared" si="6"/>
        <v/>
      </c>
      <c r="M123" s="91">
        <f t="shared" si="7"/>
        <v>0.12561842283249308</v>
      </c>
    </row>
    <row r="124" spans="1:13" ht="12.75" customHeight="1">
      <c r="A124" s="71" t="s">
        <v>2561</v>
      </c>
      <c r="B124" s="71" t="s">
        <v>2562</v>
      </c>
      <c r="C124" s="112">
        <v>9.6339999999999995E-2</v>
      </c>
      <c r="D124" s="112">
        <v>7.4771520000000008E-2</v>
      </c>
      <c r="E124" s="113">
        <f t="shared" si="4"/>
        <v>0.28845849328728357</v>
      </c>
      <c r="F124" s="91">
        <f t="shared" si="5"/>
        <v>1.7164696483837975E-4</v>
      </c>
      <c r="G124" s="72">
        <v>1.8866856000000001E-2</v>
      </c>
      <c r="H124" s="22">
        <v>125.064130434783</v>
      </c>
      <c r="I124" s="120"/>
      <c r="J124" s="112">
        <v>0</v>
      </c>
      <c r="K124" s="112">
        <v>0</v>
      </c>
      <c r="L124" s="113" t="str">
        <f t="shared" si="6"/>
        <v/>
      </c>
      <c r="M124" s="91">
        <f t="shared" si="7"/>
        <v>0</v>
      </c>
    </row>
    <row r="125" spans="1:13" ht="12.75" customHeight="1">
      <c r="A125" s="71" t="s">
        <v>2481</v>
      </c>
      <c r="B125" s="71" t="s">
        <v>2482</v>
      </c>
      <c r="C125" s="112">
        <v>9.3688800000000003E-2</v>
      </c>
      <c r="D125" s="112">
        <v>0.43199894</v>
      </c>
      <c r="E125" s="113">
        <f t="shared" si="4"/>
        <v>-0.78312724563629721</v>
      </c>
      <c r="F125" s="91">
        <f t="shared" si="5"/>
        <v>1.6692337719898269E-4</v>
      </c>
      <c r="G125" s="72">
        <v>0.189942266</v>
      </c>
      <c r="H125" s="22">
        <v>176.48630434782601</v>
      </c>
      <c r="I125" s="120"/>
      <c r="J125" s="112">
        <v>0.12232301</v>
      </c>
      <c r="K125" s="112">
        <v>0.51323881000000005</v>
      </c>
      <c r="L125" s="113">
        <f t="shared" si="6"/>
        <v>-0.76166453585222837</v>
      </c>
      <c r="M125" s="91">
        <f t="shared" si="7"/>
        <v>1.3056310893084337</v>
      </c>
    </row>
    <row r="126" spans="1:13" ht="12.75" customHeight="1">
      <c r="A126" s="71" t="s">
        <v>2229</v>
      </c>
      <c r="B126" s="71" t="s">
        <v>1253</v>
      </c>
      <c r="C126" s="112">
        <v>8.8851860000000005E-2</v>
      </c>
      <c r="D126" s="112">
        <v>1.0581294699999999</v>
      </c>
      <c r="E126" s="113">
        <f t="shared" si="4"/>
        <v>-0.91602931161155543</v>
      </c>
      <c r="F126" s="91">
        <f t="shared" si="5"/>
        <v>1.5830550227573844E-4</v>
      </c>
      <c r="G126" s="72">
        <v>7.9638424190850667</v>
      </c>
      <c r="H126" s="22">
        <v>80.855217391304393</v>
      </c>
      <c r="I126" s="120"/>
      <c r="J126" s="112">
        <v>0</v>
      </c>
      <c r="K126" s="112">
        <v>1.1723910000000001E-2</v>
      </c>
      <c r="L126" s="113">
        <f t="shared" si="6"/>
        <v>-1</v>
      </c>
      <c r="M126" s="91">
        <f t="shared" si="7"/>
        <v>0</v>
      </c>
    </row>
    <row r="127" spans="1:13" ht="12.75" customHeight="1">
      <c r="A127" s="71" t="s">
        <v>1383</v>
      </c>
      <c r="B127" s="71" t="s">
        <v>1240</v>
      </c>
      <c r="C127" s="112">
        <v>8.483663000000001E-2</v>
      </c>
      <c r="D127" s="112">
        <v>8.4882940000000004E-2</v>
      </c>
      <c r="E127" s="113">
        <f t="shared" si="4"/>
        <v>-5.4557488230255746E-4</v>
      </c>
      <c r="F127" s="91">
        <f t="shared" si="5"/>
        <v>1.511516508886925E-4</v>
      </c>
      <c r="G127" s="72">
        <v>10.85153338934483</v>
      </c>
      <c r="H127" s="22">
        <v>77.900565217391303</v>
      </c>
      <c r="I127" s="120"/>
      <c r="J127" s="112">
        <v>0.10708392</v>
      </c>
      <c r="K127" s="112">
        <v>0</v>
      </c>
      <c r="L127" s="113" t="str">
        <f t="shared" si="6"/>
        <v/>
      </c>
      <c r="M127" s="91">
        <f t="shared" si="7"/>
        <v>1.2622368427411601</v>
      </c>
    </row>
    <row r="128" spans="1:13" ht="12.75" customHeight="1">
      <c r="A128" s="71" t="s">
        <v>2553</v>
      </c>
      <c r="B128" s="71" t="s">
        <v>2554</v>
      </c>
      <c r="C128" s="112">
        <v>8.4121630000000003E-2</v>
      </c>
      <c r="D128" s="112">
        <v>3.4179919999999996E-2</v>
      </c>
      <c r="E128" s="113">
        <f t="shared" si="4"/>
        <v>1.4611418048959743</v>
      </c>
      <c r="F128" s="91">
        <f t="shared" si="5"/>
        <v>1.4987775032963661E-4</v>
      </c>
      <c r="G128" s="72">
        <v>0.25662618100000001</v>
      </c>
      <c r="H128" s="22">
        <v>125.16030000000001</v>
      </c>
      <c r="I128" s="120"/>
      <c r="J128" s="112">
        <v>0.10024371</v>
      </c>
      <c r="K128" s="112">
        <v>1.7526369999999999E-2</v>
      </c>
      <c r="L128" s="113">
        <f t="shared" si="6"/>
        <v>4.7195933898462714</v>
      </c>
      <c r="M128" s="91">
        <f t="shared" si="7"/>
        <v>1.1916520162531326</v>
      </c>
    </row>
    <row r="129" spans="1:13" ht="12.75" customHeight="1">
      <c r="A129" s="71" t="s">
        <v>1956</v>
      </c>
      <c r="B129" s="71" t="s">
        <v>948</v>
      </c>
      <c r="C129" s="112">
        <v>8.2960000000000006E-2</v>
      </c>
      <c r="D129" s="112">
        <v>0.48938399999999999</v>
      </c>
      <c r="E129" s="113">
        <f t="shared" si="4"/>
        <v>-0.83048076765893453</v>
      </c>
      <c r="F129" s="91">
        <f t="shared" si="5"/>
        <v>1.4780809843255123E-4</v>
      </c>
      <c r="G129" s="72">
        <v>9.6129118799999986</v>
      </c>
      <c r="H129" s="22">
        <v>49.876478260869597</v>
      </c>
      <c r="I129" s="120"/>
      <c r="J129" s="112">
        <v>2.33767981</v>
      </c>
      <c r="K129" s="112">
        <v>2.934596</v>
      </c>
      <c r="L129" s="113">
        <f t="shared" si="6"/>
        <v>-0.20340659838696706</v>
      </c>
      <c r="M129" s="91">
        <f t="shared" si="7"/>
        <v>28.178396938283509</v>
      </c>
    </row>
    <row r="130" spans="1:13" ht="12.75" customHeight="1">
      <c r="A130" s="71" t="s">
        <v>1364</v>
      </c>
      <c r="B130" s="71" t="s">
        <v>1212</v>
      </c>
      <c r="C130" s="112">
        <v>7.9720020000000003E-2</v>
      </c>
      <c r="D130" s="112">
        <v>0.23349734</v>
      </c>
      <c r="E130" s="113">
        <f t="shared" si="4"/>
        <v>-0.65858274873709477</v>
      </c>
      <c r="F130" s="91">
        <f t="shared" si="5"/>
        <v>1.4203549377055148E-4</v>
      </c>
      <c r="G130" s="72">
        <v>113.93216527981448</v>
      </c>
      <c r="H130" s="22">
        <v>23.396999999999998</v>
      </c>
      <c r="I130" s="120"/>
      <c r="J130" s="112">
        <v>6.7216099999999994E-3</v>
      </c>
      <c r="K130" s="112">
        <v>7.521586999999999E-2</v>
      </c>
      <c r="L130" s="113">
        <f t="shared" si="6"/>
        <v>-0.91063574748254594</v>
      </c>
      <c r="M130" s="91">
        <f t="shared" si="7"/>
        <v>8.4315207146209936E-2</v>
      </c>
    </row>
    <row r="131" spans="1:13" ht="12.75" customHeight="1">
      <c r="A131" s="71" t="s">
        <v>1976</v>
      </c>
      <c r="B131" s="71" t="s">
        <v>942</v>
      </c>
      <c r="C131" s="112">
        <v>7.85999E-2</v>
      </c>
      <c r="D131" s="112">
        <v>0.37383728999999999</v>
      </c>
      <c r="E131" s="113">
        <f t="shared" si="4"/>
        <v>-0.78974836886924793</v>
      </c>
      <c r="F131" s="91">
        <f t="shared" si="5"/>
        <v>1.4003979937305547E-4</v>
      </c>
      <c r="G131" s="72">
        <v>35.133143420000003</v>
      </c>
      <c r="H131" s="22">
        <v>45.5274782608696</v>
      </c>
      <c r="I131" s="120"/>
      <c r="J131" s="112">
        <v>1.3299999999999999E-2</v>
      </c>
      <c r="K131" s="112">
        <v>0.10144175999999999</v>
      </c>
      <c r="L131" s="113">
        <f t="shared" si="6"/>
        <v>-0.86889028739248997</v>
      </c>
      <c r="M131" s="91">
        <f t="shared" si="7"/>
        <v>0.16921141121044683</v>
      </c>
    </row>
    <row r="132" spans="1:13" ht="12.75" customHeight="1">
      <c r="A132" s="71" t="s">
        <v>2354</v>
      </c>
      <c r="B132" s="71" t="s">
        <v>2353</v>
      </c>
      <c r="C132" s="112">
        <v>7.7788750000000004E-2</v>
      </c>
      <c r="D132" s="112">
        <v>3.8789999999999998E-2</v>
      </c>
      <c r="E132" s="113">
        <f t="shared" si="4"/>
        <v>1.005381541634442</v>
      </c>
      <c r="F132" s="91">
        <f t="shared" si="5"/>
        <v>1.3859459036819093E-4</v>
      </c>
      <c r="G132" s="72">
        <v>1.221665E-3</v>
      </c>
      <c r="H132" s="22">
        <v>75.0416956521739</v>
      </c>
      <c r="I132" s="162"/>
      <c r="J132" s="112">
        <v>0</v>
      </c>
      <c r="K132" s="112">
        <v>0</v>
      </c>
      <c r="L132" s="113" t="str">
        <f t="shared" si="6"/>
        <v/>
      </c>
      <c r="M132" s="91">
        <f t="shared" si="7"/>
        <v>0</v>
      </c>
    </row>
    <row r="133" spans="1:13" ht="12.75" customHeight="1">
      <c r="A133" s="71" t="s">
        <v>2569</v>
      </c>
      <c r="B133" s="71" t="s">
        <v>2570</v>
      </c>
      <c r="C133" s="112">
        <v>7.2397000000000003E-2</v>
      </c>
      <c r="D133" s="112">
        <v>0</v>
      </c>
      <c r="E133" s="113" t="str">
        <f t="shared" si="4"/>
        <v/>
      </c>
      <c r="F133" s="91">
        <f t="shared" si="5"/>
        <v>1.2898822206149242E-4</v>
      </c>
      <c r="G133" s="72">
        <v>0.29495337800000004</v>
      </c>
      <c r="H133" s="22">
        <v>370.07</v>
      </c>
      <c r="I133" s="120"/>
      <c r="J133" s="112">
        <v>0</v>
      </c>
      <c r="K133" s="112">
        <v>0</v>
      </c>
      <c r="L133" s="113" t="str">
        <f t="shared" si="6"/>
        <v/>
      </c>
      <c r="M133" s="91">
        <f t="shared" si="7"/>
        <v>0</v>
      </c>
    </row>
    <row r="134" spans="1:13" ht="12.75" customHeight="1">
      <c r="A134" s="71" t="s">
        <v>2215</v>
      </c>
      <c r="B134" s="71" t="s">
        <v>1301</v>
      </c>
      <c r="C134" s="112">
        <v>7.1947589999999992E-2</v>
      </c>
      <c r="D134" s="112">
        <v>0.1817541</v>
      </c>
      <c r="E134" s="113">
        <f t="shared" si="4"/>
        <v>-0.60414873722243412</v>
      </c>
      <c r="F134" s="91">
        <f t="shared" si="5"/>
        <v>1.2818751765555493E-4</v>
      </c>
      <c r="G134" s="72">
        <v>1.4501208363436342</v>
      </c>
      <c r="H134" s="22">
        <v>108.532304347826</v>
      </c>
      <c r="I134" s="120"/>
      <c r="J134" s="112">
        <v>4.1718720000000001E-2</v>
      </c>
      <c r="K134" s="112">
        <v>0</v>
      </c>
      <c r="L134" s="113" t="str">
        <f t="shared" si="6"/>
        <v/>
      </c>
      <c r="M134" s="91">
        <f t="shared" si="7"/>
        <v>0.5798487482346526</v>
      </c>
    </row>
    <row r="135" spans="1:13" ht="12.75" customHeight="1">
      <c r="A135" s="71" t="s">
        <v>2491</v>
      </c>
      <c r="B135" s="71" t="s">
        <v>2492</v>
      </c>
      <c r="C135" s="112">
        <v>6.7934750000000002E-2</v>
      </c>
      <c r="D135" s="112">
        <v>0</v>
      </c>
      <c r="E135" s="113" t="str">
        <f t="shared" ref="E135:E198" si="8">IF(ISERROR(C135/D135-1),"",IF((C135/D135-1)&gt;10000%,"",C135/D135-1))</f>
        <v/>
      </c>
      <c r="F135" s="91">
        <f t="shared" ref="F135:F198" si="9">C135/$C$275</f>
        <v>1.2103792448156652E-4</v>
      </c>
      <c r="G135" s="72">
        <v>0</v>
      </c>
      <c r="H135" s="22">
        <v>125.03091304347799</v>
      </c>
      <c r="I135" s="120"/>
      <c r="J135" s="112">
        <v>0</v>
      </c>
      <c r="K135" s="112">
        <v>0</v>
      </c>
      <c r="L135" s="113" t="str">
        <f t="shared" ref="L135:L198" si="10">IF(ISERROR(J135/K135-1),"",IF((J135/K135-1)&gt;10000%,"",J135/K135-1))</f>
        <v/>
      </c>
      <c r="M135" s="91">
        <f t="shared" ref="M135:M198" si="11">IF(ISERROR(J135/C135),"",IF(J135/C135&gt;10000%,"",J135/C135))</f>
        <v>0</v>
      </c>
    </row>
    <row r="136" spans="1:13" ht="12.75" customHeight="1">
      <c r="A136" s="71" t="s">
        <v>2350</v>
      </c>
      <c r="B136" s="71" t="s">
        <v>2349</v>
      </c>
      <c r="C136" s="112">
        <v>6.7070000000000005E-2</v>
      </c>
      <c r="D136" s="112">
        <v>4.9308999999999999E-2</v>
      </c>
      <c r="E136" s="113">
        <f t="shared" si="8"/>
        <v>0.36019793546817014</v>
      </c>
      <c r="F136" s="91">
        <f t="shared" si="9"/>
        <v>1.1949721747675036E-4</v>
      </c>
      <c r="G136" s="72">
        <v>2.7497900000000001E-4</v>
      </c>
      <c r="H136" s="22">
        <v>75.077521739130404</v>
      </c>
      <c r="I136" s="120"/>
      <c r="J136" s="112">
        <v>0</v>
      </c>
      <c r="K136" s="112">
        <v>0</v>
      </c>
      <c r="L136" s="113" t="str">
        <f t="shared" si="10"/>
        <v/>
      </c>
      <c r="M136" s="91">
        <f t="shared" si="11"/>
        <v>0</v>
      </c>
    </row>
    <row r="137" spans="1:13" ht="12.75" customHeight="1">
      <c r="A137" s="71" t="s">
        <v>2207</v>
      </c>
      <c r="B137" s="71" t="s">
        <v>1239</v>
      </c>
      <c r="C137" s="112">
        <v>6.5716579999999997E-2</v>
      </c>
      <c r="D137" s="112">
        <v>0.48055397</v>
      </c>
      <c r="E137" s="113">
        <f t="shared" si="8"/>
        <v>-0.86324828405850029</v>
      </c>
      <c r="F137" s="91">
        <f t="shared" si="9"/>
        <v>1.1708585734439038E-4</v>
      </c>
      <c r="G137" s="72">
        <v>2.0964208788153562</v>
      </c>
      <c r="H137" s="22">
        <v>59.597391304347802</v>
      </c>
      <c r="I137" s="120"/>
      <c r="J137" s="112">
        <v>0</v>
      </c>
      <c r="K137" s="112">
        <v>5.2044999999999999E-4</v>
      </c>
      <c r="L137" s="113">
        <f t="shared" si="10"/>
        <v>-1</v>
      </c>
      <c r="M137" s="91">
        <f t="shared" si="11"/>
        <v>0</v>
      </c>
    </row>
    <row r="138" spans="1:13" ht="12.75" customHeight="1">
      <c r="A138" s="71" t="s">
        <v>1388</v>
      </c>
      <c r="B138" s="71" t="s">
        <v>1247</v>
      </c>
      <c r="C138" s="112">
        <v>6.3344839999999999E-2</v>
      </c>
      <c r="D138" s="112">
        <v>5.9395629999999998E-2</v>
      </c>
      <c r="E138" s="113">
        <f t="shared" si="8"/>
        <v>6.6489908432657341E-2</v>
      </c>
      <c r="F138" s="91">
        <f t="shared" si="9"/>
        <v>1.1286017774727829E-4</v>
      </c>
      <c r="G138" s="72">
        <v>7.6391812982817644</v>
      </c>
      <c r="H138" s="22">
        <v>55.727391304347798</v>
      </c>
      <c r="I138" s="120"/>
      <c r="J138" s="112">
        <v>0</v>
      </c>
      <c r="K138" s="112">
        <v>0</v>
      </c>
      <c r="L138" s="113" t="str">
        <f t="shared" si="10"/>
        <v/>
      </c>
      <c r="M138" s="91">
        <f t="shared" si="11"/>
        <v>0</v>
      </c>
    </row>
    <row r="139" spans="1:13" ht="12.75" customHeight="1">
      <c r="A139" s="71" t="s">
        <v>2652</v>
      </c>
      <c r="B139" s="71" t="s">
        <v>2653</v>
      </c>
      <c r="C139" s="112">
        <v>6.216E-2</v>
      </c>
      <c r="D139" s="112">
        <v>0</v>
      </c>
      <c r="E139" s="113" t="str">
        <f t="shared" si="8"/>
        <v/>
      </c>
      <c r="F139" s="91">
        <f t="shared" si="9"/>
        <v>1.1074917307819893E-4</v>
      </c>
      <c r="G139" s="72">
        <v>0.29878247928349999</v>
      </c>
      <c r="H139" s="22">
        <v>85.963173913043505</v>
      </c>
      <c r="I139" s="120"/>
      <c r="J139" s="112">
        <v>0</v>
      </c>
      <c r="K139" s="112">
        <v>0</v>
      </c>
      <c r="L139" s="113" t="str">
        <f t="shared" si="10"/>
        <v/>
      </c>
      <c r="M139" s="91">
        <f t="shared" si="11"/>
        <v>0</v>
      </c>
    </row>
    <row r="140" spans="1:13" ht="12.75" customHeight="1">
      <c r="A140" s="71" t="s">
        <v>1519</v>
      </c>
      <c r="B140" s="71" t="s">
        <v>1318</v>
      </c>
      <c r="C140" s="112">
        <v>5.935E-2</v>
      </c>
      <c r="D140" s="112">
        <v>5.8400000000000001E-2</v>
      </c>
      <c r="E140" s="113">
        <f t="shared" si="8"/>
        <v>1.6267123287671215E-2</v>
      </c>
      <c r="F140" s="91">
        <f t="shared" si="9"/>
        <v>1.0574265479715423E-4</v>
      </c>
      <c r="G140" s="72">
        <v>0.64917302753731188</v>
      </c>
      <c r="H140" s="22">
        <v>65.970478260869598</v>
      </c>
      <c r="I140" s="120"/>
      <c r="J140" s="112">
        <v>1.4919999999999999E-2</v>
      </c>
      <c r="K140" s="112">
        <v>0</v>
      </c>
      <c r="L140" s="113" t="str">
        <f t="shared" si="10"/>
        <v/>
      </c>
      <c r="M140" s="91">
        <f t="shared" si="11"/>
        <v>0.25139005897219879</v>
      </c>
    </row>
    <row r="141" spans="1:13" ht="12.75" customHeight="1">
      <c r="A141" s="71" t="s">
        <v>2358</v>
      </c>
      <c r="B141" s="71" t="s">
        <v>2357</v>
      </c>
      <c r="C141" s="112">
        <v>5.3128000000000002E-2</v>
      </c>
      <c r="D141" s="112">
        <v>9.6227999999999993E-4</v>
      </c>
      <c r="E141" s="113">
        <f t="shared" si="8"/>
        <v>54.210541630294721</v>
      </c>
      <c r="F141" s="91">
        <f t="shared" si="9"/>
        <v>9.4657047414712888E-5</v>
      </c>
      <c r="G141" s="72">
        <v>1.7170137999999998E-2</v>
      </c>
      <c r="H141" s="22">
        <v>100.073869565217</v>
      </c>
      <c r="I141" s="120"/>
      <c r="J141" s="112">
        <v>0</v>
      </c>
      <c r="K141" s="112">
        <v>0</v>
      </c>
      <c r="L141" s="113" t="str">
        <f t="shared" si="10"/>
        <v/>
      </c>
      <c r="M141" s="91">
        <f t="shared" si="11"/>
        <v>0</v>
      </c>
    </row>
    <row r="142" spans="1:13" ht="12.75" customHeight="1">
      <c r="A142" s="71" t="s">
        <v>2493</v>
      </c>
      <c r="B142" s="71" t="s">
        <v>2494</v>
      </c>
      <c r="C142" s="112">
        <v>5.0450800000000004E-2</v>
      </c>
      <c r="D142" s="112">
        <v>2.6181650000000001E-2</v>
      </c>
      <c r="E142" s="113">
        <f t="shared" si="8"/>
        <v>0.92695265577226804</v>
      </c>
      <c r="F142" s="91">
        <f t="shared" si="9"/>
        <v>8.9887136118622899E-5</v>
      </c>
      <c r="G142" s="72">
        <v>0.10621765399999999</v>
      </c>
      <c r="H142" s="22">
        <v>150.05073913043501</v>
      </c>
      <c r="I142" s="120"/>
      <c r="J142" s="112">
        <v>0</v>
      </c>
      <c r="K142" s="112">
        <v>0</v>
      </c>
      <c r="L142" s="113" t="str">
        <f t="shared" si="10"/>
        <v/>
      </c>
      <c r="M142" s="91">
        <f t="shared" si="11"/>
        <v>0</v>
      </c>
    </row>
    <row r="143" spans="1:13" ht="12.75" customHeight="1">
      <c r="A143" s="71" t="s">
        <v>2477</v>
      </c>
      <c r="B143" s="71" t="s">
        <v>2478</v>
      </c>
      <c r="C143" s="112">
        <v>5.0115E-2</v>
      </c>
      <c r="D143" s="112">
        <v>6.0330220000000004E-2</v>
      </c>
      <c r="E143" s="113">
        <f t="shared" si="8"/>
        <v>-0.16932177605186927</v>
      </c>
      <c r="F143" s="91">
        <f t="shared" si="9"/>
        <v>8.9288848275642535E-5</v>
      </c>
      <c r="G143" s="72">
        <v>3.8115574999999999E-2</v>
      </c>
      <c r="H143" s="22">
        <v>100.018304347826</v>
      </c>
      <c r="I143" s="120"/>
      <c r="J143" s="112">
        <v>0</v>
      </c>
      <c r="K143" s="112">
        <v>0</v>
      </c>
      <c r="L143" s="113" t="str">
        <f t="shared" si="10"/>
        <v/>
      </c>
      <c r="M143" s="91">
        <f t="shared" si="11"/>
        <v>0</v>
      </c>
    </row>
    <row r="144" spans="1:13" ht="12.75" customHeight="1">
      <c r="A144" s="71" t="s">
        <v>1499</v>
      </c>
      <c r="B144" s="71" t="s">
        <v>1272</v>
      </c>
      <c r="C144" s="112">
        <v>4.9885199999999998E-2</v>
      </c>
      <c r="D144" s="112">
        <v>0</v>
      </c>
      <c r="E144" s="113" t="str">
        <f t="shared" si="8"/>
        <v/>
      </c>
      <c r="F144" s="91">
        <f t="shared" si="9"/>
        <v>8.8879418417641071E-5</v>
      </c>
      <c r="G144" s="72">
        <v>26.160296837876736</v>
      </c>
      <c r="H144" s="22">
        <v>34.686130434782598</v>
      </c>
      <c r="I144" s="120"/>
      <c r="J144" s="112">
        <v>4.8939999999999997E-2</v>
      </c>
      <c r="K144" s="112">
        <v>0</v>
      </c>
      <c r="L144" s="113" t="str">
        <f t="shared" si="10"/>
        <v/>
      </c>
      <c r="M144" s="91">
        <f t="shared" si="11"/>
        <v>0.98105249653203752</v>
      </c>
    </row>
    <row r="145" spans="1:13" ht="12.75" customHeight="1">
      <c r="A145" s="71" t="s">
        <v>2636</v>
      </c>
      <c r="B145" s="71" t="s">
        <v>2637</v>
      </c>
      <c r="C145" s="112">
        <v>4.9599999999999998E-2</v>
      </c>
      <c r="D145" s="112">
        <v>4.8647050000000004E-2</v>
      </c>
      <c r="E145" s="113">
        <f t="shared" si="8"/>
        <v>1.9589060384956447E-2</v>
      </c>
      <c r="F145" s="91">
        <f t="shared" si="9"/>
        <v>8.8371283537301586E-5</v>
      </c>
      <c r="G145" s="72">
        <v>0.50900866041479997</v>
      </c>
      <c r="H145" s="22">
        <v>50.160956521739102</v>
      </c>
      <c r="I145" s="120"/>
      <c r="J145" s="112">
        <v>0</v>
      </c>
      <c r="K145" s="112">
        <v>4.8621769999999995E-2</v>
      </c>
      <c r="L145" s="113">
        <f t="shared" si="10"/>
        <v>-1</v>
      </c>
      <c r="M145" s="91">
        <f t="shared" si="11"/>
        <v>0</v>
      </c>
    </row>
    <row r="146" spans="1:13" ht="12.75" customHeight="1">
      <c r="A146" s="71" t="s">
        <v>2228</v>
      </c>
      <c r="B146" s="71" t="s">
        <v>1317</v>
      </c>
      <c r="C146" s="112">
        <v>4.8885640000000001E-2</v>
      </c>
      <c r="D146" s="112">
        <v>0.47071204</v>
      </c>
      <c r="E146" s="113">
        <f t="shared" si="8"/>
        <v>-0.89614533760385651</v>
      </c>
      <c r="F146" s="91">
        <f t="shared" si="9"/>
        <v>8.7098523252872019E-5</v>
      </c>
      <c r="G146" s="72">
        <v>3.0544780554960358</v>
      </c>
      <c r="H146" s="22">
        <v>50.4046086956522</v>
      </c>
      <c r="I146" s="120"/>
      <c r="J146" s="112">
        <v>2.4793220000000001E-2</v>
      </c>
      <c r="K146" s="112">
        <v>0.24518532999999998</v>
      </c>
      <c r="L146" s="113">
        <f t="shared" si="10"/>
        <v>-0.89887967603934538</v>
      </c>
      <c r="M146" s="91">
        <f t="shared" si="11"/>
        <v>0.50716774905677819</v>
      </c>
    </row>
    <row r="147" spans="1:13" ht="12.75" customHeight="1">
      <c r="A147" s="71" t="s">
        <v>2232</v>
      </c>
      <c r="B147" s="71" t="s">
        <v>1282</v>
      </c>
      <c r="C147" s="112">
        <v>4.7949510000000001E-2</v>
      </c>
      <c r="D147" s="112">
        <v>0</v>
      </c>
      <c r="E147" s="113" t="str">
        <f t="shared" si="8"/>
        <v/>
      </c>
      <c r="F147" s="91">
        <f t="shared" si="9"/>
        <v>8.5430639993642704E-5</v>
      </c>
      <c r="G147" s="72">
        <v>2.0081728761586519</v>
      </c>
      <c r="H147" s="22">
        <v>111.752913043478</v>
      </c>
      <c r="I147" s="120"/>
      <c r="J147" s="112">
        <v>0.11895726</v>
      </c>
      <c r="K147" s="112">
        <v>0</v>
      </c>
      <c r="L147" s="113" t="str">
        <f t="shared" si="10"/>
        <v/>
      </c>
      <c r="M147" s="91">
        <f t="shared" si="11"/>
        <v>2.4808858317843079</v>
      </c>
    </row>
    <row r="148" spans="1:13" ht="12.75" customHeight="1">
      <c r="A148" s="71" t="s">
        <v>1501</v>
      </c>
      <c r="B148" s="71" t="s">
        <v>1274</v>
      </c>
      <c r="C148" s="112">
        <v>4.7931000000000001E-2</v>
      </c>
      <c r="D148" s="112">
        <v>4.3601599999999997E-2</v>
      </c>
      <c r="E148" s="113">
        <f t="shared" si="8"/>
        <v>9.9294521301970695E-2</v>
      </c>
      <c r="F148" s="91">
        <f t="shared" si="9"/>
        <v>8.5397661113435544E-5</v>
      </c>
      <c r="G148" s="72">
        <v>2.6119096175934997</v>
      </c>
      <c r="H148" s="22">
        <v>72.513130434782596</v>
      </c>
      <c r="I148" s="120"/>
      <c r="J148" s="112">
        <v>0</v>
      </c>
      <c r="K148" s="112">
        <v>0</v>
      </c>
      <c r="L148" s="113" t="str">
        <f t="shared" si="10"/>
        <v/>
      </c>
      <c r="M148" s="91">
        <f t="shared" si="11"/>
        <v>0</v>
      </c>
    </row>
    <row r="149" spans="1:13" ht="12.75" customHeight="1">
      <c r="A149" s="71" t="s">
        <v>2551</v>
      </c>
      <c r="B149" s="71" t="s">
        <v>2552</v>
      </c>
      <c r="C149" s="112">
        <v>4.7559499999999998E-2</v>
      </c>
      <c r="D149" s="112">
        <v>1.0711999999999999E-2</v>
      </c>
      <c r="E149" s="113">
        <f t="shared" si="8"/>
        <v>3.4398338312173262</v>
      </c>
      <c r="F149" s="91">
        <f t="shared" si="9"/>
        <v>8.4735767326457563E-5</v>
      </c>
      <c r="G149" s="72">
        <v>4.6292307999999997E-2</v>
      </c>
      <c r="H149" s="22">
        <v>100.027565217391</v>
      </c>
      <c r="I149" s="120"/>
      <c r="J149" s="112">
        <v>0</v>
      </c>
      <c r="K149" s="112">
        <v>0</v>
      </c>
      <c r="L149" s="113" t="str">
        <f t="shared" si="10"/>
        <v/>
      </c>
      <c r="M149" s="91">
        <f t="shared" si="11"/>
        <v>0</v>
      </c>
    </row>
    <row r="150" spans="1:13" ht="12.75" customHeight="1">
      <c r="A150" s="71" t="s">
        <v>2549</v>
      </c>
      <c r="B150" s="71" t="s">
        <v>2550</v>
      </c>
      <c r="C150" s="112">
        <v>4.4241800000000005E-2</v>
      </c>
      <c r="D150" s="112">
        <v>0.19744871999999999</v>
      </c>
      <c r="E150" s="113">
        <f t="shared" si="8"/>
        <v>-0.77593270799628378</v>
      </c>
      <c r="F150" s="91">
        <f t="shared" si="9"/>
        <v>7.8824690564528022E-5</v>
      </c>
      <c r="G150" s="72">
        <v>3.9273911000000002E-2</v>
      </c>
      <c r="H150" s="22">
        <v>75.036521739130393</v>
      </c>
      <c r="I150" s="120"/>
      <c r="J150" s="112">
        <v>0</v>
      </c>
      <c r="K150" s="112">
        <v>0</v>
      </c>
      <c r="L150" s="113" t="str">
        <f t="shared" si="10"/>
        <v/>
      </c>
      <c r="M150" s="91">
        <f t="shared" si="11"/>
        <v>0</v>
      </c>
    </row>
    <row r="151" spans="1:13" ht="12.75" customHeight="1">
      <c r="A151" s="71" t="s">
        <v>2485</v>
      </c>
      <c r="B151" s="71" t="s">
        <v>2486</v>
      </c>
      <c r="C151" s="112">
        <v>4.3936599999999999E-2</v>
      </c>
      <c r="D151" s="112">
        <v>3.3171089999999993E-2</v>
      </c>
      <c r="E151" s="113">
        <f t="shared" si="8"/>
        <v>0.32454495767247948</v>
      </c>
      <c r="F151" s="91">
        <f t="shared" si="9"/>
        <v>7.8280922102117037E-5</v>
      </c>
      <c r="G151" s="72">
        <v>0.20776229699999998</v>
      </c>
      <c r="H151" s="22">
        <v>173.408076923077</v>
      </c>
      <c r="I151" s="120"/>
      <c r="J151" s="112">
        <v>0.42254454999999996</v>
      </c>
      <c r="K151" s="112">
        <v>7.7372029999999994E-2</v>
      </c>
      <c r="L151" s="113">
        <f t="shared" si="10"/>
        <v>4.4612054252680196</v>
      </c>
      <c r="M151" s="91">
        <f t="shared" si="11"/>
        <v>9.6171426555536836</v>
      </c>
    </row>
    <row r="152" spans="1:13" ht="12.75" customHeight="1">
      <c r="A152" s="71" t="s">
        <v>2176</v>
      </c>
      <c r="B152" s="71" t="s">
        <v>2175</v>
      </c>
      <c r="C152" s="112">
        <v>4.1677499999999999E-2</v>
      </c>
      <c r="D152" s="112">
        <v>0.65856985999999995</v>
      </c>
      <c r="E152" s="113">
        <f t="shared" si="8"/>
        <v>-0.93671514211111939</v>
      </c>
      <c r="F152" s="91">
        <f t="shared" si="9"/>
        <v>7.4255930839231595E-5</v>
      </c>
      <c r="G152" s="72">
        <v>0.97615323223500006</v>
      </c>
      <c r="H152" s="22">
        <v>111.311695652174</v>
      </c>
      <c r="I152" s="120"/>
      <c r="J152" s="112">
        <v>5.01956E-2</v>
      </c>
      <c r="K152" s="112">
        <v>0.73182094999999991</v>
      </c>
      <c r="L152" s="113">
        <f t="shared" si="10"/>
        <v>-0.93140999857957063</v>
      </c>
      <c r="M152" s="91">
        <f t="shared" si="11"/>
        <v>1.2043812608721733</v>
      </c>
    </row>
    <row r="153" spans="1:13" ht="12.75" customHeight="1">
      <c r="A153" s="71" t="s">
        <v>2784</v>
      </c>
      <c r="B153" s="71" t="s">
        <v>2773</v>
      </c>
      <c r="C153" s="112">
        <v>4.1641029999999996E-2</v>
      </c>
      <c r="D153" s="112">
        <v>4.6348760000000003E-2</v>
      </c>
      <c r="E153" s="113">
        <f t="shared" si="8"/>
        <v>-0.10157186513727678</v>
      </c>
      <c r="F153" s="91">
        <f t="shared" si="9"/>
        <v>7.4190953002324224E-5</v>
      </c>
      <c r="G153" s="72">
        <v>1.4899480000000001E-3</v>
      </c>
      <c r="H153" s="22">
        <v>25.029043478260899</v>
      </c>
      <c r="I153" s="120"/>
      <c r="J153" s="112">
        <v>0</v>
      </c>
      <c r="K153" s="112">
        <v>0</v>
      </c>
      <c r="L153" s="113" t="str">
        <f t="shared" si="10"/>
        <v/>
      </c>
      <c r="M153" s="91">
        <f t="shared" si="11"/>
        <v>0</v>
      </c>
    </row>
    <row r="154" spans="1:13" ht="12.75" customHeight="1">
      <c r="A154" s="71" t="s">
        <v>1955</v>
      </c>
      <c r="B154" s="71" t="s">
        <v>947</v>
      </c>
      <c r="C154" s="112">
        <v>3.8974790000000002E-2</v>
      </c>
      <c r="D154" s="112">
        <v>5.2820000000000002E-3</v>
      </c>
      <c r="E154" s="113">
        <f t="shared" si="8"/>
        <v>6.3787940174176452</v>
      </c>
      <c r="F154" s="91">
        <f t="shared" si="9"/>
        <v>6.9440568909209414E-5</v>
      </c>
      <c r="G154" s="72">
        <v>22.7139892</v>
      </c>
      <c r="H154" s="22">
        <v>49.879347826086899</v>
      </c>
      <c r="I154" s="120"/>
      <c r="J154" s="112">
        <v>4.8078179999999998E-2</v>
      </c>
      <c r="K154" s="112">
        <v>4.9977180000000003E-2</v>
      </c>
      <c r="L154" s="113">
        <f t="shared" si="10"/>
        <v>-3.7997341986882871E-2</v>
      </c>
      <c r="M154" s="91">
        <f t="shared" si="11"/>
        <v>1.2335712392549132</v>
      </c>
    </row>
    <row r="155" spans="1:13" ht="12.75" customHeight="1">
      <c r="A155" s="71" t="s">
        <v>1967</v>
      </c>
      <c r="B155" s="71" t="s">
        <v>941</v>
      </c>
      <c r="C155" s="112">
        <v>3.8522540000000001E-2</v>
      </c>
      <c r="D155" s="112">
        <v>5.67176E-2</v>
      </c>
      <c r="E155" s="113">
        <f t="shared" si="8"/>
        <v>-0.32080095067492276</v>
      </c>
      <c r="F155" s="91">
        <f t="shared" si="9"/>
        <v>6.8634804534617794E-5</v>
      </c>
      <c r="G155" s="72">
        <v>1.9610915274539999</v>
      </c>
      <c r="H155" s="22">
        <v>35.572826086956503</v>
      </c>
      <c r="I155" s="120"/>
      <c r="J155" s="112">
        <v>5.3499789999999998E-2</v>
      </c>
      <c r="K155" s="112">
        <v>6.655432E-2</v>
      </c>
      <c r="L155" s="113">
        <f t="shared" si="10"/>
        <v>-0.19614849945127533</v>
      </c>
      <c r="M155" s="91">
        <f t="shared" si="11"/>
        <v>1.3887918605574814</v>
      </c>
    </row>
    <row r="156" spans="1:13" ht="12.75" customHeight="1">
      <c r="A156" s="71" t="s">
        <v>2220</v>
      </c>
      <c r="B156" s="71" t="s">
        <v>1339</v>
      </c>
      <c r="C156" s="112">
        <v>3.7248080000000003E-2</v>
      </c>
      <c r="D156" s="112">
        <v>1.007103E-2</v>
      </c>
      <c r="E156" s="113">
        <f t="shared" si="8"/>
        <v>2.6985372896317461</v>
      </c>
      <c r="F156" s="91">
        <f t="shared" si="9"/>
        <v>6.6364125784276065E-5</v>
      </c>
      <c r="G156" s="72">
        <v>0.17790558305336521</v>
      </c>
      <c r="H156" s="22">
        <v>39.939304347826102</v>
      </c>
      <c r="I156" s="120"/>
      <c r="J156" s="112">
        <v>1.22445E-3</v>
      </c>
      <c r="K156" s="112">
        <v>6.7519899999999994E-3</v>
      </c>
      <c r="L156" s="113">
        <f t="shared" si="10"/>
        <v>-0.8186534636455326</v>
      </c>
      <c r="M156" s="91">
        <f t="shared" si="11"/>
        <v>3.2872835324666394E-2</v>
      </c>
    </row>
    <row r="157" spans="1:13" ht="12.75" customHeight="1">
      <c r="A157" s="71" t="s">
        <v>1379</v>
      </c>
      <c r="B157" s="71" t="s">
        <v>1234</v>
      </c>
      <c r="C157" s="112">
        <v>3.4639900000000001E-2</v>
      </c>
      <c r="D157" s="112">
        <v>1.2303758500000002</v>
      </c>
      <c r="E157" s="113">
        <f t="shared" si="8"/>
        <v>-0.97184608264214545</v>
      </c>
      <c r="F157" s="91">
        <f t="shared" si="9"/>
        <v>6.1717185979914797E-5</v>
      </c>
      <c r="G157" s="72">
        <v>10.664469781451499</v>
      </c>
      <c r="H157" s="22">
        <v>24.870608695652201</v>
      </c>
      <c r="I157" s="120"/>
      <c r="J157" s="112">
        <v>2.4650488399999997</v>
      </c>
      <c r="K157" s="112">
        <v>1.8658813047683749</v>
      </c>
      <c r="L157" s="113">
        <f t="shared" si="10"/>
        <v>0.3211177118825379</v>
      </c>
      <c r="M157" s="91">
        <f t="shared" si="11"/>
        <v>71.162123447238571</v>
      </c>
    </row>
    <row r="158" spans="1:13" ht="12.75" customHeight="1">
      <c r="A158" s="71" t="s">
        <v>1362</v>
      </c>
      <c r="B158" s="71" t="s">
        <v>1210</v>
      </c>
      <c r="C158" s="112">
        <v>3.4325419999999995E-2</v>
      </c>
      <c r="D158" s="112">
        <v>0.76721960999999994</v>
      </c>
      <c r="E158" s="113">
        <f t="shared" si="8"/>
        <v>-0.95525998090690101</v>
      </c>
      <c r="F158" s="91">
        <f t="shared" si="9"/>
        <v>6.1156883535422635E-5</v>
      </c>
      <c r="G158" s="72">
        <v>34.792496968057499</v>
      </c>
      <c r="H158" s="22">
        <v>49.421304347826101</v>
      </c>
      <c r="I158" s="120"/>
      <c r="J158" s="112">
        <v>10.21904443</v>
      </c>
      <c r="K158" s="112">
        <v>2.0618103824242451</v>
      </c>
      <c r="L158" s="113">
        <f t="shared" si="10"/>
        <v>3.9563454123189565</v>
      </c>
      <c r="M158" s="91" t="str">
        <f t="shared" si="11"/>
        <v/>
      </c>
    </row>
    <row r="159" spans="1:13" ht="12.75" customHeight="1">
      <c r="A159" s="71" t="s">
        <v>566</v>
      </c>
      <c r="B159" s="108" t="s">
        <v>567</v>
      </c>
      <c r="C159" s="112">
        <v>2.8362499999999999E-2</v>
      </c>
      <c r="D159" s="112">
        <v>1.023E-2</v>
      </c>
      <c r="E159" s="113">
        <f t="shared" si="8"/>
        <v>1.7724828934506354</v>
      </c>
      <c r="F159" s="91">
        <f t="shared" si="9"/>
        <v>5.053287357513541E-5</v>
      </c>
      <c r="G159" s="72">
        <v>0.99308714492600003</v>
      </c>
      <c r="H159" s="22">
        <v>48.667869565217401</v>
      </c>
      <c r="I159" s="120"/>
      <c r="J159" s="112">
        <v>3.2379699999999997E-2</v>
      </c>
      <c r="K159" s="112">
        <v>1.023E-2</v>
      </c>
      <c r="L159" s="113">
        <f t="shared" si="10"/>
        <v>2.165171065493646</v>
      </c>
      <c r="M159" s="91">
        <f t="shared" si="11"/>
        <v>1.1416377258704276</v>
      </c>
    </row>
    <row r="160" spans="1:13" ht="12.75" customHeight="1">
      <c r="A160" s="71" t="s">
        <v>1485</v>
      </c>
      <c r="B160" s="71" t="s">
        <v>1252</v>
      </c>
      <c r="C160" s="112">
        <v>2.8240007000000001E-2</v>
      </c>
      <c r="D160" s="112">
        <v>7.5169050000000001E-2</v>
      </c>
      <c r="E160" s="113">
        <f t="shared" si="8"/>
        <v>-0.62431337099511031</v>
      </c>
      <c r="F160" s="91">
        <f t="shared" si="9"/>
        <v>5.0314630356701251E-5</v>
      </c>
      <c r="G160" s="72">
        <v>20.103518386177107</v>
      </c>
      <c r="H160" s="22">
        <v>53.246608695652199</v>
      </c>
      <c r="I160" s="120"/>
      <c r="J160" s="112">
        <v>0</v>
      </c>
      <c r="K160" s="112">
        <v>4.1127200000000003E-3</v>
      </c>
      <c r="L160" s="113">
        <f t="shared" si="10"/>
        <v>-1</v>
      </c>
      <c r="M160" s="91">
        <f t="shared" si="11"/>
        <v>0</v>
      </c>
    </row>
    <row r="161" spans="1:13" ht="12.75" customHeight="1">
      <c r="A161" s="71" t="s">
        <v>1495</v>
      </c>
      <c r="B161" s="71" t="s">
        <v>1266</v>
      </c>
      <c r="C161" s="112">
        <v>2.7849540000000002E-2</v>
      </c>
      <c r="D161" s="112">
        <v>2.0724200000000002E-2</v>
      </c>
      <c r="E161" s="113">
        <f t="shared" si="8"/>
        <v>0.34381737292633741</v>
      </c>
      <c r="F161" s="91">
        <f t="shared" si="9"/>
        <v>4.9618943462165778E-5</v>
      </c>
      <c r="G161" s="72">
        <v>3.4608433768726159</v>
      </c>
      <c r="H161" s="22">
        <v>73.824826086956506</v>
      </c>
      <c r="I161" s="120"/>
      <c r="J161" s="112">
        <v>0</v>
      </c>
      <c r="K161" s="112">
        <v>0</v>
      </c>
      <c r="L161" s="113" t="str">
        <f t="shared" si="10"/>
        <v/>
      </c>
      <c r="M161" s="91">
        <f t="shared" si="11"/>
        <v>0</v>
      </c>
    </row>
    <row r="162" spans="1:13" ht="12.75" customHeight="1">
      <c r="A162" s="71" t="s">
        <v>2217</v>
      </c>
      <c r="B162" s="71" t="s">
        <v>1289</v>
      </c>
      <c r="C162" s="112">
        <v>2.7779509999999997E-2</v>
      </c>
      <c r="D162" s="112">
        <v>2.7128E-3</v>
      </c>
      <c r="E162" s="113">
        <f t="shared" si="8"/>
        <v>9.240161456797404</v>
      </c>
      <c r="F162" s="91">
        <f t="shared" si="9"/>
        <v>4.9494172474542438E-5</v>
      </c>
      <c r="G162" s="72">
        <v>3.7149259741935512</v>
      </c>
      <c r="H162" s="22">
        <v>88.034739130434801</v>
      </c>
      <c r="I162" s="120"/>
      <c r="J162" s="112">
        <v>1.1618030000000001E-2</v>
      </c>
      <c r="K162" s="112">
        <v>0</v>
      </c>
      <c r="L162" s="113" t="str">
        <f t="shared" si="10"/>
        <v/>
      </c>
      <c r="M162" s="91">
        <f t="shared" si="11"/>
        <v>0.41822299961374421</v>
      </c>
    </row>
    <row r="163" spans="1:13" ht="12.75" customHeight="1">
      <c r="A163" s="71" t="s">
        <v>2642</v>
      </c>
      <c r="B163" s="71" t="s">
        <v>2643</v>
      </c>
      <c r="C163" s="112">
        <v>2.4587500000000002E-2</v>
      </c>
      <c r="D163" s="112">
        <v>3.0360000000000001E-5</v>
      </c>
      <c r="E163" s="113" t="str">
        <f t="shared" si="8"/>
        <v/>
      </c>
      <c r="F163" s="91">
        <f t="shared" si="9"/>
        <v>4.3807034959141189E-5</v>
      </c>
      <c r="G163" s="72">
        <v>0.10299592905</v>
      </c>
      <c r="H163" s="22">
        <v>83.9076818181818</v>
      </c>
      <c r="I163" s="120"/>
      <c r="J163" s="112">
        <v>2.1549950000000002E-2</v>
      </c>
      <c r="K163" s="112">
        <v>0</v>
      </c>
      <c r="L163" s="113" t="str">
        <f t="shared" si="10"/>
        <v/>
      </c>
      <c r="M163" s="91">
        <f t="shared" si="11"/>
        <v>0.87645958312150485</v>
      </c>
    </row>
    <row r="164" spans="1:13" ht="12.75" customHeight="1">
      <c r="A164" s="71" t="s">
        <v>1384</v>
      </c>
      <c r="B164" s="71" t="s">
        <v>1241</v>
      </c>
      <c r="C164" s="112">
        <v>2.3004E-2</v>
      </c>
      <c r="D164" s="112">
        <v>2.8971000000000001E-3</v>
      </c>
      <c r="E164" s="113">
        <f t="shared" si="8"/>
        <v>6.9403541472506989</v>
      </c>
      <c r="F164" s="91">
        <f t="shared" si="9"/>
        <v>4.0985746098630761E-5</v>
      </c>
      <c r="G164" s="72">
        <v>2.1501218202064143</v>
      </c>
      <c r="H164" s="22">
        <v>38.952521739130397</v>
      </c>
      <c r="I164" s="120"/>
      <c r="J164" s="112">
        <v>0</v>
      </c>
      <c r="K164" s="112">
        <v>0</v>
      </c>
      <c r="L164" s="113" t="str">
        <f t="shared" si="10"/>
        <v/>
      </c>
      <c r="M164" s="91">
        <f t="shared" si="11"/>
        <v>0</v>
      </c>
    </row>
    <row r="165" spans="1:13" ht="12.75" customHeight="1">
      <c r="A165" s="71" t="s">
        <v>2031</v>
      </c>
      <c r="B165" s="71" t="s">
        <v>2032</v>
      </c>
      <c r="C165" s="112">
        <v>2.2381669999999999E-2</v>
      </c>
      <c r="D165" s="112">
        <v>4.4432E-4</v>
      </c>
      <c r="E165" s="113">
        <f t="shared" si="8"/>
        <v>49.372861901332371</v>
      </c>
      <c r="F165" s="91">
        <f t="shared" si="9"/>
        <v>3.9876953742103166E-5</v>
      </c>
      <c r="G165" s="72">
        <v>3.2222737000000001E-2</v>
      </c>
      <c r="H165" s="22">
        <v>50.170347826087003</v>
      </c>
      <c r="I165" s="120"/>
      <c r="J165" s="112">
        <v>0</v>
      </c>
      <c r="K165" s="112">
        <v>0</v>
      </c>
      <c r="L165" s="113" t="str">
        <f t="shared" si="10"/>
        <v/>
      </c>
      <c r="M165" s="91">
        <f t="shared" si="11"/>
        <v>0</v>
      </c>
    </row>
    <row r="166" spans="1:13" ht="12.75" customHeight="1">
      <c r="A166" s="71" t="s">
        <v>2214</v>
      </c>
      <c r="B166" s="71" t="s">
        <v>1281</v>
      </c>
      <c r="C166" s="112">
        <v>2.2130849999999997E-2</v>
      </c>
      <c r="D166" s="112">
        <v>2.05218E-2</v>
      </c>
      <c r="E166" s="113">
        <f t="shared" si="8"/>
        <v>7.8406864894892125E-2</v>
      </c>
      <c r="F166" s="91">
        <f t="shared" si="9"/>
        <v>3.9430072989344569E-5</v>
      </c>
      <c r="G166" s="72">
        <v>0.81249338822780737</v>
      </c>
      <c r="H166" s="22">
        <v>111.00604347826101</v>
      </c>
      <c r="I166" s="120"/>
      <c r="J166" s="112">
        <v>0</v>
      </c>
      <c r="K166" s="112">
        <v>0</v>
      </c>
      <c r="L166" s="113" t="str">
        <f t="shared" si="10"/>
        <v/>
      </c>
      <c r="M166" s="91">
        <f t="shared" si="11"/>
        <v>0</v>
      </c>
    </row>
    <row r="167" spans="1:13" ht="12.75" customHeight="1">
      <c r="A167" s="71" t="s">
        <v>2362</v>
      </c>
      <c r="B167" s="71" t="s">
        <v>2361</v>
      </c>
      <c r="C167" s="112">
        <v>2.2117349999999997E-2</v>
      </c>
      <c r="D167" s="112">
        <v>3.2038699999999997E-3</v>
      </c>
      <c r="E167" s="113">
        <f t="shared" si="8"/>
        <v>5.903323168543043</v>
      </c>
      <c r="F167" s="91">
        <f t="shared" si="9"/>
        <v>3.9406020321446317E-5</v>
      </c>
      <c r="G167" s="72">
        <v>0.18537837299999999</v>
      </c>
      <c r="H167" s="22">
        <v>100.10265</v>
      </c>
      <c r="I167" s="120"/>
      <c r="J167" s="112">
        <v>0</v>
      </c>
      <c r="K167" s="112">
        <v>0</v>
      </c>
      <c r="L167" s="113" t="str">
        <f t="shared" si="10"/>
        <v/>
      </c>
      <c r="M167" s="91">
        <f t="shared" si="11"/>
        <v>0</v>
      </c>
    </row>
    <row r="168" spans="1:13" ht="12.75" customHeight="1">
      <c r="A168" s="71" t="s">
        <v>2037</v>
      </c>
      <c r="B168" s="71" t="s">
        <v>2038</v>
      </c>
      <c r="C168" s="112">
        <v>2.1841590000000001E-2</v>
      </c>
      <c r="D168" s="112">
        <v>1.0038399999999999E-2</v>
      </c>
      <c r="E168" s="113">
        <f t="shared" si="8"/>
        <v>1.1758039129741795</v>
      </c>
      <c r="F168" s="91">
        <f t="shared" si="9"/>
        <v>3.8914704491844581E-5</v>
      </c>
      <c r="G168" s="72">
        <v>0.16196855900000001</v>
      </c>
      <c r="H168" s="22">
        <v>50.0262173913043</v>
      </c>
      <c r="I168" s="120"/>
      <c r="J168" s="112">
        <v>0</v>
      </c>
      <c r="K168" s="112">
        <v>0</v>
      </c>
      <c r="L168" s="113" t="str">
        <f t="shared" si="10"/>
        <v/>
      </c>
      <c r="M168" s="91">
        <f t="shared" si="11"/>
        <v>0</v>
      </c>
    </row>
    <row r="169" spans="1:13" ht="12.75" customHeight="1">
      <c r="A169" s="71" t="s">
        <v>1491</v>
      </c>
      <c r="B169" s="71" t="s">
        <v>1261</v>
      </c>
      <c r="C169" s="112">
        <v>1.9309750000000001E-2</v>
      </c>
      <c r="D169" s="112">
        <v>0.64473212999999996</v>
      </c>
      <c r="E169" s="113">
        <f t="shared" si="8"/>
        <v>-0.97004996478149774</v>
      </c>
      <c r="F169" s="91">
        <f t="shared" si="9"/>
        <v>3.4403778070250193E-5</v>
      </c>
      <c r="G169" s="72">
        <v>7.5120869329835003</v>
      </c>
      <c r="H169" s="22">
        <v>80.950695652173906</v>
      </c>
      <c r="I169" s="120"/>
      <c r="J169" s="112">
        <v>2.1193579300000001</v>
      </c>
      <c r="K169" s="112">
        <v>9.2983799999999985E-3</v>
      </c>
      <c r="L169" s="113" t="str">
        <f t="shared" si="10"/>
        <v/>
      </c>
      <c r="M169" s="91" t="str">
        <f t="shared" si="11"/>
        <v/>
      </c>
    </row>
    <row r="170" spans="1:13" ht="12.75" customHeight="1">
      <c r="A170" s="71" t="s">
        <v>2200</v>
      </c>
      <c r="B170" s="71" t="s">
        <v>1254</v>
      </c>
      <c r="C170" s="112">
        <v>1.7999999999999999E-2</v>
      </c>
      <c r="D170" s="112">
        <v>0.34723137999999998</v>
      </c>
      <c r="E170" s="113">
        <f t="shared" si="8"/>
        <v>-0.94816136721283661</v>
      </c>
      <c r="F170" s="91">
        <f t="shared" si="9"/>
        <v>3.2070223864343319E-5</v>
      </c>
      <c r="G170" s="72">
        <v>1.6318470991574332</v>
      </c>
      <c r="H170" s="22">
        <v>179.67054545454499</v>
      </c>
      <c r="I170" s="120"/>
      <c r="J170" s="112">
        <v>0</v>
      </c>
      <c r="K170" s="112">
        <v>4.2594799999999995E-3</v>
      </c>
      <c r="L170" s="113">
        <f t="shared" si="10"/>
        <v>-1</v>
      </c>
      <c r="M170" s="91">
        <f t="shared" si="11"/>
        <v>0</v>
      </c>
    </row>
    <row r="171" spans="1:13" ht="12.75" customHeight="1">
      <c r="A171" s="71" t="s">
        <v>1511</v>
      </c>
      <c r="B171" s="71" t="s">
        <v>1299</v>
      </c>
      <c r="C171" s="112">
        <v>1.4435E-2</v>
      </c>
      <c r="D171" s="112">
        <v>0.53281371</v>
      </c>
      <c r="E171" s="113">
        <f t="shared" si="8"/>
        <v>-0.97290797941366791</v>
      </c>
      <c r="F171" s="91">
        <f t="shared" si="9"/>
        <v>2.5718537860099768E-5</v>
      </c>
      <c r="G171" s="72">
        <v>0.69355493093250009</v>
      </c>
      <c r="H171" s="22">
        <v>35.231695652173897</v>
      </c>
      <c r="I171" s="120"/>
      <c r="J171" s="112">
        <v>1.8244999999999999E-3</v>
      </c>
      <c r="K171" s="112">
        <v>0.54567710374923006</v>
      </c>
      <c r="L171" s="113">
        <f t="shared" si="10"/>
        <v>-0.99665644758142824</v>
      </c>
      <c r="M171" s="91">
        <f t="shared" si="11"/>
        <v>0.12639418081052997</v>
      </c>
    </row>
    <row r="172" spans="1:13" ht="12.75" customHeight="1">
      <c r="A172" s="71" t="s">
        <v>2489</v>
      </c>
      <c r="B172" s="71" t="s">
        <v>2490</v>
      </c>
      <c r="C172" s="112">
        <v>1.4259000000000001E-2</v>
      </c>
      <c r="D172" s="112">
        <v>0</v>
      </c>
      <c r="E172" s="113" t="str">
        <f t="shared" si="8"/>
        <v/>
      </c>
      <c r="F172" s="91">
        <f t="shared" si="9"/>
        <v>2.5404962337870635E-5</v>
      </c>
      <c r="G172" s="72">
        <v>9.4865412999999996E-2</v>
      </c>
      <c r="H172" s="22">
        <v>100.00265217391301</v>
      </c>
      <c r="I172" s="120"/>
      <c r="J172" s="112">
        <v>0</v>
      </c>
      <c r="K172" s="112">
        <v>0</v>
      </c>
      <c r="L172" s="113" t="str">
        <f t="shared" si="10"/>
        <v/>
      </c>
      <c r="M172" s="91">
        <f t="shared" si="11"/>
        <v>0</v>
      </c>
    </row>
    <row r="173" spans="1:13" ht="12.75" customHeight="1">
      <c r="A173" s="71" t="s">
        <v>2180</v>
      </c>
      <c r="B173" s="71" t="s">
        <v>2179</v>
      </c>
      <c r="C173" s="112">
        <v>1.307941E-2</v>
      </c>
      <c r="D173" s="112">
        <v>9.3426559999999992E-2</v>
      </c>
      <c r="E173" s="113">
        <f t="shared" si="8"/>
        <v>-0.86000330098849831</v>
      </c>
      <c r="F173" s="91">
        <f t="shared" si="9"/>
        <v>2.3303311484085036E-5</v>
      </c>
      <c r="G173" s="72">
        <v>1.9297442486720002</v>
      </c>
      <c r="H173" s="22">
        <v>38.374652173912999</v>
      </c>
      <c r="I173" s="120"/>
      <c r="J173" s="112">
        <v>1.307941E-2</v>
      </c>
      <c r="K173" s="112">
        <v>9.3426559999999992E-2</v>
      </c>
      <c r="L173" s="113">
        <f t="shared" si="10"/>
        <v>-0.86000330098849831</v>
      </c>
      <c r="M173" s="91">
        <f t="shared" si="11"/>
        <v>1</v>
      </c>
    </row>
    <row r="174" spans="1:13" ht="12.75" customHeight="1">
      <c r="A174" s="71" t="s">
        <v>2197</v>
      </c>
      <c r="B174" s="71" t="s">
        <v>1302</v>
      </c>
      <c r="C174" s="112">
        <v>1.2367209999999998E-2</v>
      </c>
      <c r="D174" s="112">
        <v>2.8883900000000001E-2</v>
      </c>
      <c r="E174" s="113">
        <f t="shared" si="8"/>
        <v>-0.57183032762196251</v>
      </c>
      <c r="F174" s="91">
        <f t="shared" si="9"/>
        <v>2.2034399626519183E-5</v>
      </c>
      <c r="G174" s="72">
        <v>1.0829906637549351</v>
      </c>
      <c r="H174" s="22">
        <v>51.766608695652202</v>
      </c>
      <c r="I174" s="120"/>
      <c r="J174" s="112">
        <v>0</v>
      </c>
      <c r="K174" s="112">
        <v>0</v>
      </c>
      <c r="L174" s="113" t="str">
        <f t="shared" si="10"/>
        <v/>
      </c>
      <c r="M174" s="91">
        <f t="shared" si="11"/>
        <v>0</v>
      </c>
    </row>
    <row r="175" spans="1:13" ht="12.75" customHeight="1">
      <c r="A175" s="71" t="s">
        <v>1489</v>
      </c>
      <c r="B175" s="71" t="s">
        <v>1259</v>
      </c>
      <c r="C175" s="112">
        <v>1.1851799999999999E-2</v>
      </c>
      <c r="D175" s="112">
        <v>0.118810215</v>
      </c>
      <c r="E175" s="113">
        <f t="shared" si="8"/>
        <v>-0.90024595107415639</v>
      </c>
      <c r="F175" s="91">
        <f t="shared" si="9"/>
        <v>2.1116104399745785E-5</v>
      </c>
      <c r="G175" s="72">
        <v>6.3214906612735566</v>
      </c>
      <c r="H175" s="22">
        <v>56.981999999999999</v>
      </c>
      <c r="I175" s="120"/>
      <c r="J175" s="112">
        <v>9.0899599999999994E-3</v>
      </c>
      <c r="K175" s="112">
        <v>7.9594000000000002E-3</v>
      </c>
      <c r="L175" s="113">
        <f t="shared" si="10"/>
        <v>0.14204085735105654</v>
      </c>
      <c r="M175" s="91">
        <f t="shared" si="11"/>
        <v>0.76696873048819592</v>
      </c>
    </row>
    <row r="176" spans="1:13" ht="12.75" customHeight="1">
      <c r="A176" s="71" t="s">
        <v>2644</v>
      </c>
      <c r="B176" s="71" t="s">
        <v>2645</v>
      </c>
      <c r="C176" s="112">
        <v>1.140819E-2</v>
      </c>
      <c r="D176" s="112">
        <v>8.5892499999999997E-3</v>
      </c>
      <c r="E176" s="113">
        <f t="shared" si="8"/>
        <v>0.32819396338446327</v>
      </c>
      <c r="F176" s="91">
        <f t="shared" si="9"/>
        <v>2.0325733732609046E-5</v>
      </c>
      <c r="G176" s="72">
        <v>1.1103243574999999</v>
      </c>
      <c r="H176" s="22">
        <v>43.007652173913002</v>
      </c>
      <c r="I176" s="120"/>
      <c r="J176" s="112">
        <v>0</v>
      </c>
      <c r="K176" s="112">
        <v>0</v>
      </c>
      <c r="L176" s="113" t="str">
        <f t="shared" si="10"/>
        <v/>
      </c>
      <c r="M176" s="91">
        <f t="shared" si="11"/>
        <v>0</v>
      </c>
    </row>
    <row r="177" spans="1:13" ht="12.75" customHeight="1">
      <c r="A177" s="71" t="s">
        <v>2178</v>
      </c>
      <c r="B177" s="71" t="s">
        <v>2177</v>
      </c>
      <c r="C177" s="112">
        <v>1.12929E-2</v>
      </c>
      <c r="D177" s="112">
        <v>1.0751627500000001</v>
      </c>
      <c r="E177" s="113">
        <f t="shared" si="8"/>
        <v>-0.9894965669151019</v>
      </c>
      <c r="F177" s="91">
        <f t="shared" si="9"/>
        <v>2.0120323948757925E-5</v>
      </c>
      <c r="G177" s="72">
        <v>0.82425554855100003</v>
      </c>
      <c r="H177" s="22">
        <v>79.267652173913007</v>
      </c>
      <c r="I177" s="120"/>
      <c r="J177" s="112">
        <v>0.77647750999999998</v>
      </c>
      <c r="K177" s="112">
        <v>0.30856671999999996</v>
      </c>
      <c r="L177" s="113">
        <f t="shared" si="10"/>
        <v>1.5164006993365975</v>
      </c>
      <c r="M177" s="91">
        <f t="shared" si="11"/>
        <v>68.758025839244127</v>
      </c>
    </row>
    <row r="178" spans="1:13" ht="12.75" customHeight="1">
      <c r="A178" s="71" t="s">
        <v>1536</v>
      </c>
      <c r="B178" s="71" t="s">
        <v>1331</v>
      </c>
      <c r="C178" s="112">
        <v>1.0559049999999999E-2</v>
      </c>
      <c r="D178" s="112">
        <v>0</v>
      </c>
      <c r="E178" s="113" t="str">
        <f t="shared" si="8"/>
        <v/>
      </c>
      <c r="F178" s="91">
        <f t="shared" si="9"/>
        <v>1.8812838738599683E-5</v>
      </c>
      <c r="G178" s="72">
        <v>0.70389983972028958</v>
      </c>
      <c r="H178" s="22">
        <v>106.616869565217</v>
      </c>
      <c r="I178" s="120"/>
      <c r="J178" s="112">
        <v>2.1107540000000001E-2</v>
      </c>
      <c r="K178" s="112">
        <v>0</v>
      </c>
      <c r="L178" s="113" t="str">
        <f t="shared" si="10"/>
        <v/>
      </c>
      <c r="M178" s="91">
        <f t="shared" si="11"/>
        <v>1.9989999100297853</v>
      </c>
    </row>
    <row r="179" spans="1:13" ht="12.75" customHeight="1">
      <c r="A179" s="71" t="s">
        <v>2501</v>
      </c>
      <c r="B179" s="71" t="s">
        <v>2502</v>
      </c>
      <c r="C179" s="112">
        <v>1.003308E-2</v>
      </c>
      <c r="D179" s="112">
        <v>0</v>
      </c>
      <c r="E179" s="113" t="str">
        <f t="shared" si="8"/>
        <v/>
      </c>
      <c r="F179" s="91">
        <f t="shared" si="9"/>
        <v>1.7875728980492538E-5</v>
      </c>
      <c r="G179" s="72">
        <v>7.4439600000000009E-2</v>
      </c>
      <c r="H179" s="22">
        <v>150.136782608696</v>
      </c>
      <c r="I179" s="120"/>
      <c r="J179" s="112">
        <v>0</v>
      </c>
      <c r="K179" s="112">
        <v>0</v>
      </c>
      <c r="L179" s="113" t="str">
        <f t="shared" si="10"/>
        <v/>
      </c>
      <c r="M179" s="91">
        <f t="shared" si="11"/>
        <v>0</v>
      </c>
    </row>
    <row r="180" spans="1:13" ht="12.75" customHeight="1">
      <c r="A180" s="71" t="s">
        <v>1959</v>
      </c>
      <c r="B180" s="71" t="s">
        <v>951</v>
      </c>
      <c r="C180" s="112">
        <v>9.9500000000000005E-3</v>
      </c>
      <c r="D180" s="112">
        <v>0</v>
      </c>
      <c r="E180" s="113" t="str">
        <f t="shared" si="8"/>
        <v/>
      </c>
      <c r="F180" s="91">
        <f t="shared" si="9"/>
        <v>1.772770708056756E-5</v>
      </c>
      <c r="G180" s="72">
        <v>8.1989968500000003</v>
      </c>
      <c r="H180" s="22">
        <v>34.953000000000003</v>
      </c>
      <c r="I180" s="120"/>
      <c r="J180" s="112">
        <v>0</v>
      </c>
      <c r="K180" s="112">
        <v>0</v>
      </c>
      <c r="L180" s="113" t="str">
        <f t="shared" si="10"/>
        <v/>
      </c>
      <c r="M180" s="91">
        <f t="shared" si="11"/>
        <v>0</v>
      </c>
    </row>
    <row r="181" spans="1:13" ht="12.75" customHeight="1">
      <c r="A181" s="71" t="s">
        <v>1541</v>
      </c>
      <c r="B181" s="71" t="s">
        <v>1336</v>
      </c>
      <c r="C181" s="112">
        <v>9.8344000000000001E-3</v>
      </c>
      <c r="D181" s="112">
        <v>9.5607999999999995E-3</v>
      </c>
      <c r="E181" s="113">
        <f t="shared" si="8"/>
        <v>2.8616852146263971E-2</v>
      </c>
      <c r="F181" s="91">
        <f t="shared" si="9"/>
        <v>1.7521744976194331E-5</v>
      </c>
      <c r="G181" s="72">
        <v>0.3076925564060608</v>
      </c>
      <c r="H181" s="22">
        <v>71.6107826086957</v>
      </c>
      <c r="I181" s="120"/>
      <c r="J181" s="112">
        <v>0</v>
      </c>
      <c r="K181" s="112">
        <v>0</v>
      </c>
      <c r="L181" s="113" t="str">
        <f t="shared" si="10"/>
        <v/>
      </c>
      <c r="M181" s="91">
        <f t="shared" si="11"/>
        <v>0</v>
      </c>
    </row>
    <row r="182" spans="1:13" ht="12.75" customHeight="1">
      <c r="A182" s="71" t="s">
        <v>1512</v>
      </c>
      <c r="B182" s="71" t="s">
        <v>1303</v>
      </c>
      <c r="C182" s="112">
        <v>9.4948299999999992E-3</v>
      </c>
      <c r="D182" s="112">
        <v>8.1482499999999999E-2</v>
      </c>
      <c r="E182" s="113">
        <f t="shared" si="8"/>
        <v>-0.88347399748412236</v>
      </c>
      <c r="F182" s="91">
        <f t="shared" si="9"/>
        <v>1.6916740202993492E-5</v>
      </c>
      <c r="G182" s="72">
        <v>27.457975976757179</v>
      </c>
      <c r="H182" s="22">
        <v>49.226043478260898</v>
      </c>
      <c r="I182" s="120"/>
      <c r="J182" s="112">
        <v>0</v>
      </c>
      <c r="K182" s="112">
        <v>0</v>
      </c>
      <c r="L182" s="113" t="str">
        <f t="shared" si="10"/>
        <v/>
      </c>
      <c r="M182" s="91">
        <f t="shared" si="11"/>
        <v>0</v>
      </c>
    </row>
    <row r="183" spans="1:13" ht="12.75" customHeight="1">
      <c r="A183" s="71" t="s">
        <v>1448</v>
      </c>
      <c r="B183" s="71" t="s">
        <v>1248</v>
      </c>
      <c r="C183" s="112">
        <v>9.4656000000000011E-3</v>
      </c>
      <c r="D183" s="112">
        <v>3.8129260000000005E-2</v>
      </c>
      <c r="E183" s="113">
        <f t="shared" si="8"/>
        <v>-0.75174970613119685</v>
      </c>
      <c r="F183" s="91">
        <f t="shared" si="9"/>
        <v>1.6864661722796011E-5</v>
      </c>
      <c r="G183" s="72">
        <v>34.001629938774649</v>
      </c>
      <c r="H183" s="22">
        <v>69.848739130434794</v>
      </c>
      <c r="I183" s="120"/>
      <c r="J183" s="112">
        <v>0</v>
      </c>
      <c r="K183" s="112">
        <v>0</v>
      </c>
      <c r="L183" s="113" t="str">
        <f t="shared" si="10"/>
        <v/>
      </c>
      <c r="M183" s="91">
        <f t="shared" si="11"/>
        <v>0</v>
      </c>
    </row>
    <row r="184" spans="1:13" ht="12.75" customHeight="1">
      <c r="A184" s="71" t="s">
        <v>1954</v>
      </c>
      <c r="B184" s="71" t="s">
        <v>946</v>
      </c>
      <c r="C184" s="112">
        <v>7.6425E-3</v>
      </c>
      <c r="D184" s="112">
        <v>0</v>
      </c>
      <c r="E184" s="113" t="str">
        <f t="shared" si="8"/>
        <v/>
      </c>
      <c r="F184" s="91">
        <f t="shared" si="9"/>
        <v>1.3616482549069101E-5</v>
      </c>
      <c r="G184" s="72">
        <v>7.668531859999999</v>
      </c>
      <c r="H184" s="22">
        <v>88.642260869565206</v>
      </c>
      <c r="I184" s="120"/>
      <c r="J184" s="112">
        <v>0</v>
      </c>
      <c r="K184" s="112">
        <v>0</v>
      </c>
      <c r="L184" s="113" t="str">
        <f t="shared" si="10"/>
        <v/>
      </c>
      <c r="M184" s="91">
        <f t="shared" si="11"/>
        <v>0</v>
      </c>
    </row>
    <row r="185" spans="1:13" ht="12.75" customHeight="1">
      <c r="A185" s="71" t="s">
        <v>2218</v>
      </c>
      <c r="B185" s="71" t="s">
        <v>1338</v>
      </c>
      <c r="C185" s="112">
        <v>7.3145900000000002E-3</v>
      </c>
      <c r="D185" s="112">
        <v>1.5396690000000001E-2</v>
      </c>
      <c r="E185" s="113">
        <f t="shared" si="8"/>
        <v>-0.5249245129959752</v>
      </c>
      <c r="F185" s="91">
        <f t="shared" si="9"/>
        <v>1.3032252154215946E-5</v>
      </c>
      <c r="G185" s="72">
        <v>0.20044956271557005</v>
      </c>
      <c r="H185" s="22">
        <v>51.749347826087003</v>
      </c>
      <c r="I185" s="120"/>
      <c r="J185" s="112">
        <v>0</v>
      </c>
      <c r="K185" s="112">
        <v>0</v>
      </c>
      <c r="L185" s="113" t="str">
        <f t="shared" si="10"/>
        <v/>
      </c>
      <c r="M185" s="91">
        <f t="shared" si="11"/>
        <v>0</v>
      </c>
    </row>
    <row r="186" spans="1:13" ht="12.75" customHeight="1">
      <c r="A186" s="71" t="s">
        <v>1487</v>
      </c>
      <c r="B186" s="71" t="s">
        <v>1256</v>
      </c>
      <c r="C186" s="112">
        <v>6.2745500000000003E-3</v>
      </c>
      <c r="D186" s="112">
        <v>1.591952E-2</v>
      </c>
      <c r="E186" s="113">
        <f t="shared" si="8"/>
        <v>-0.60585809119872958</v>
      </c>
      <c r="F186" s="91">
        <f t="shared" si="9"/>
        <v>1.1179234619334188E-5</v>
      </c>
      <c r="G186" s="72">
        <v>1.3938956453537168</v>
      </c>
      <c r="H186" s="22">
        <v>49.394478260869597</v>
      </c>
      <c r="I186" s="120"/>
      <c r="J186" s="112">
        <v>1.7909E-3</v>
      </c>
      <c r="K186" s="112">
        <v>0</v>
      </c>
      <c r="L186" s="113" t="str">
        <f t="shared" si="10"/>
        <v/>
      </c>
      <c r="M186" s="91">
        <f t="shared" si="11"/>
        <v>0.28542285900980946</v>
      </c>
    </row>
    <row r="187" spans="1:13" ht="12.75" customHeight="1">
      <c r="A187" s="71" t="s">
        <v>2213</v>
      </c>
      <c r="B187" s="71" t="s">
        <v>1337</v>
      </c>
      <c r="C187" s="112">
        <v>6.1683999999999992E-3</v>
      </c>
      <c r="D187" s="112">
        <v>9.9340499999999998E-3</v>
      </c>
      <c r="E187" s="113">
        <f t="shared" si="8"/>
        <v>-0.37906493323468282</v>
      </c>
      <c r="F187" s="91">
        <f t="shared" si="9"/>
        <v>1.099010938248974E-5</v>
      </c>
      <c r="G187" s="72">
        <v>2.4011753689824595</v>
      </c>
      <c r="H187" s="22">
        <v>73.131</v>
      </c>
      <c r="I187" s="120"/>
      <c r="J187" s="112">
        <v>0</v>
      </c>
      <c r="K187" s="112">
        <v>0</v>
      </c>
      <c r="L187" s="113" t="str">
        <f t="shared" si="10"/>
        <v/>
      </c>
      <c r="M187" s="91">
        <f t="shared" si="11"/>
        <v>0</v>
      </c>
    </row>
    <row r="188" spans="1:13" ht="12.75" customHeight="1">
      <c r="A188" s="71" t="s">
        <v>2202</v>
      </c>
      <c r="B188" s="71" t="s">
        <v>1300</v>
      </c>
      <c r="C188" s="112">
        <v>5.6779999999999999E-3</v>
      </c>
      <c r="D188" s="112">
        <v>4.1557E-3</v>
      </c>
      <c r="E188" s="113">
        <f t="shared" si="8"/>
        <v>0.36631614409124813</v>
      </c>
      <c r="F188" s="91">
        <f t="shared" si="9"/>
        <v>1.0116373950096743E-5</v>
      </c>
      <c r="G188" s="72">
        <v>0.58810298638728264</v>
      </c>
      <c r="H188" s="22">
        <v>103.97539130434799</v>
      </c>
      <c r="I188" s="120"/>
      <c r="J188" s="112">
        <v>0</v>
      </c>
      <c r="K188" s="112">
        <v>0</v>
      </c>
      <c r="L188" s="113" t="str">
        <f t="shared" si="10"/>
        <v/>
      </c>
      <c r="M188" s="91">
        <f t="shared" si="11"/>
        <v>0</v>
      </c>
    </row>
    <row r="189" spans="1:13" ht="12.75" customHeight="1">
      <c r="A189" s="71" t="s">
        <v>0</v>
      </c>
      <c r="B189" s="71" t="s">
        <v>1342</v>
      </c>
      <c r="C189" s="112">
        <v>5.3839999999999999E-3</v>
      </c>
      <c r="D189" s="112">
        <v>1.519E-2</v>
      </c>
      <c r="E189" s="113">
        <f t="shared" si="8"/>
        <v>-0.64555628703094148</v>
      </c>
      <c r="F189" s="91">
        <f t="shared" si="9"/>
        <v>9.5925602936458018E-6</v>
      </c>
      <c r="G189" s="72">
        <v>0.5198080953881512</v>
      </c>
      <c r="H189" s="22">
        <v>62.313434782608702</v>
      </c>
      <c r="I189" s="120"/>
      <c r="J189" s="112">
        <v>0</v>
      </c>
      <c r="K189" s="112">
        <v>0</v>
      </c>
      <c r="L189" s="113" t="str">
        <f t="shared" si="10"/>
        <v/>
      </c>
      <c r="M189" s="91">
        <f t="shared" si="11"/>
        <v>0</v>
      </c>
    </row>
    <row r="190" spans="1:13" ht="12.75" customHeight="1">
      <c r="A190" s="71" t="s">
        <v>2495</v>
      </c>
      <c r="B190" s="71" t="s">
        <v>2496</v>
      </c>
      <c r="C190" s="112">
        <v>3.9375E-3</v>
      </c>
      <c r="D190" s="112">
        <v>0</v>
      </c>
      <c r="E190" s="113" t="str">
        <f t="shared" si="8"/>
        <v/>
      </c>
      <c r="F190" s="91">
        <f t="shared" si="9"/>
        <v>7.0153614703251014E-6</v>
      </c>
      <c r="G190" s="72">
        <v>3.878954E-3</v>
      </c>
      <c r="H190" s="22">
        <v>75.077652173913094</v>
      </c>
      <c r="I190" s="120"/>
      <c r="J190" s="112">
        <v>0</v>
      </c>
      <c r="K190" s="112">
        <v>0</v>
      </c>
      <c r="L190" s="113" t="str">
        <f t="shared" si="10"/>
        <v/>
      </c>
      <c r="M190" s="91">
        <f t="shared" si="11"/>
        <v>0</v>
      </c>
    </row>
    <row r="191" spans="1:13" ht="12.75" customHeight="1">
      <c r="A191" s="71" t="s">
        <v>2571</v>
      </c>
      <c r="B191" s="71" t="s">
        <v>2572</v>
      </c>
      <c r="C191" s="112">
        <v>3.9009600000000002E-3</v>
      </c>
      <c r="D191" s="112">
        <v>0</v>
      </c>
      <c r="E191" s="113" t="str">
        <f t="shared" si="8"/>
        <v/>
      </c>
      <c r="F191" s="91">
        <f t="shared" si="9"/>
        <v>6.9502589158804852E-6</v>
      </c>
      <c r="G191" s="72">
        <v>0</v>
      </c>
      <c r="H191" s="22">
        <v>115.634304347826</v>
      </c>
      <c r="I191" s="120"/>
      <c r="J191" s="112">
        <v>0</v>
      </c>
      <c r="K191" s="112">
        <v>0</v>
      </c>
      <c r="L191" s="113" t="str">
        <f t="shared" si="10"/>
        <v/>
      </c>
      <c r="M191" s="91">
        <f t="shared" si="11"/>
        <v>0</v>
      </c>
    </row>
    <row r="192" spans="1:13" ht="12.75" customHeight="1">
      <c r="A192" s="71" t="s">
        <v>1520</v>
      </c>
      <c r="B192" s="71" t="s">
        <v>1319</v>
      </c>
      <c r="C192" s="112">
        <v>3.4436599999999999E-3</v>
      </c>
      <c r="D192" s="112">
        <v>2.4551999999999998E-3</v>
      </c>
      <c r="E192" s="113">
        <f t="shared" si="8"/>
        <v>0.40259856630824387</v>
      </c>
      <c r="F192" s="91">
        <f t="shared" si="9"/>
        <v>6.1354970618158064E-6</v>
      </c>
      <c r="G192" s="72">
        <v>0.42502211474235241</v>
      </c>
      <c r="H192" s="22">
        <v>153.65430434782601</v>
      </c>
      <c r="I192" s="120"/>
      <c r="J192" s="112">
        <v>0</v>
      </c>
      <c r="K192" s="112">
        <v>0</v>
      </c>
      <c r="L192" s="113" t="str">
        <f t="shared" si="10"/>
        <v/>
      </c>
      <c r="M192" s="91">
        <f t="shared" si="11"/>
        <v>0</v>
      </c>
    </row>
    <row r="193" spans="1:13" ht="12.75" customHeight="1">
      <c r="A193" s="71" t="s">
        <v>1517</v>
      </c>
      <c r="B193" s="71" t="s">
        <v>1311</v>
      </c>
      <c r="C193" s="112">
        <v>3.2574600000000002E-3</v>
      </c>
      <c r="D193" s="112">
        <v>0.58342625000000004</v>
      </c>
      <c r="E193" s="113">
        <f t="shared" si="8"/>
        <v>-0.99441667220149932</v>
      </c>
      <c r="F193" s="91">
        <f t="shared" si="9"/>
        <v>5.8037484127302109E-6</v>
      </c>
      <c r="G193" s="72">
        <v>1.751573987527</v>
      </c>
      <c r="H193" s="22">
        <v>70.9196956521739</v>
      </c>
      <c r="I193" s="120"/>
      <c r="J193" s="112">
        <v>1.28316444</v>
      </c>
      <c r="K193" s="112">
        <v>0.52124220821495004</v>
      </c>
      <c r="L193" s="113">
        <f t="shared" si="10"/>
        <v>1.4617431585103873</v>
      </c>
      <c r="M193" s="91" t="str">
        <f t="shared" si="11"/>
        <v/>
      </c>
    </row>
    <row r="194" spans="1:13" ht="12.75" customHeight="1">
      <c r="A194" s="71" t="s">
        <v>2206</v>
      </c>
      <c r="B194" s="71" t="s">
        <v>1269</v>
      </c>
      <c r="C194" s="112">
        <v>3.2352499999999998E-3</v>
      </c>
      <c r="D194" s="112">
        <v>0.17746817000000001</v>
      </c>
      <c r="E194" s="113">
        <f t="shared" si="8"/>
        <v>-0.98176997035581082</v>
      </c>
      <c r="F194" s="91">
        <f t="shared" si="9"/>
        <v>5.7641773198398181E-6</v>
      </c>
      <c r="G194" s="72">
        <v>0.53922507554425958</v>
      </c>
      <c r="H194" s="22">
        <v>108.71378260869599</v>
      </c>
      <c r="I194" s="120"/>
      <c r="J194" s="112">
        <v>0</v>
      </c>
      <c r="K194" s="112">
        <v>0</v>
      </c>
      <c r="L194" s="113" t="str">
        <f t="shared" si="10"/>
        <v/>
      </c>
      <c r="M194" s="91">
        <f t="shared" si="11"/>
        <v>0</v>
      </c>
    </row>
    <row r="195" spans="1:13" ht="12.75" customHeight="1">
      <c r="A195" s="71" t="s">
        <v>2312</v>
      </c>
      <c r="B195" s="71" t="s">
        <v>2320</v>
      </c>
      <c r="C195" s="112">
        <v>3.235E-3</v>
      </c>
      <c r="D195" s="112">
        <v>9.3321100000000004E-2</v>
      </c>
      <c r="E195" s="113">
        <f t="shared" si="8"/>
        <v>-0.96533474208940961</v>
      </c>
      <c r="F195" s="91">
        <f t="shared" si="9"/>
        <v>5.7637319000639244E-6</v>
      </c>
      <c r="G195" s="72">
        <v>0.121448874</v>
      </c>
      <c r="H195" s="22">
        <v>30.0268695652174</v>
      </c>
      <c r="I195" s="120"/>
      <c r="J195" s="112">
        <v>0</v>
      </c>
      <c r="K195" s="112">
        <v>0</v>
      </c>
      <c r="L195" s="113" t="str">
        <f t="shared" si="10"/>
        <v/>
      </c>
      <c r="M195" s="91">
        <f t="shared" si="11"/>
        <v>0</v>
      </c>
    </row>
    <row r="196" spans="1:13" ht="12.75" customHeight="1">
      <c r="A196" s="71" t="s">
        <v>2314</v>
      </c>
      <c r="B196" s="71" t="s">
        <v>2322</v>
      </c>
      <c r="C196" s="112">
        <v>3.1023299999999999E-3</v>
      </c>
      <c r="D196" s="112">
        <v>3.97425E-2</v>
      </c>
      <c r="E196" s="113">
        <f t="shared" si="8"/>
        <v>-0.92193923381770149</v>
      </c>
      <c r="F196" s="91">
        <f t="shared" si="9"/>
        <v>5.5273565333926781E-6</v>
      </c>
      <c r="G196" s="72">
        <v>2.3664394000000002E-2</v>
      </c>
      <c r="H196" s="22">
        <v>30.0397391304348</v>
      </c>
      <c r="I196" s="120"/>
      <c r="J196" s="112">
        <v>0</v>
      </c>
      <c r="K196" s="112">
        <v>0</v>
      </c>
      <c r="L196" s="113" t="str">
        <f t="shared" si="10"/>
        <v/>
      </c>
      <c r="M196" s="91">
        <f t="shared" si="11"/>
        <v>0</v>
      </c>
    </row>
    <row r="197" spans="1:13" ht="12.75" customHeight="1">
      <c r="A197" s="71" t="s">
        <v>2035</v>
      </c>
      <c r="B197" s="71" t="s">
        <v>2036</v>
      </c>
      <c r="C197" s="112">
        <v>2.9814799999999999E-3</v>
      </c>
      <c r="D197" s="112">
        <v>0</v>
      </c>
      <c r="E197" s="113" t="str">
        <f t="shared" si="8"/>
        <v/>
      </c>
      <c r="F197" s="91">
        <f t="shared" si="9"/>
        <v>5.3120406137256844E-6</v>
      </c>
      <c r="G197" s="72">
        <v>3.097916E-3</v>
      </c>
      <c r="H197" s="22">
        <v>50.124956521739101</v>
      </c>
      <c r="I197" s="120"/>
      <c r="J197" s="112">
        <v>0</v>
      </c>
      <c r="K197" s="112">
        <v>0</v>
      </c>
      <c r="L197" s="113" t="str">
        <f t="shared" si="10"/>
        <v/>
      </c>
      <c r="M197" s="91">
        <f t="shared" si="11"/>
        <v>0</v>
      </c>
    </row>
    <row r="198" spans="1:13" ht="12.75" customHeight="1">
      <c r="A198" s="71" t="s">
        <v>2782</v>
      </c>
      <c r="B198" s="71" t="s">
        <v>2771</v>
      </c>
      <c r="C198" s="112">
        <v>2.9719799999999999E-3</v>
      </c>
      <c r="D198" s="112">
        <v>0</v>
      </c>
      <c r="E198" s="113" t="str">
        <f t="shared" si="8"/>
        <v/>
      </c>
      <c r="F198" s="91">
        <f t="shared" si="9"/>
        <v>5.2951146622417258E-6</v>
      </c>
      <c r="G198" s="72">
        <v>3.1738679999999998E-2</v>
      </c>
      <c r="H198" s="22">
        <v>125.030956521739</v>
      </c>
      <c r="I198" s="120"/>
      <c r="J198" s="112">
        <v>0</v>
      </c>
      <c r="K198" s="112">
        <v>0</v>
      </c>
      <c r="L198" s="113" t="str">
        <f t="shared" si="10"/>
        <v/>
      </c>
      <c r="M198" s="91">
        <f t="shared" si="11"/>
        <v>0</v>
      </c>
    </row>
    <row r="199" spans="1:13" ht="12.75" customHeight="1">
      <c r="A199" s="71" t="s">
        <v>2172</v>
      </c>
      <c r="B199" s="71" t="s">
        <v>2171</v>
      </c>
      <c r="C199" s="112">
        <v>2.0818799999999999E-3</v>
      </c>
      <c r="D199" s="112">
        <v>2.3305200000000002E-2</v>
      </c>
      <c r="E199" s="113">
        <f t="shared" ref="E199:E262" si="12">IF(ISERROR(C199/D199-1),"",IF((C199/D199-1)&gt;10000%,"",C199/D199-1))</f>
        <v>-0.91066886360125643</v>
      </c>
      <c r="F199" s="91">
        <f t="shared" ref="F199:F262" si="13">C199/$C$275</f>
        <v>3.7092420921499483E-6</v>
      </c>
      <c r="G199" s="72">
        <v>1.082941393002</v>
      </c>
      <c r="H199" s="22">
        <v>56.133260869565198</v>
      </c>
      <c r="I199" s="120"/>
      <c r="J199" s="112">
        <v>4.4309300000000003E-2</v>
      </c>
      <c r="K199" s="112">
        <v>1.12011E-2</v>
      </c>
      <c r="L199" s="113">
        <f t="shared" ref="L199:L262" si="14">IF(ISERROR(J199/K199-1),"",IF((J199/K199-1)&gt;10000%,"",J199/K199-1))</f>
        <v>2.9557989840283545</v>
      </c>
      <c r="M199" s="91">
        <f t="shared" ref="M199:M262" si="15">IF(ISERROR(J199/C199),"",IF(J199/C199&gt;10000%,"",J199/C199))</f>
        <v>21.283311237919573</v>
      </c>
    </row>
    <row r="200" spans="1:13" ht="12.75" customHeight="1">
      <c r="A200" s="71" t="s">
        <v>1377</v>
      </c>
      <c r="B200" s="71" t="s">
        <v>1231</v>
      </c>
      <c r="C200" s="112">
        <v>1.8395E-3</v>
      </c>
      <c r="D200" s="112">
        <v>0.98432360400000007</v>
      </c>
      <c r="E200" s="113">
        <f t="shared" si="12"/>
        <v>-0.99813120401408151</v>
      </c>
      <c r="F200" s="91">
        <f t="shared" si="13"/>
        <v>3.2773987110255298E-6</v>
      </c>
      <c r="G200" s="72">
        <v>0.61762663375349991</v>
      </c>
      <c r="H200" s="22">
        <v>97.224130434782595</v>
      </c>
      <c r="I200" s="120"/>
      <c r="J200" s="112">
        <v>1.5790999999999999E-3</v>
      </c>
      <c r="K200" s="112">
        <v>0.452161205968313</v>
      </c>
      <c r="L200" s="113">
        <f t="shared" si="14"/>
        <v>-0.9965076614730396</v>
      </c>
      <c r="M200" s="91">
        <f t="shared" si="15"/>
        <v>0.85843979342212551</v>
      </c>
    </row>
    <row r="201" spans="1:13" ht="12.75" customHeight="1">
      <c r="A201" s="71" t="s">
        <v>1370</v>
      </c>
      <c r="B201" s="71" t="s">
        <v>1221</v>
      </c>
      <c r="C201" s="112">
        <v>1.82512E-3</v>
      </c>
      <c r="D201" s="112">
        <v>0.42538006</v>
      </c>
      <c r="E201" s="113">
        <f t="shared" si="12"/>
        <v>-0.99570943687393343</v>
      </c>
      <c r="F201" s="91">
        <f t="shared" si="13"/>
        <v>3.2517781655161266E-6</v>
      </c>
      <c r="G201" s="72">
        <v>0.74237486008699993</v>
      </c>
      <c r="H201" s="22">
        <v>87.447217391304306</v>
      </c>
      <c r="I201" s="120"/>
      <c r="J201" s="112">
        <v>0.40722088000000001</v>
      </c>
      <c r="K201" s="112">
        <v>0.29869248999999998</v>
      </c>
      <c r="L201" s="113">
        <f t="shared" si="14"/>
        <v>0.36334489025820504</v>
      </c>
      <c r="M201" s="91" t="str">
        <f t="shared" si="15"/>
        <v/>
      </c>
    </row>
    <row r="202" spans="1:13" ht="12.75" customHeight="1">
      <c r="A202" s="71" t="s">
        <v>2022</v>
      </c>
      <c r="B202" s="71" t="s">
        <v>2023</v>
      </c>
      <c r="C202" s="112">
        <v>1.3997E-3</v>
      </c>
      <c r="D202" s="112">
        <v>1.4909E-4</v>
      </c>
      <c r="E202" s="113">
        <f t="shared" si="12"/>
        <v>8.3882889529814211</v>
      </c>
      <c r="F202" s="91">
        <f t="shared" si="13"/>
        <v>2.4938162412734084E-6</v>
      </c>
      <c r="G202" s="72">
        <v>9.6683875000000002E-2</v>
      </c>
      <c r="H202" s="22">
        <v>40.170391304347802</v>
      </c>
      <c r="I202" s="120"/>
      <c r="J202" s="112">
        <v>0</v>
      </c>
      <c r="K202" s="112">
        <v>0</v>
      </c>
      <c r="L202" s="113" t="str">
        <f t="shared" si="14"/>
        <v/>
      </c>
      <c r="M202" s="91">
        <f t="shared" si="15"/>
        <v>0</v>
      </c>
    </row>
    <row r="203" spans="1:13" ht="12.75" customHeight="1">
      <c r="A203" s="71" t="s">
        <v>2190</v>
      </c>
      <c r="B203" s="71" t="s">
        <v>2189</v>
      </c>
      <c r="C203" s="112">
        <v>1.3732799999999999E-3</v>
      </c>
      <c r="D203" s="112">
        <v>3.3163400000000003E-2</v>
      </c>
      <c r="E203" s="113">
        <f t="shared" si="12"/>
        <v>-0.95859049434014609</v>
      </c>
      <c r="F203" s="91">
        <f t="shared" si="13"/>
        <v>2.4467442793569664E-6</v>
      </c>
      <c r="G203" s="72">
        <v>0.83929021603100007</v>
      </c>
      <c r="H203" s="22">
        <v>87.427782608695694</v>
      </c>
      <c r="I203" s="120"/>
      <c r="J203" s="112">
        <v>3.0848799999999999E-3</v>
      </c>
      <c r="K203" s="112">
        <v>6.2457470000000001E-2</v>
      </c>
      <c r="L203" s="113">
        <f t="shared" si="14"/>
        <v>-0.95060830994274981</v>
      </c>
      <c r="M203" s="91">
        <f t="shared" si="15"/>
        <v>2.2463590819060935</v>
      </c>
    </row>
    <row r="204" spans="1:13" ht="12.75" customHeight="1">
      <c r="A204" s="71" t="s">
        <v>2483</v>
      </c>
      <c r="B204" s="71" t="s">
        <v>2484</v>
      </c>
      <c r="C204" s="112">
        <v>1.3383099999999999E-3</v>
      </c>
      <c r="D204" s="112">
        <v>2.766E-4</v>
      </c>
      <c r="E204" s="113">
        <f t="shared" si="12"/>
        <v>3.8384309472161959</v>
      </c>
      <c r="F204" s="91">
        <f t="shared" si="13"/>
        <v>2.3844389611049615E-6</v>
      </c>
      <c r="G204" s="72">
        <v>3.1211517000000001E-2</v>
      </c>
      <c r="H204" s="22">
        <v>137.90033333333301</v>
      </c>
      <c r="I204" s="120"/>
      <c r="J204" s="112">
        <v>0</v>
      </c>
      <c r="K204" s="112">
        <v>0</v>
      </c>
      <c r="L204" s="113" t="str">
        <f t="shared" si="14"/>
        <v/>
      </c>
      <c r="M204" s="91">
        <f t="shared" si="15"/>
        <v>0</v>
      </c>
    </row>
    <row r="205" spans="1:13" ht="12.75" customHeight="1">
      <c r="A205" s="71" t="s">
        <v>2225</v>
      </c>
      <c r="B205" s="71" t="s">
        <v>1267</v>
      </c>
      <c r="C205" s="112">
        <v>1.3335E-3</v>
      </c>
      <c r="D205" s="112">
        <v>1.4155000000000001E-3</v>
      </c>
      <c r="E205" s="113">
        <f t="shared" si="12"/>
        <v>-5.7930060049452559E-2</v>
      </c>
      <c r="F205" s="91">
        <f t="shared" si="13"/>
        <v>2.375869084616768E-6</v>
      </c>
      <c r="G205" s="72">
        <v>0.25932904189400052</v>
      </c>
      <c r="H205" s="22">
        <v>111.34682608695699</v>
      </c>
      <c r="I205" s="120"/>
      <c r="J205" s="112">
        <v>0</v>
      </c>
      <c r="K205" s="112">
        <v>0</v>
      </c>
      <c r="L205" s="113" t="str">
        <f t="shared" si="14"/>
        <v/>
      </c>
      <c r="M205" s="91">
        <f t="shared" si="15"/>
        <v>0</v>
      </c>
    </row>
    <row r="206" spans="1:13" ht="12.75" customHeight="1">
      <c r="A206" s="71" t="s">
        <v>1506</v>
      </c>
      <c r="B206" s="71" t="s">
        <v>1280</v>
      </c>
      <c r="C206" s="112">
        <v>1.11283E-3</v>
      </c>
      <c r="D206" s="112">
        <v>0.16076351999999999</v>
      </c>
      <c r="E206" s="113">
        <f t="shared" si="12"/>
        <v>-0.99307784502354768</v>
      </c>
      <c r="F206" s="91">
        <f t="shared" si="13"/>
        <v>1.9827059568309542E-6</v>
      </c>
      <c r="G206" s="72">
        <v>5.2625778059258099</v>
      </c>
      <c r="H206" s="22">
        <v>30.2141304347826</v>
      </c>
      <c r="I206" s="120"/>
      <c r="J206" s="112">
        <v>0</v>
      </c>
      <c r="K206" s="112">
        <v>0.32142254999999997</v>
      </c>
      <c r="L206" s="113">
        <f t="shared" si="14"/>
        <v>-1</v>
      </c>
      <c r="M206" s="91">
        <f t="shared" si="15"/>
        <v>0</v>
      </c>
    </row>
    <row r="207" spans="1:13" ht="12.75" customHeight="1">
      <c r="A207" s="71" t="s">
        <v>2630</v>
      </c>
      <c r="B207" s="71" t="s">
        <v>2631</v>
      </c>
      <c r="C207" s="112">
        <v>1.106E-3</v>
      </c>
      <c r="D207" s="112">
        <v>2.2520000000000001E-5</v>
      </c>
      <c r="E207" s="113">
        <f t="shared" si="12"/>
        <v>48.111900532859678</v>
      </c>
      <c r="F207" s="91">
        <f t="shared" si="13"/>
        <v>1.9705370885535397E-6</v>
      </c>
      <c r="G207" s="72">
        <v>9.3077857700000002E-2</v>
      </c>
      <c r="H207" s="22">
        <v>71.187434782608705</v>
      </c>
      <c r="I207" s="120"/>
      <c r="J207" s="112">
        <v>0</v>
      </c>
      <c r="K207" s="112">
        <v>0</v>
      </c>
      <c r="L207" s="113" t="str">
        <f t="shared" si="14"/>
        <v/>
      </c>
      <c r="M207" s="91">
        <f t="shared" si="15"/>
        <v>0</v>
      </c>
    </row>
    <row r="208" spans="1:13" ht="12.75" customHeight="1">
      <c r="A208" s="71" t="s">
        <v>2632</v>
      </c>
      <c r="B208" s="71" t="s">
        <v>2633</v>
      </c>
      <c r="C208" s="112">
        <v>1.005E-3</v>
      </c>
      <c r="D208" s="112">
        <v>0.1049889</v>
      </c>
      <c r="E208" s="113">
        <f t="shared" si="12"/>
        <v>-0.99042755948485983</v>
      </c>
      <c r="F208" s="91">
        <f t="shared" si="13"/>
        <v>1.7905874990925021E-6</v>
      </c>
      <c r="G208" s="72">
        <v>8.5712950533060006</v>
      </c>
      <c r="H208" s="22">
        <v>145.585409090909</v>
      </c>
      <c r="I208" s="120"/>
      <c r="J208" s="112">
        <v>0</v>
      </c>
      <c r="K208" s="112">
        <v>0</v>
      </c>
      <c r="L208" s="113" t="str">
        <f t="shared" si="14"/>
        <v/>
      </c>
      <c r="M208" s="91">
        <f t="shared" si="15"/>
        <v>0</v>
      </c>
    </row>
    <row r="209" spans="1:13" ht="12.75" customHeight="1">
      <c r="A209" s="71" t="s">
        <v>2648</v>
      </c>
      <c r="B209" s="71" t="s">
        <v>2649</v>
      </c>
      <c r="C209" s="112">
        <v>9.2000000000000003E-4</v>
      </c>
      <c r="D209" s="112">
        <v>6.1984999999999997E-5</v>
      </c>
      <c r="E209" s="113">
        <f t="shared" si="12"/>
        <v>13.842300556586272</v>
      </c>
      <c r="F209" s="91">
        <f t="shared" si="13"/>
        <v>1.6391447752886587E-6</v>
      </c>
      <c r="G209" s="72">
        <v>0.60898708494999998</v>
      </c>
      <c r="H209" s="22">
        <v>40.701652173912997</v>
      </c>
      <c r="I209" s="120"/>
      <c r="J209" s="112">
        <v>0</v>
      </c>
      <c r="K209" s="112">
        <v>0</v>
      </c>
      <c r="L209" s="113" t="str">
        <f t="shared" si="14"/>
        <v/>
      </c>
      <c r="M209" s="91">
        <f t="shared" si="15"/>
        <v>0</v>
      </c>
    </row>
    <row r="210" spans="1:13" ht="12.75" customHeight="1">
      <c r="A210" s="71" t="s">
        <v>2640</v>
      </c>
      <c r="B210" s="71" t="s">
        <v>2641</v>
      </c>
      <c r="C210" s="112">
        <v>8.6850000000000002E-4</v>
      </c>
      <c r="D210" s="112">
        <v>0.21850732</v>
      </c>
      <c r="E210" s="113">
        <f t="shared" si="12"/>
        <v>-0.99602530478155149</v>
      </c>
      <c r="F210" s="91">
        <f t="shared" si="13"/>
        <v>1.5473883014545653E-6</v>
      </c>
      <c r="G210" s="72">
        <v>0.59492133701909999</v>
      </c>
      <c r="H210" s="22">
        <v>50.609391304347803</v>
      </c>
      <c r="I210" s="120"/>
      <c r="J210" s="112">
        <v>0</v>
      </c>
      <c r="K210" s="112">
        <v>0</v>
      </c>
      <c r="L210" s="113" t="str">
        <f t="shared" si="14"/>
        <v/>
      </c>
      <c r="M210" s="91">
        <f t="shared" si="15"/>
        <v>0</v>
      </c>
    </row>
    <row r="211" spans="1:13" ht="12.75" customHeight="1">
      <c r="A211" s="71" t="s">
        <v>2603</v>
      </c>
      <c r="B211" s="71" t="s">
        <v>1258</v>
      </c>
      <c r="C211" s="112">
        <v>5.5776000000000003E-4</v>
      </c>
      <c r="D211" s="112">
        <v>5.5658910000000006E-2</v>
      </c>
      <c r="E211" s="113">
        <f t="shared" si="12"/>
        <v>-0.98997896293693144</v>
      </c>
      <c r="F211" s="91">
        <f t="shared" si="13"/>
        <v>9.9374933680978503E-7</v>
      </c>
      <c r="G211" s="72">
        <v>1.6925437653265551</v>
      </c>
      <c r="H211" s="22">
        <v>77.685260869565198</v>
      </c>
      <c r="I211" s="120"/>
      <c r="J211" s="112">
        <v>5.4000000000000001E-4</v>
      </c>
      <c r="K211" s="112">
        <v>0.10102316</v>
      </c>
      <c r="L211" s="113">
        <f t="shared" si="14"/>
        <v>-0.99465469106292059</v>
      </c>
      <c r="M211" s="91">
        <f t="shared" si="15"/>
        <v>0.96815834767641995</v>
      </c>
    </row>
    <row r="212" spans="1:13" ht="12.75" customHeight="1">
      <c r="A212" s="71" t="s">
        <v>2199</v>
      </c>
      <c r="B212" s="71" t="s">
        <v>1305</v>
      </c>
      <c r="C212" s="112">
        <v>4.6158000000000001E-4</v>
      </c>
      <c r="D212" s="112">
        <v>3.6853300000000001E-3</v>
      </c>
      <c r="E212" s="113">
        <f t="shared" si="12"/>
        <v>-0.87475205748196228</v>
      </c>
      <c r="F212" s="91">
        <f t="shared" si="13"/>
        <v>8.2238744062797723E-7</v>
      </c>
      <c r="G212" s="72">
        <v>0.63681451404042722</v>
      </c>
      <c r="H212" s="22">
        <v>53.399565217391299</v>
      </c>
      <c r="I212" s="120"/>
      <c r="J212" s="112">
        <v>0</v>
      </c>
      <c r="K212" s="112">
        <v>4.3325299999999994E-3</v>
      </c>
      <c r="L212" s="113">
        <f t="shared" si="14"/>
        <v>-1</v>
      </c>
      <c r="M212" s="91">
        <f t="shared" si="15"/>
        <v>0</v>
      </c>
    </row>
    <row r="213" spans="1:13" ht="12.75" customHeight="1">
      <c r="A213" s="71" t="s">
        <v>2487</v>
      </c>
      <c r="B213" s="71" t="s">
        <v>2488</v>
      </c>
      <c r="C213" s="112">
        <v>3.88E-4</v>
      </c>
      <c r="D213" s="112">
        <v>3.0604000000000004E-4</v>
      </c>
      <c r="E213" s="113">
        <f t="shared" si="12"/>
        <v>0.267808129656254</v>
      </c>
      <c r="F213" s="91">
        <f t="shared" si="13"/>
        <v>6.9129149218695606E-7</v>
      </c>
      <c r="G213" s="72">
        <v>0.16641782399999999</v>
      </c>
      <c r="H213" s="22">
        <v>75.1202608695652</v>
      </c>
      <c r="I213" s="120"/>
      <c r="J213" s="112">
        <v>0</v>
      </c>
      <c r="K213" s="112">
        <v>0</v>
      </c>
      <c r="L213" s="113" t="str">
        <f t="shared" si="14"/>
        <v/>
      </c>
      <c r="M213" s="91">
        <f t="shared" si="15"/>
        <v>0</v>
      </c>
    </row>
    <row r="214" spans="1:13" ht="12.75" customHeight="1">
      <c r="A214" s="71" t="s">
        <v>2783</v>
      </c>
      <c r="B214" s="71" t="s">
        <v>2772</v>
      </c>
      <c r="C214" s="112">
        <v>3.6850000000000001E-4</v>
      </c>
      <c r="D214" s="112">
        <v>1.387E-3</v>
      </c>
      <c r="E214" s="113">
        <f t="shared" si="12"/>
        <v>-0.73431867339581824</v>
      </c>
      <c r="F214" s="91">
        <f t="shared" si="13"/>
        <v>6.5654874966725073E-7</v>
      </c>
      <c r="G214" s="72">
        <v>6.7360799999999991E-4</v>
      </c>
      <c r="H214" s="22">
        <v>150.03004347826101</v>
      </c>
      <c r="I214" s="120"/>
      <c r="J214" s="112">
        <v>6.5390000000000001E-4</v>
      </c>
      <c r="K214" s="112">
        <v>0</v>
      </c>
      <c r="L214" s="113" t="str">
        <f t="shared" si="14"/>
        <v/>
      </c>
      <c r="M214" s="91">
        <f t="shared" si="15"/>
        <v>1.7744911804613297</v>
      </c>
    </row>
    <row r="215" spans="1:13" ht="12.75" customHeight="1">
      <c r="A215" s="71" t="s">
        <v>2029</v>
      </c>
      <c r="B215" s="71" t="s">
        <v>2030</v>
      </c>
      <c r="C215" s="112">
        <v>3.4430000000000002E-4</v>
      </c>
      <c r="D215" s="112">
        <v>0</v>
      </c>
      <c r="E215" s="113" t="str">
        <f t="shared" si="12"/>
        <v/>
      </c>
      <c r="F215" s="91">
        <f t="shared" si="13"/>
        <v>6.1343211536074482E-7</v>
      </c>
      <c r="G215" s="72">
        <v>9.6551020000000005E-3</v>
      </c>
      <c r="H215" s="22">
        <v>50.087956521739102</v>
      </c>
      <c r="I215" s="120"/>
      <c r="J215" s="112">
        <v>0</v>
      </c>
      <c r="K215" s="112">
        <v>0</v>
      </c>
      <c r="L215" s="113" t="str">
        <f t="shared" si="14"/>
        <v/>
      </c>
      <c r="M215" s="91">
        <f t="shared" si="15"/>
        <v>0</v>
      </c>
    </row>
    <row r="216" spans="1:13" ht="12.75" customHeight="1">
      <c r="A216" s="71" t="s">
        <v>1524</v>
      </c>
      <c r="B216" s="71" t="s">
        <v>1323</v>
      </c>
      <c r="C216" s="112">
        <v>4.2429999999999999E-5</v>
      </c>
      <c r="D216" s="112">
        <v>0</v>
      </c>
      <c r="E216" s="113" t="str">
        <f t="shared" si="12"/>
        <v/>
      </c>
      <c r="F216" s="91">
        <f t="shared" si="13"/>
        <v>7.5596644364671498E-8</v>
      </c>
      <c r="G216" s="72">
        <v>5.7610999999999999</v>
      </c>
      <c r="H216" s="22">
        <v>112.08278260869599</v>
      </c>
      <c r="I216" s="120"/>
      <c r="J216" s="112">
        <v>0</v>
      </c>
      <c r="K216" s="112">
        <v>0</v>
      </c>
      <c r="L216" s="113" t="str">
        <f t="shared" si="14"/>
        <v/>
      </c>
      <c r="M216" s="91">
        <f t="shared" si="15"/>
        <v>0</v>
      </c>
    </row>
    <row r="217" spans="1:13" ht="12.75" customHeight="1">
      <c r="A217" s="71" t="s">
        <v>2186</v>
      </c>
      <c r="B217" s="71" t="s">
        <v>2185</v>
      </c>
      <c r="C217" s="112">
        <v>0</v>
      </c>
      <c r="D217" s="112">
        <v>0.65197170999999998</v>
      </c>
      <c r="E217" s="113">
        <f t="shared" si="12"/>
        <v>-1</v>
      </c>
      <c r="F217" s="91">
        <f t="shared" si="13"/>
        <v>0</v>
      </c>
      <c r="G217" s="72">
        <v>1.8779296183900001</v>
      </c>
      <c r="H217" s="22">
        <v>69.667521739130393</v>
      </c>
      <c r="I217" s="120"/>
      <c r="J217" s="112">
        <v>0</v>
      </c>
      <c r="K217" s="112">
        <v>1.1457020600000001</v>
      </c>
      <c r="L217" s="113">
        <f t="shared" si="14"/>
        <v>-1</v>
      </c>
      <c r="M217" s="91" t="str">
        <f t="shared" si="15"/>
        <v/>
      </c>
    </row>
    <row r="218" spans="1:13" ht="12.75" customHeight="1">
      <c r="A218" s="71" t="s">
        <v>1537</v>
      </c>
      <c r="B218" s="71" t="s">
        <v>1332</v>
      </c>
      <c r="C218" s="112">
        <v>0</v>
      </c>
      <c r="D218" s="112">
        <v>0.41926275000000002</v>
      </c>
      <c r="E218" s="113">
        <f t="shared" si="12"/>
        <v>-1</v>
      </c>
      <c r="F218" s="91">
        <f t="shared" si="13"/>
        <v>0</v>
      </c>
      <c r="G218" s="72">
        <v>2.6248121179883945</v>
      </c>
      <c r="H218" s="22">
        <v>29.2486956521739</v>
      </c>
      <c r="I218" s="120"/>
      <c r="J218" s="112">
        <v>1.23102</v>
      </c>
      <c r="K218" s="112">
        <v>0</v>
      </c>
      <c r="L218" s="113" t="str">
        <f t="shared" si="14"/>
        <v/>
      </c>
      <c r="M218" s="91" t="str">
        <f t="shared" si="15"/>
        <v/>
      </c>
    </row>
    <row r="219" spans="1:13" ht="12.75" customHeight="1">
      <c r="A219" s="71" t="s">
        <v>1500</v>
      </c>
      <c r="B219" s="71" t="s">
        <v>1273</v>
      </c>
      <c r="C219" s="112">
        <v>0</v>
      </c>
      <c r="D219" s="112">
        <v>0.26006178000000002</v>
      </c>
      <c r="E219" s="113">
        <f t="shared" si="12"/>
        <v>-1</v>
      </c>
      <c r="F219" s="91">
        <f t="shared" si="13"/>
        <v>0</v>
      </c>
      <c r="G219" s="72">
        <v>4.508366157827</v>
      </c>
      <c r="H219" s="22">
        <v>94.735434782608706</v>
      </c>
      <c r="I219" s="120"/>
      <c r="J219" s="112">
        <v>0</v>
      </c>
      <c r="K219" s="112">
        <v>6.786855E-2</v>
      </c>
      <c r="L219" s="113">
        <f t="shared" si="14"/>
        <v>-1</v>
      </c>
      <c r="M219" s="91" t="str">
        <f t="shared" si="15"/>
        <v/>
      </c>
    </row>
    <row r="220" spans="1:13" ht="12.75" customHeight="1">
      <c r="A220" s="71" t="s">
        <v>2352</v>
      </c>
      <c r="B220" s="71" t="s">
        <v>2351</v>
      </c>
      <c r="C220" s="112">
        <v>0</v>
      </c>
      <c r="D220" s="112">
        <v>0.15975</v>
      </c>
      <c r="E220" s="113">
        <f t="shared" si="12"/>
        <v>-1</v>
      </c>
      <c r="F220" s="91">
        <f t="shared" si="13"/>
        <v>0</v>
      </c>
      <c r="G220" s="72">
        <v>3.6025180999999996E-2</v>
      </c>
      <c r="H220" s="22">
        <v>75.024217391304305</v>
      </c>
      <c r="I220" s="120"/>
      <c r="J220" s="112">
        <v>0</v>
      </c>
      <c r="K220" s="112">
        <v>0</v>
      </c>
      <c r="L220" s="113" t="str">
        <f t="shared" si="14"/>
        <v/>
      </c>
      <c r="M220" s="91" t="str">
        <f t="shared" si="15"/>
        <v/>
      </c>
    </row>
    <row r="221" spans="1:13" ht="12.75" customHeight="1">
      <c r="A221" s="71" t="s">
        <v>2223</v>
      </c>
      <c r="B221" s="71" t="s">
        <v>1340</v>
      </c>
      <c r="C221" s="112">
        <v>0</v>
      </c>
      <c r="D221" s="112">
        <v>0.13337885999999999</v>
      </c>
      <c r="E221" s="113">
        <f t="shared" si="12"/>
        <v>-1</v>
      </c>
      <c r="F221" s="91">
        <f t="shared" si="13"/>
        <v>0</v>
      </c>
      <c r="G221" s="72">
        <v>0.26575122250123651</v>
      </c>
      <c r="H221" s="22">
        <v>58.091695652173897</v>
      </c>
      <c r="I221" s="120"/>
      <c r="J221" s="112">
        <v>0</v>
      </c>
      <c r="K221" s="112">
        <v>0</v>
      </c>
      <c r="L221" s="113" t="str">
        <f t="shared" si="14"/>
        <v/>
      </c>
      <c r="M221" s="91" t="str">
        <f t="shared" si="15"/>
        <v/>
      </c>
    </row>
    <row r="222" spans="1:13" ht="12.75" customHeight="1">
      <c r="A222" s="71" t="s">
        <v>2227</v>
      </c>
      <c r="B222" s="71" t="s">
        <v>1341</v>
      </c>
      <c r="C222" s="112">
        <v>0</v>
      </c>
      <c r="D222" s="112">
        <v>0.11605842999999999</v>
      </c>
      <c r="E222" s="113">
        <f t="shared" si="12"/>
        <v>-1</v>
      </c>
      <c r="F222" s="91">
        <f t="shared" si="13"/>
        <v>0</v>
      </c>
      <c r="G222" s="72">
        <v>1.0149351687460799</v>
      </c>
      <c r="H222" s="22">
        <v>36.675304347826099</v>
      </c>
      <c r="I222" s="120"/>
      <c r="J222" s="112">
        <v>0</v>
      </c>
      <c r="K222" s="112">
        <v>0</v>
      </c>
      <c r="L222" s="113" t="str">
        <f t="shared" si="14"/>
        <v/>
      </c>
      <c r="M222" s="91" t="str">
        <f t="shared" si="15"/>
        <v/>
      </c>
    </row>
    <row r="223" spans="1:13" ht="12.75" customHeight="1">
      <c r="A223" s="71" t="s">
        <v>2634</v>
      </c>
      <c r="B223" s="71" t="s">
        <v>2635</v>
      </c>
      <c r="C223" s="112">
        <v>0</v>
      </c>
      <c r="D223" s="112">
        <v>9.5040330000000006E-2</v>
      </c>
      <c r="E223" s="113">
        <f t="shared" si="12"/>
        <v>-1</v>
      </c>
      <c r="F223" s="91">
        <f t="shared" si="13"/>
        <v>0</v>
      </c>
      <c r="G223" s="72">
        <v>0.71510077683879991</v>
      </c>
      <c r="H223" s="22">
        <v>36.7092173913043</v>
      </c>
      <c r="I223" s="120"/>
      <c r="J223" s="112">
        <v>0</v>
      </c>
      <c r="K223" s="112">
        <v>0</v>
      </c>
      <c r="L223" s="113" t="str">
        <f t="shared" si="14"/>
        <v/>
      </c>
      <c r="M223" s="91" t="str">
        <f t="shared" si="15"/>
        <v/>
      </c>
    </row>
    <row r="224" spans="1:13" ht="12.75" customHeight="1">
      <c r="A224" s="71" t="s">
        <v>1375</v>
      </c>
      <c r="B224" s="71" t="s">
        <v>1227</v>
      </c>
      <c r="C224" s="112">
        <v>0</v>
      </c>
      <c r="D224" s="112">
        <v>5.0107480000000003E-2</v>
      </c>
      <c r="E224" s="113">
        <f t="shared" si="12"/>
        <v>-1</v>
      </c>
      <c r="F224" s="91">
        <f t="shared" si="13"/>
        <v>0</v>
      </c>
      <c r="G224" s="72">
        <v>0.31568782448349997</v>
      </c>
      <c r="H224" s="22">
        <v>50.645565217391301</v>
      </c>
      <c r="I224" s="120"/>
      <c r="J224" s="112">
        <v>0</v>
      </c>
      <c r="K224" s="112">
        <v>0</v>
      </c>
      <c r="L224" s="113" t="str">
        <f t="shared" si="14"/>
        <v/>
      </c>
      <c r="M224" s="91" t="str">
        <f t="shared" si="15"/>
        <v/>
      </c>
    </row>
    <row r="225" spans="1:13" ht="12.75" customHeight="1">
      <c r="A225" s="71" t="s">
        <v>2221</v>
      </c>
      <c r="B225" s="71" t="s">
        <v>1286</v>
      </c>
      <c r="C225" s="112">
        <v>0</v>
      </c>
      <c r="D225" s="112">
        <v>4.3900000000000002E-2</v>
      </c>
      <c r="E225" s="113">
        <f t="shared" si="12"/>
        <v>-1</v>
      </c>
      <c r="F225" s="91">
        <f t="shared" si="13"/>
        <v>0</v>
      </c>
      <c r="G225" s="72">
        <v>0.49882533728021283</v>
      </c>
      <c r="H225" s="22">
        <v>146.73277272727299</v>
      </c>
      <c r="I225" s="120"/>
      <c r="J225" s="112">
        <v>0</v>
      </c>
      <c r="K225" s="112">
        <v>4.4044960000000001E-2</v>
      </c>
      <c r="L225" s="113">
        <f t="shared" si="14"/>
        <v>-1</v>
      </c>
      <c r="M225" s="91" t="str">
        <f t="shared" si="15"/>
        <v/>
      </c>
    </row>
    <row r="226" spans="1:13" ht="12.75" customHeight="1">
      <c r="A226" s="71" t="s">
        <v>1358</v>
      </c>
      <c r="B226" s="71" t="s">
        <v>1204</v>
      </c>
      <c r="C226" s="112">
        <v>0</v>
      </c>
      <c r="D226" s="112">
        <v>4.234752E-2</v>
      </c>
      <c r="E226" s="113">
        <f t="shared" si="12"/>
        <v>-1</v>
      </c>
      <c r="F226" s="91">
        <f t="shared" si="13"/>
        <v>0</v>
      </c>
      <c r="G226" s="72">
        <v>0.85889399118249998</v>
      </c>
      <c r="H226" s="22">
        <v>79.730347826086998</v>
      </c>
      <c r="I226" s="120"/>
      <c r="J226" s="112">
        <v>0</v>
      </c>
      <c r="K226" s="112">
        <v>0.21821376898004602</v>
      </c>
      <c r="L226" s="113">
        <f t="shared" si="14"/>
        <v>-1</v>
      </c>
      <c r="M226" s="91" t="str">
        <f t="shared" si="15"/>
        <v/>
      </c>
    </row>
    <row r="227" spans="1:13" ht="12.75" customHeight="1">
      <c r="A227" s="71" t="s">
        <v>1977</v>
      </c>
      <c r="B227" s="71" t="s">
        <v>1140</v>
      </c>
      <c r="C227" s="112">
        <v>0</v>
      </c>
      <c r="D227" s="112">
        <v>2.5113319999999998E-2</v>
      </c>
      <c r="E227" s="113">
        <f t="shared" si="12"/>
        <v>-1</v>
      </c>
      <c r="F227" s="91">
        <f t="shared" si="13"/>
        <v>0</v>
      </c>
      <c r="G227" s="72">
        <v>13.69790237</v>
      </c>
      <c r="H227" s="22">
        <v>44.774130434782599</v>
      </c>
      <c r="I227" s="120"/>
      <c r="J227" s="112">
        <v>0.16493074999999999</v>
      </c>
      <c r="K227" s="112">
        <v>7.0838250000000005E-2</v>
      </c>
      <c r="L227" s="113">
        <f t="shared" si="14"/>
        <v>1.3282725081435522</v>
      </c>
      <c r="M227" s="91" t="str">
        <f t="shared" si="15"/>
        <v/>
      </c>
    </row>
    <row r="228" spans="1:13" ht="12.75" customHeight="1">
      <c r="A228" s="71" t="s">
        <v>1513</v>
      </c>
      <c r="B228" s="71" t="s">
        <v>1304</v>
      </c>
      <c r="C228" s="112">
        <v>0</v>
      </c>
      <c r="D228" s="112">
        <v>2.1839020000000001E-2</v>
      </c>
      <c r="E228" s="113">
        <f t="shared" si="12"/>
        <v>-1</v>
      </c>
      <c r="F228" s="91">
        <f t="shared" si="13"/>
        <v>0</v>
      </c>
      <c r="G228" s="72">
        <v>19.170164362890088</v>
      </c>
      <c r="H228" s="22">
        <v>39.325043478260902</v>
      </c>
      <c r="I228" s="120"/>
      <c r="J228" s="112">
        <v>0</v>
      </c>
      <c r="K228" s="112">
        <v>8.0526799999999996E-3</v>
      </c>
      <c r="L228" s="113">
        <f t="shared" si="14"/>
        <v>-1</v>
      </c>
      <c r="M228" s="91" t="str">
        <f t="shared" si="15"/>
        <v/>
      </c>
    </row>
    <row r="229" spans="1:13" ht="12.75" customHeight="1">
      <c r="A229" s="71" t="s">
        <v>2650</v>
      </c>
      <c r="B229" s="71" t="s">
        <v>2651</v>
      </c>
      <c r="C229" s="112">
        <v>0</v>
      </c>
      <c r="D229" s="112">
        <v>2.0618000000000001E-2</v>
      </c>
      <c r="E229" s="113">
        <f t="shared" si="12"/>
        <v>-1</v>
      </c>
      <c r="F229" s="91">
        <f t="shared" si="13"/>
        <v>0</v>
      </c>
      <c r="G229" s="72">
        <v>5.5283554040220251</v>
      </c>
      <c r="H229" s="22">
        <v>45.306434782608697</v>
      </c>
      <c r="I229" s="120"/>
      <c r="J229" s="112">
        <v>0</v>
      </c>
      <c r="K229" s="112">
        <v>1.0613309999999999E-2</v>
      </c>
      <c r="L229" s="113">
        <f t="shared" si="14"/>
        <v>-1</v>
      </c>
      <c r="M229" s="91" t="str">
        <f t="shared" si="15"/>
        <v/>
      </c>
    </row>
    <row r="230" spans="1:13" ht="12.75" customHeight="1">
      <c r="A230" s="71" t="s">
        <v>2</v>
      </c>
      <c r="B230" s="71" t="s">
        <v>1351</v>
      </c>
      <c r="C230" s="112">
        <v>0</v>
      </c>
      <c r="D230" s="112">
        <v>1.7760640000000001E-2</v>
      </c>
      <c r="E230" s="113">
        <f t="shared" si="12"/>
        <v>-1</v>
      </c>
      <c r="F230" s="91">
        <f t="shared" si="13"/>
        <v>0</v>
      </c>
      <c r="G230" s="72">
        <v>23.2050824911185</v>
      </c>
      <c r="H230" s="22">
        <v>58.666130434782602</v>
      </c>
      <c r="I230" s="120"/>
      <c r="J230" s="112">
        <v>6.7353467999999994</v>
      </c>
      <c r="K230" s="112">
        <v>2.7603080000000002E-2</v>
      </c>
      <c r="L230" s="113" t="str">
        <f t="shared" si="14"/>
        <v/>
      </c>
      <c r="M230" s="91" t="str">
        <f t="shared" si="15"/>
        <v/>
      </c>
    </row>
    <row r="231" spans="1:13" ht="12.75" customHeight="1">
      <c r="A231" s="71" t="s">
        <v>1539</v>
      </c>
      <c r="B231" s="71" t="s">
        <v>1334</v>
      </c>
      <c r="C231" s="112">
        <v>0</v>
      </c>
      <c r="D231" s="112">
        <v>1.2884059999999999E-2</v>
      </c>
      <c r="E231" s="113">
        <f t="shared" si="12"/>
        <v>-1</v>
      </c>
      <c r="F231" s="91">
        <f t="shared" si="13"/>
        <v>0</v>
      </c>
      <c r="G231" s="72">
        <v>0.80184551034092288</v>
      </c>
      <c r="H231" s="22">
        <v>34.218347826086998</v>
      </c>
      <c r="I231" s="120"/>
      <c r="J231" s="112">
        <v>0</v>
      </c>
      <c r="K231" s="112">
        <v>0</v>
      </c>
      <c r="L231" s="113" t="str">
        <f t="shared" si="14"/>
        <v/>
      </c>
      <c r="M231" s="91" t="str">
        <f t="shared" si="15"/>
        <v/>
      </c>
    </row>
    <row r="232" spans="1:13" ht="12.75" customHeight="1">
      <c r="A232" s="71" t="s">
        <v>1538</v>
      </c>
      <c r="B232" s="71" t="s">
        <v>1333</v>
      </c>
      <c r="C232" s="112">
        <v>0</v>
      </c>
      <c r="D232" s="112">
        <v>4.1932799999999998E-3</v>
      </c>
      <c r="E232" s="113">
        <f t="shared" si="12"/>
        <v>-1</v>
      </c>
      <c r="F232" s="91">
        <f t="shared" si="13"/>
        <v>0</v>
      </c>
      <c r="G232" s="72">
        <v>4.1380375786548504E-2</v>
      </c>
      <c r="H232" s="22">
        <v>54.2538695652174</v>
      </c>
      <c r="I232" s="120"/>
      <c r="J232" s="112">
        <v>0</v>
      </c>
      <c r="K232" s="112">
        <v>0</v>
      </c>
      <c r="L232" s="113" t="str">
        <f t="shared" si="14"/>
        <v/>
      </c>
      <c r="M232" s="91" t="str">
        <f t="shared" si="15"/>
        <v/>
      </c>
    </row>
    <row r="233" spans="1:13" ht="12.75" customHeight="1">
      <c r="A233" s="71" t="s">
        <v>2317</v>
      </c>
      <c r="B233" s="71" t="s">
        <v>2325</v>
      </c>
      <c r="C233" s="112">
        <v>0</v>
      </c>
      <c r="D233" s="112">
        <v>4.0899400000000002E-3</v>
      </c>
      <c r="E233" s="113">
        <f t="shared" si="12"/>
        <v>-1</v>
      </c>
      <c r="F233" s="91">
        <f t="shared" si="13"/>
        <v>0</v>
      </c>
      <c r="G233" s="72">
        <v>7.2684500000000005E-4</v>
      </c>
      <c r="H233" s="22">
        <v>85.780391304347802</v>
      </c>
      <c r="I233" s="120"/>
      <c r="J233" s="112">
        <v>0</v>
      </c>
      <c r="K233" s="112">
        <v>0</v>
      </c>
      <c r="L233" s="113" t="str">
        <f t="shared" si="14"/>
        <v/>
      </c>
      <c r="M233" s="91" t="str">
        <f t="shared" si="15"/>
        <v/>
      </c>
    </row>
    <row r="234" spans="1:13" ht="12.75" customHeight="1">
      <c r="A234" s="71" t="s">
        <v>1516</v>
      </c>
      <c r="B234" s="71" t="s">
        <v>1310</v>
      </c>
      <c r="C234" s="112">
        <v>0</v>
      </c>
      <c r="D234" s="112">
        <v>4.0530999999999996E-3</v>
      </c>
      <c r="E234" s="113">
        <f t="shared" si="12"/>
        <v>-1</v>
      </c>
      <c r="F234" s="91">
        <f t="shared" si="13"/>
        <v>0</v>
      </c>
      <c r="G234" s="72">
        <v>0.78497902769245032</v>
      </c>
      <c r="H234" s="22">
        <v>47.642956521739102</v>
      </c>
      <c r="I234" s="120"/>
      <c r="J234" s="112">
        <v>0</v>
      </c>
      <c r="K234" s="112">
        <v>0</v>
      </c>
      <c r="L234" s="113" t="str">
        <f t="shared" si="14"/>
        <v/>
      </c>
      <c r="M234" s="91" t="str">
        <f t="shared" si="15"/>
        <v/>
      </c>
    </row>
    <row r="235" spans="1:13" ht="12.75" customHeight="1">
      <c r="A235" s="71" t="s">
        <v>2646</v>
      </c>
      <c r="B235" s="71" t="s">
        <v>2647</v>
      </c>
      <c r="C235" s="112">
        <v>0</v>
      </c>
      <c r="D235" s="112">
        <v>3.1754399999999999E-3</v>
      </c>
      <c r="E235" s="113">
        <f t="shared" si="12"/>
        <v>-1</v>
      </c>
      <c r="F235" s="91">
        <f t="shared" si="13"/>
        <v>0</v>
      </c>
      <c r="G235" s="72">
        <v>0.41636125898460002</v>
      </c>
      <c r="H235" s="22">
        <v>47.7989565217391</v>
      </c>
      <c r="I235" s="120"/>
      <c r="J235" s="112">
        <v>0</v>
      </c>
      <c r="K235" s="112">
        <v>0</v>
      </c>
      <c r="L235" s="113" t="str">
        <f t="shared" si="14"/>
        <v/>
      </c>
      <c r="M235" s="91" t="str">
        <f t="shared" si="15"/>
        <v/>
      </c>
    </row>
    <row r="236" spans="1:13" ht="12.75" customHeight="1">
      <c r="A236" s="71" t="s">
        <v>2318</v>
      </c>
      <c r="B236" s="71" t="s">
        <v>2326</v>
      </c>
      <c r="C236" s="112">
        <v>0</v>
      </c>
      <c r="D236" s="112">
        <v>2.1838700000000001E-3</v>
      </c>
      <c r="E236" s="113">
        <f t="shared" si="12"/>
        <v>-1</v>
      </c>
      <c r="F236" s="91">
        <f t="shared" si="13"/>
        <v>0</v>
      </c>
      <c r="G236" s="72">
        <v>5.0938661000000003E-2</v>
      </c>
      <c r="H236" s="22">
        <v>120.01955</v>
      </c>
      <c r="I236" s="120"/>
      <c r="J236" s="112">
        <v>0</v>
      </c>
      <c r="K236" s="112">
        <v>0</v>
      </c>
      <c r="L236" s="113" t="str">
        <f t="shared" si="14"/>
        <v/>
      </c>
      <c r="M236" s="91" t="str">
        <f t="shared" si="15"/>
        <v/>
      </c>
    </row>
    <row r="237" spans="1:13" ht="12.75" customHeight="1">
      <c r="A237" s="71" t="s">
        <v>1518</v>
      </c>
      <c r="B237" s="71" t="s">
        <v>1312</v>
      </c>
      <c r="C237" s="112">
        <v>0</v>
      </c>
      <c r="D237" s="112">
        <v>8.9400000000000005E-5</v>
      </c>
      <c r="E237" s="113">
        <f t="shared" si="12"/>
        <v>-1</v>
      </c>
      <c r="F237" s="91">
        <f t="shared" si="13"/>
        <v>0</v>
      </c>
      <c r="G237" s="72">
        <v>0.11003020349819191</v>
      </c>
      <c r="H237" s="22">
        <v>48.130217391304399</v>
      </c>
      <c r="I237" s="120"/>
      <c r="J237" s="112">
        <v>0</v>
      </c>
      <c r="K237" s="112">
        <v>0</v>
      </c>
      <c r="L237" s="113" t="str">
        <f t="shared" si="14"/>
        <v/>
      </c>
      <c r="M237" s="91" t="str">
        <f t="shared" si="15"/>
        <v/>
      </c>
    </row>
    <row r="238" spans="1:13" ht="12.75" customHeight="1">
      <c r="A238" s="71" t="s">
        <v>1525</v>
      </c>
      <c r="B238" s="71" t="s">
        <v>1324</v>
      </c>
      <c r="C238" s="112">
        <v>0</v>
      </c>
      <c r="D238" s="112">
        <v>8.2719999999999994E-5</v>
      </c>
      <c r="E238" s="113">
        <f t="shared" si="12"/>
        <v>-1</v>
      </c>
      <c r="F238" s="91">
        <f t="shared" si="13"/>
        <v>0</v>
      </c>
      <c r="G238" s="72">
        <v>5.2378600000000004</v>
      </c>
      <c r="H238" s="22">
        <v>29.2706086956522</v>
      </c>
      <c r="I238" s="120"/>
      <c r="J238" s="112">
        <v>0</v>
      </c>
      <c r="K238" s="112">
        <v>0</v>
      </c>
      <c r="L238" s="113" t="str">
        <f t="shared" si="14"/>
        <v/>
      </c>
      <c r="M238" s="91" t="str">
        <f t="shared" si="15"/>
        <v/>
      </c>
    </row>
    <row r="239" spans="1:13" ht="12.75" customHeight="1">
      <c r="A239" s="71" t="s">
        <v>2776</v>
      </c>
      <c r="B239" s="71" t="s">
        <v>2765</v>
      </c>
      <c r="C239" s="112">
        <v>0</v>
      </c>
      <c r="D239" s="112">
        <v>7.6000000000000004E-5</v>
      </c>
      <c r="E239" s="113">
        <f t="shared" si="12"/>
        <v>-1</v>
      </c>
      <c r="F239" s="91">
        <f t="shared" si="13"/>
        <v>0</v>
      </c>
      <c r="G239" s="72">
        <v>0</v>
      </c>
      <c r="H239" s="22">
        <v>125.092086956522</v>
      </c>
      <c r="I239" s="120"/>
      <c r="J239" s="112">
        <v>0</v>
      </c>
      <c r="K239" s="112">
        <v>0</v>
      </c>
      <c r="L239" s="113" t="str">
        <f t="shared" si="14"/>
        <v/>
      </c>
      <c r="M239" s="91" t="str">
        <f t="shared" si="15"/>
        <v/>
      </c>
    </row>
    <row r="240" spans="1:13" ht="12.75" customHeight="1">
      <c r="A240" s="71" t="s">
        <v>2777</v>
      </c>
      <c r="B240" s="71" t="s">
        <v>2766</v>
      </c>
      <c r="C240" s="112">
        <v>0</v>
      </c>
      <c r="D240" s="112">
        <v>6.7129999999999989E-5</v>
      </c>
      <c r="E240" s="113">
        <f t="shared" si="12"/>
        <v>-1</v>
      </c>
      <c r="F240" s="91">
        <f t="shared" si="13"/>
        <v>0</v>
      </c>
      <c r="G240" s="72">
        <v>1.1234415000000001E-2</v>
      </c>
      <c r="H240" s="22">
        <v>150.06247826086999</v>
      </c>
      <c r="I240" s="120"/>
      <c r="J240" s="112">
        <v>0</v>
      </c>
      <c r="K240" s="112">
        <v>0</v>
      </c>
      <c r="L240" s="113" t="str">
        <f t="shared" si="14"/>
        <v/>
      </c>
      <c r="M240" s="91" t="str">
        <f t="shared" si="15"/>
        <v/>
      </c>
    </row>
    <row r="241" spans="1:13" ht="12.75" customHeight="1">
      <c r="A241" s="71" t="s">
        <v>2779</v>
      </c>
      <c r="B241" s="71" t="s">
        <v>2768</v>
      </c>
      <c r="C241" s="112">
        <v>0</v>
      </c>
      <c r="D241" s="112">
        <v>0</v>
      </c>
      <c r="E241" s="113" t="str">
        <f t="shared" si="12"/>
        <v/>
      </c>
      <c r="F241" s="91">
        <f t="shared" si="13"/>
        <v>0</v>
      </c>
      <c r="G241" s="72">
        <v>3.3219099999999996E-4</v>
      </c>
      <c r="H241" s="22">
        <v>150.071173913043</v>
      </c>
      <c r="I241" s="120"/>
      <c r="J241" s="112">
        <v>0</v>
      </c>
      <c r="K241" s="112">
        <v>0</v>
      </c>
      <c r="L241" s="113" t="str">
        <f t="shared" si="14"/>
        <v/>
      </c>
      <c r="M241" s="91" t="str">
        <f t="shared" si="15"/>
        <v/>
      </c>
    </row>
    <row r="242" spans="1:13" ht="12.75" customHeight="1">
      <c r="A242" s="71" t="s">
        <v>2027</v>
      </c>
      <c r="B242" s="71" t="s">
        <v>2028</v>
      </c>
      <c r="C242" s="112">
        <v>0</v>
      </c>
      <c r="D242" s="112">
        <v>0</v>
      </c>
      <c r="E242" s="113" t="str">
        <f t="shared" si="12"/>
        <v/>
      </c>
      <c r="F242" s="91">
        <f t="shared" si="13"/>
        <v>0</v>
      </c>
      <c r="G242" s="72">
        <v>7.6940034000000004E-2</v>
      </c>
      <c r="H242" s="22">
        <v>40.148695652173899</v>
      </c>
      <c r="I242" s="120"/>
      <c r="J242" s="112">
        <v>0</v>
      </c>
      <c r="K242" s="112">
        <v>0</v>
      </c>
      <c r="L242" s="113" t="str">
        <f t="shared" si="14"/>
        <v/>
      </c>
      <c r="M242" s="91" t="str">
        <f t="shared" si="15"/>
        <v/>
      </c>
    </row>
    <row r="243" spans="1:13" ht="12.75" customHeight="1">
      <c r="A243" s="71" t="s">
        <v>2787</v>
      </c>
      <c r="B243" s="71" t="s">
        <v>2775</v>
      </c>
      <c r="C243" s="112">
        <v>0</v>
      </c>
      <c r="D243" s="112">
        <v>0</v>
      </c>
      <c r="E243" s="113" t="str">
        <f t="shared" si="12"/>
        <v/>
      </c>
      <c r="F243" s="91">
        <f t="shared" si="13"/>
        <v>0</v>
      </c>
      <c r="G243" s="72">
        <v>0.22868374</v>
      </c>
      <c r="H243" s="22">
        <v>50.037173913043503</v>
      </c>
      <c r="I243" s="120"/>
      <c r="J243" s="112">
        <v>0</v>
      </c>
      <c r="K243" s="112">
        <v>0</v>
      </c>
      <c r="L243" s="113" t="str">
        <f t="shared" si="14"/>
        <v/>
      </c>
      <c r="M243" s="91" t="str">
        <f t="shared" si="15"/>
        <v/>
      </c>
    </row>
    <row r="244" spans="1:13" ht="12.75" customHeight="1">
      <c r="A244" s="71" t="s">
        <v>2567</v>
      </c>
      <c r="B244" s="71" t="s">
        <v>2568</v>
      </c>
      <c r="C244" s="112">
        <v>0</v>
      </c>
      <c r="D244" s="112">
        <v>0</v>
      </c>
      <c r="E244" s="113" t="str">
        <f t="shared" si="12"/>
        <v/>
      </c>
      <c r="F244" s="91">
        <f t="shared" si="13"/>
        <v>0</v>
      </c>
      <c r="G244" s="72">
        <v>0.19786764900000001</v>
      </c>
      <c r="H244" s="22">
        <v>378.03699999999998</v>
      </c>
      <c r="I244" s="120"/>
      <c r="J244" s="112">
        <v>0</v>
      </c>
      <c r="K244" s="112">
        <v>0</v>
      </c>
      <c r="L244" s="113" t="str">
        <f t="shared" si="14"/>
        <v/>
      </c>
      <c r="M244" s="91" t="str">
        <f t="shared" si="15"/>
        <v/>
      </c>
    </row>
    <row r="245" spans="1:13" ht="12.75" customHeight="1">
      <c r="A245" s="71" t="s">
        <v>2575</v>
      </c>
      <c r="B245" s="71" t="s">
        <v>2576</v>
      </c>
      <c r="C245" s="112">
        <v>0</v>
      </c>
      <c r="D245" s="112">
        <v>0</v>
      </c>
      <c r="E245" s="113" t="str">
        <f t="shared" si="12"/>
        <v/>
      </c>
      <c r="F245" s="91">
        <f t="shared" si="13"/>
        <v>0</v>
      </c>
      <c r="G245" s="72">
        <v>0</v>
      </c>
      <c r="H245" s="22">
        <v>219.406347826087</v>
      </c>
      <c r="I245" s="120"/>
      <c r="J245" s="112">
        <v>0</v>
      </c>
      <c r="K245" s="112">
        <v>0</v>
      </c>
      <c r="L245" s="113" t="str">
        <f t="shared" si="14"/>
        <v/>
      </c>
      <c r="M245" s="91" t="str">
        <f t="shared" si="15"/>
        <v/>
      </c>
    </row>
    <row r="246" spans="1:13" ht="12.75" customHeight="1">
      <c r="A246" s="71" t="s">
        <v>2565</v>
      </c>
      <c r="B246" s="71" t="s">
        <v>2566</v>
      </c>
      <c r="C246" s="112">
        <v>0</v>
      </c>
      <c r="D246" s="112">
        <v>0</v>
      </c>
      <c r="E246" s="113" t="str">
        <f t="shared" si="12"/>
        <v/>
      </c>
      <c r="F246" s="91">
        <f t="shared" si="13"/>
        <v>0</v>
      </c>
      <c r="G246" s="72">
        <v>0.13150188600000001</v>
      </c>
      <c r="H246" s="22">
        <v>357.97817391304301</v>
      </c>
      <c r="I246" s="120"/>
      <c r="J246" s="112">
        <v>0</v>
      </c>
      <c r="K246" s="112">
        <v>0</v>
      </c>
      <c r="L246" s="113" t="str">
        <f t="shared" si="14"/>
        <v/>
      </c>
      <c r="M246" s="91" t="str">
        <f t="shared" si="15"/>
        <v/>
      </c>
    </row>
    <row r="247" spans="1:13" ht="12.75" customHeight="1">
      <c r="A247" s="71" t="s">
        <v>2563</v>
      </c>
      <c r="B247" s="71" t="s">
        <v>2564</v>
      </c>
      <c r="C247" s="112">
        <v>0</v>
      </c>
      <c r="D247" s="112">
        <v>0</v>
      </c>
      <c r="E247" s="113" t="str">
        <f t="shared" si="12"/>
        <v/>
      </c>
      <c r="F247" s="91">
        <f t="shared" si="13"/>
        <v>0</v>
      </c>
      <c r="G247" s="72">
        <v>7.0107664E-2</v>
      </c>
      <c r="H247" s="22">
        <v>325.64521739130402</v>
      </c>
      <c r="I247" s="120"/>
      <c r="J247" s="112">
        <v>0</v>
      </c>
      <c r="K247" s="112">
        <v>0</v>
      </c>
      <c r="L247" s="113" t="str">
        <f t="shared" si="14"/>
        <v/>
      </c>
      <c r="M247" s="91" t="str">
        <f t="shared" si="15"/>
        <v/>
      </c>
    </row>
    <row r="248" spans="1:13" ht="12.75" customHeight="1">
      <c r="A248" s="71" t="s">
        <v>2577</v>
      </c>
      <c r="B248" s="71" t="s">
        <v>2578</v>
      </c>
      <c r="C248" s="112">
        <v>0</v>
      </c>
      <c r="D248" s="112">
        <v>0</v>
      </c>
      <c r="E248" s="113" t="str">
        <f t="shared" si="12"/>
        <v/>
      </c>
      <c r="F248" s="91">
        <f t="shared" si="13"/>
        <v>0</v>
      </c>
      <c r="G248" s="72">
        <v>1.0732101000000001E-2</v>
      </c>
      <c r="H248" s="22">
        <v>284.45400000000001</v>
      </c>
      <c r="I248" s="120"/>
      <c r="J248" s="112">
        <v>0</v>
      </c>
      <c r="K248" s="112">
        <v>6.3380900000000004E-2</v>
      </c>
      <c r="L248" s="113">
        <f t="shared" si="14"/>
        <v>-1</v>
      </c>
      <c r="M248" s="91" t="str">
        <f t="shared" si="15"/>
        <v/>
      </c>
    </row>
    <row r="249" spans="1:13" ht="12.75" customHeight="1">
      <c r="A249" s="71" t="s">
        <v>1526</v>
      </c>
      <c r="B249" s="71" t="s">
        <v>1325</v>
      </c>
      <c r="C249" s="112">
        <v>0</v>
      </c>
      <c r="D249" s="112">
        <v>0</v>
      </c>
      <c r="E249" s="113" t="str">
        <f t="shared" si="12"/>
        <v/>
      </c>
      <c r="F249" s="91">
        <f t="shared" si="13"/>
        <v>0</v>
      </c>
      <c r="G249" s="72">
        <v>7.4792464499999998</v>
      </c>
      <c r="H249" s="22">
        <v>30.2654782608696</v>
      </c>
      <c r="I249" s="120"/>
      <c r="J249" s="112">
        <v>0</v>
      </c>
      <c r="K249" s="112">
        <v>0</v>
      </c>
      <c r="L249" s="113" t="str">
        <f t="shared" si="14"/>
        <v/>
      </c>
      <c r="M249" s="91" t="str">
        <f t="shared" si="15"/>
        <v/>
      </c>
    </row>
    <row r="250" spans="1:13" ht="12.75" customHeight="1">
      <c r="A250" s="71" t="s">
        <v>2184</v>
      </c>
      <c r="B250" s="71" t="s">
        <v>2183</v>
      </c>
      <c r="C250" s="112">
        <v>0</v>
      </c>
      <c r="D250" s="112">
        <v>0</v>
      </c>
      <c r="E250" s="113" t="str">
        <f t="shared" si="12"/>
        <v/>
      </c>
      <c r="F250" s="91">
        <f t="shared" si="13"/>
        <v>0</v>
      </c>
      <c r="G250" s="72">
        <v>1.338822993989</v>
      </c>
      <c r="H250" s="22">
        <v>45.812434782608698</v>
      </c>
      <c r="I250" s="120"/>
      <c r="J250" s="112">
        <v>0</v>
      </c>
      <c r="K250" s="112">
        <v>0</v>
      </c>
      <c r="L250" s="113" t="str">
        <f t="shared" si="14"/>
        <v/>
      </c>
      <c r="M250" s="91" t="str">
        <f t="shared" si="15"/>
        <v/>
      </c>
    </row>
    <row r="251" spans="1:13" ht="12.75" customHeight="1">
      <c r="A251" s="71" t="s">
        <v>2870</v>
      </c>
      <c r="B251" s="71" t="s">
        <v>2871</v>
      </c>
      <c r="C251" s="112">
        <v>0</v>
      </c>
      <c r="D251" s="112">
        <v>0</v>
      </c>
      <c r="E251" s="113" t="str">
        <f t="shared" si="12"/>
        <v/>
      </c>
      <c r="F251" s="91">
        <f t="shared" si="13"/>
        <v>0</v>
      </c>
      <c r="G251" s="72">
        <v>15.448754496599999</v>
      </c>
      <c r="H251" s="22">
        <v>125.077217391304</v>
      </c>
      <c r="I251" s="120"/>
      <c r="J251" s="112">
        <v>0</v>
      </c>
      <c r="K251" s="112">
        <v>0</v>
      </c>
      <c r="L251" s="113" t="str">
        <f t="shared" si="14"/>
        <v/>
      </c>
      <c r="M251" s="91" t="str">
        <f t="shared" si="15"/>
        <v/>
      </c>
    </row>
    <row r="252" spans="1:13" ht="12.75" customHeight="1">
      <c r="A252" s="71" t="s">
        <v>1951</v>
      </c>
      <c r="B252" s="71" t="s">
        <v>943</v>
      </c>
      <c r="C252" s="112">
        <v>0</v>
      </c>
      <c r="D252" s="112">
        <v>0</v>
      </c>
      <c r="E252" s="113" t="str">
        <f t="shared" si="12"/>
        <v/>
      </c>
      <c r="F252" s="91">
        <f t="shared" si="13"/>
        <v>0</v>
      </c>
      <c r="G252" s="72">
        <v>11.90736594</v>
      </c>
      <c r="H252" s="22">
        <v>49.850217391304298</v>
      </c>
      <c r="I252" s="120"/>
      <c r="J252" s="112">
        <v>0</v>
      </c>
      <c r="K252" s="112">
        <v>0</v>
      </c>
      <c r="L252" s="113" t="str">
        <f t="shared" si="14"/>
        <v/>
      </c>
      <c r="M252" s="91" t="str">
        <f t="shared" si="15"/>
        <v/>
      </c>
    </row>
    <row r="253" spans="1:13" ht="12.75" customHeight="1">
      <c r="A253" s="71" t="s">
        <v>2471</v>
      </c>
      <c r="B253" s="71" t="s">
        <v>2472</v>
      </c>
      <c r="C253" s="112">
        <v>0</v>
      </c>
      <c r="D253" s="112">
        <v>0</v>
      </c>
      <c r="E253" s="113" t="str">
        <f t="shared" si="12"/>
        <v/>
      </c>
      <c r="F253" s="91">
        <f t="shared" si="13"/>
        <v>0</v>
      </c>
      <c r="G253" s="72">
        <v>1.1026343000000001E-2</v>
      </c>
      <c r="H253" s="22">
        <v>75.109782608695696</v>
      </c>
      <c r="I253" s="120"/>
      <c r="J253" s="112">
        <v>0</v>
      </c>
      <c r="K253" s="112">
        <v>0</v>
      </c>
      <c r="L253" s="113" t="str">
        <f t="shared" si="14"/>
        <v/>
      </c>
      <c r="M253" s="91" t="str">
        <f t="shared" si="15"/>
        <v/>
      </c>
    </row>
    <row r="254" spans="1:13" ht="12.75" customHeight="1">
      <c r="A254" s="71" t="s">
        <v>2573</v>
      </c>
      <c r="B254" s="71" t="s">
        <v>2574</v>
      </c>
      <c r="C254" s="112">
        <v>0</v>
      </c>
      <c r="D254" s="112">
        <v>0</v>
      </c>
      <c r="E254" s="113" t="str">
        <f t="shared" si="12"/>
        <v/>
      </c>
      <c r="F254" s="91">
        <f t="shared" si="13"/>
        <v>0</v>
      </c>
      <c r="G254" s="72">
        <v>0</v>
      </c>
      <c r="H254" s="22">
        <v>173.45047826087</v>
      </c>
      <c r="I254" s="120"/>
      <c r="J254" s="112">
        <v>0</v>
      </c>
      <c r="K254" s="112">
        <v>0</v>
      </c>
      <c r="L254" s="113" t="str">
        <f t="shared" si="14"/>
        <v/>
      </c>
      <c r="M254" s="91" t="str">
        <f t="shared" si="15"/>
        <v/>
      </c>
    </row>
    <row r="255" spans="1:13" ht="12.75" customHeight="1">
      <c r="A255" s="71" t="s">
        <v>2499</v>
      </c>
      <c r="B255" s="71" t="s">
        <v>2500</v>
      </c>
      <c r="C255" s="112">
        <v>0</v>
      </c>
      <c r="D255" s="112">
        <v>0</v>
      </c>
      <c r="E255" s="113" t="str">
        <f t="shared" si="12"/>
        <v/>
      </c>
      <c r="F255" s="91">
        <f t="shared" si="13"/>
        <v>0</v>
      </c>
      <c r="G255" s="72">
        <v>0</v>
      </c>
      <c r="H255" s="22">
        <v>125.137086956522</v>
      </c>
      <c r="I255" s="120"/>
      <c r="J255" s="112">
        <v>0</v>
      </c>
      <c r="K255" s="112">
        <v>0</v>
      </c>
      <c r="L255" s="113" t="str">
        <f t="shared" si="14"/>
        <v/>
      </c>
      <c r="M255" s="91" t="str">
        <f t="shared" si="15"/>
        <v/>
      </c>
    </row>
    <row r="256" spans="1:13" ht="12.75" customHeight="1">
      <c r="A256" s="71" t="s">
        <v>2497</v>
      </c>
      <c r="B256" s="71" t="s">
        <v>2498</v>
      </c>
      <c r="C256" s="112">
        <v>0</v>
      </c>
      <c r="D256" s="112">
        <v>0</v>
      </c>
      <c r="E256" s="113" t="str">
        <f t="shared" si="12"/>
        <v/>
      </c>
      <c r="F256" s="91">
        <f t="shared" si="13"/>
        <v>0</v>
      </c>
      <c r="G256" s="72">
        <v>2.0539439999999998E-3</v>
      </c>
      <c r="H256" s="22">
        <v>100.086434782609</v>
      </c>
      <c r="I256" s="120"/>
      <c r="J256" s="112">
        <v>0</v>
      </c>
      <c r="K256" s="112">
        <v>0</v>
      </c>
      <c r="L256" s="113" t="str">
        <f t="shared" si="14"/>
        <v/>
      </c>
      <c r="M256" s="91" t="str">
        <f t="shared" si="15"/>
        <v/>
      </c>
    </row>
    <row r="257" spans="1:13" ht="12.75" customHeight="1">
      <c r="A257" s="71" t="s">
        <v>2555</v>
      </c>
      <c r="B257" s="71" t="s">
        <v>2556</v>
      </c>
      <c r="C257" s="112">
        <v>0</v>
      </c>
      <c r="D257" s="112">
        <v>0</v>
      </c>
      <c r="E257" s="113" t="str">
        <f t="shared" si="12"/>
        <v/>
      </c>
      <c r="F257" s="91">
        <f t="shared" si="13"/>
        <v>0</v>
      </c>
      <c r="G257" s="72">
        <v>0</v>
      </c>
      <c r="H257" s="22">
        <v>50.035173913043501</v>
      </c>
      <c r="I257" s="120"/>
      <c r="J257" s="112">
        <v>0</v>
      </c>
      <c r="K257" s="112">
        <v>0</v>
      </c>
      <c r="L257" s="113" t="str">
        <f t="shared" si="14"/>
        <v/>
      </c>
      <c r="M257" s="91" t="str">
        <f t="shared" si="15"/>
        <v/>
      </c>
    </row>
    <row r="258" spans="1:13" ht="12.75" customHeight="1">
      <c r="A258" s="71" t="s">
        <v>2313</v>
      </c>
      <c r="B258" s="71" t="s">
        <v>2321</v>
      </c>
      <c r="C258" s="112">
        <v>0</v>
      </c>
      <c r="D258" s="112">
        <v>0</v>
      </c>
      <c r="E258" s="113" t="str">
        <f t="shared" si="12"/>
        <v/>
      </c>
      <c r="F258" s="91">
        <f t="shared" si="13"/>
        <v>0</v>
      </c>
      <c r="G258" s="72">
        <v>1.0981682000000001E-2</v>
      </c>
      <c r="H258" s="22">
        <v>20.073652173913</v>
      </c>
      <c r="I258" s="120"/>
      <c r="J258" s="112">
        <v>0</v>
      </c>
      <c r="K258" s="112">
        <v>0</v>
      </c>
      <c r="L258" s="113" t="str">
        <f t="shared" si="14"/>
        <v/>
      </c>
      <c r="M258" s="91" t="str">
        <f t="shared" si="15"/>
        <v/>
      </c>
    </row>
    <row r="259" spans="1:13" ht="12.75" customHeight="1">
      <c r="A259" s="71" t="s">
        <v>2475</v>
      </c>
      <c r="B259" s="71" t="s">
        <v>2476</v>
      </c>
      <c r="C259" s="112">
        <v>0</v>
      </c>
      <c r="D259" s="112">
        <v>0</v>
      </c>
      <c r="E259" s="113" t="str">
        <f t="shared" si="12"/>
        <v/>
      </c>
      <c r="F259" s="91">
        <f t="shared" si="13"/>
        <v>0</v>
      </c>
      <c r="G259" s="72">
        <v>3.6537379999999997E-3</v>
      </c>
      <c r="H259" s="22">
        <v>75.046739130434801</v>
      </c>
      <c r="I259" s="120"/>
      <c r="J259" s="112">
        <v>0</v>
      </c>
      <c r="K259" s="112">
        <v>0</v>
      </c>
      <c r="L259" s="113" t="str">
        <f t="shared" si="14"/>
        <v/>
      </c>
      <c r="M259" s="91" t="str">
        <f t="shared" si="15"/>
        <v/>
      </c>
    </row>
    <row r="260" spans="1:13" ht="12.75" customHeight="1">
      <c r="A260" s="71" t="s">
        <v>1958</v>
      </c>
      <c r="B260" s="71" t="s">
        <v>950</v>
      </c>
      <c r="C260" s="112">
        <v>0</v>
      </c>
      <c r="D260" s="112">
        <v>0</v>
      </c>
      <c r="E260" s="113" t="str">
        <f t="shared" si="12"/>
        <v/>
      </c>
      <c r="F260" s="91">
        <f t="shared" si="13"/>
        <v>0</v>
      </c>
      <c r="G260" s="72">
        <v>13.245546959999999</v>
      </c>
      <c r="H260" s="22">
        <v>39.988130434782597</v>
      </c>
      <c r="I260" s="120"/>
      <c r="J260" s="112">
        <v>0</v>
      </c>
      <c r="K260" s="112">
        <v>0</v>
      </c>
      <c r="L260" s="113" t="str">
        <f t="shared" si="14"/>
        <v/>
      </c>
      <c r="M260" s="91" t="str">
        <f t="shared" si="15"/>
        <v/>
      </c>
    </row>
    <row r="261" spans="1:13" ht="12.75" customHeight="1">
      <c r="A261" s="71" t="s">
        <v>1522</v>
      </c>
      <c r="B261" s="71" t="s">
        <v>1321</v>
      </c>
      <c r="C261" s="112">
        <v>0</v>
      </c>
      <c r="D261" s="112">
        <v>0</v>
      </c>
      <c r="E261" s="113" t="str">
        <f t="shared" si="12"/>
        <v/>
      </c>
      <c r="F261" s="91">
        <f t="shared" si="13"/>
        <v>0</v>
      </c>
      <c r="G261" s="72">
        <v>4.7403199999999996</v>
      </c>
      <c r="H261" s="22">
        <v>117.800130434783</v>
      </c>
      <c r="I261" s="120"/>
      <c r="J261" s="112">
        <v>0</v>
      </c>
      <c r="K261" s="112">
        <v>0</v>
      </c>
      <c r="L261" s="113" t="str">
        <f t="shared" si="14"/>
        <v/>
      </c>
      <c r="M261" s="91" t="str">
        <f t="shared" si="15"/>
        <v/>
      </c>
    </row>
    <row r="262" spans="1:13" ht="12.75" customHeight="1">
      <c r="A262" s="71" t="s">
        <v>1523</v>
      </c>
      <c r="B262" s="71" t="s">
        <v>1322</v>
      </c>
      <c r="C262" s="112">
        <v>0</v>
      </c>
      <c r="D262" s="112">
        <v>0</v>
      </c>
      <c r="E262" s="113" t="str">
        <f t="shared" si="12"/>
        <v/>
      </c>
      <c r="F262" s="91">
        <f t="shared" si="13"/>
        <v>0</v>
      </c>
      <c r="G262" s="72">
        <v>7.9526300000000001</v>
      </c>
      <c r="H262" s="22">
        <v>57.8981739130435</v>
      </c>
      <c r="I262" s="120"/>
      <c r="J262" s="112">
        <v>0</v>
      </c>
      <c r="K262" s="112">
        <v>0</v>
      </c>
      <c r="L262" s="113" t="str">
        <f t="shared" si="14"/>
        <v/>
      </c>
      <c r="M262" s="91" t="str">
        <f t="shared" si="15"/>
        <v/>
      </c>
    </row>
    <row r="263" spans="1:13" ht="12.75" customHeight="1">
      <c r="A263" s="71" t="s">
        <v>1527</v>
      </c>
      <c r="B263" s="71" t="s">
        <v>1326</v>
      </c>
      <c r="C263" s="112">
        <v>0</v>
      </c>
      <c r="D263" s="112">
        <v>0</v>
      </c>
      <c r="E263" s="113" t="str">
        <f t="shared" ref="E263:E274" si="16">IF(ISERROR(C263/D263-1),"",IF((C263/D263-1)&gt;10000%,"",C263/D263-1))</f>
        <v/>
      </c>
      <c r="F263" s="91">
        <f t="shared" ref="F263:F274" si="17">C263/$C$275</f>
        <v>0</v>
      </c>
      <c r="G263" s="72">
        <v>7.844265</v>
      </c>
      <c r="H263" s="22">
        <v>77.235826086956493</v>
      </c>
      <c r="I263" s="120"/>
      <c r="J263" s="112">
        <v>0</v>
      </c>
      <c r="K263" s="112">
        <v>0</v>
      </c>
      <c r="L263" s="113" t="str">
        <f t="shared" ref="L263:L274" si="18">IF(ISERROR(J263/K263-1),"",IF((J263/K263-1)&gt;10000%,"",J263/K263-1))</f>
        <v/>
      </c>
      <c r="M263" s="91" t="str">
        <f t="shared" ref="M263:M274" si="19">IF(ISERROR(J263/C263),"",IF(J263/C263&gt;10000%,"",J263/C263))</f>
        <v/>
      </c>
    </row>
    <row r="264" spans="1:13" ht="12.75" customHeight="1">
      <c r="A264" s="71" t="s">
        <v>1532</v>
      </c>
      <c r="B264" s="71" t="s">
        <v>1327</v>
      </c>
      <c r="C264" s="112">
        <v>0</v>
      </c>
      <c r="D264" s="112">
        <v>0</v>
      </c>
      <c r="E264" s="113" t="str">
        <f t="shared" si="16"/>
        <v/>
      </c>
      <c r="F264" s="91">
        <f t="shared" si="17"/>
        <v>0</v>
      </c>
      <c r="G264" s="72">
        <v>5.3029799999999998</v>
      </c>
      <c r="H264" s="22">
        <v>108.369608695652</v>
      </c>
      <c r="I264" s="120"/>
      <c r="J264" s="112">
        <v>0</v>
      </c>
      <c r="K264" s="112">
        <v>0</v>
      </c>
      <c r="L264" s="113" t="str">
        <f t="shared" si="18"/>
        <v/>
      </c>
      <c r="M264" s="91" t="str">
        <f t="shared" si="19"/>
        <v/>
      </c>
    </row>
    <row r="265" spans="1:13" ht="12.75" customHeight="1">
      <c r="A265" s="71" t="s">
        <v>1533</v>
      </c>
      <c r="B265" s="71" t="s">
        <v>1328</v>
      </c>
      <c r="C265" s="112">
        <v>0</v>
      </c>
      <c r="D265" s="112">
        <v>0</v>
      </c>
      <c r="E265" s="113" t="str">
        <f t="shared" si="16"/>
        <v/>
      </c>
      <c r="F265" s="91">
        <f t="shared" si="17"/>
        <v>0</v>
      </c>
      <c r="G265" s="72">
        <v>5.2943600000000002</v>
      </c>
      <c r="H265" s="22">
        <v>64.6963043478261</v>
      </c>
      <c r="I265" s="120"/>
      <c r="J265" s="112">
        <v>0</v>
      </c>
      <c r="K265" s="112">
        <v>0</v>
      </c>
      <c r="L265" s="113" t="str">
        <f t="shared" si="18"/>
        <v/>
      </c>
      <c r="M265" s="91" t="str">
        <f t="shared" si="19"/>
        <v/>
      </c>
    </row>
    <row r="266" spans="1:13" ht="12.75" customHeight="1">
      <c r="A266" s="71" t="s">
        <v>2778</v>
      </c>
      <c r="B266" s="71" t="s">
        <v>2767</v>
      </c>
      <c r="C266" s="112">
        <v>0</v>
      </c>
      <c r="D266" s="112">
        <v>0</v>
      </c>
      <c r="E266" s="113" t="str">
        <f t="shared" si="16"/>
        <v/>
      </c>
      <c r="F266" s="91">
        <f t="shared" si="17"/>
        <v>0</v>
      </c>
      <c r="G266" s="72">
        <v>0</v>
      </c>
      <c r="H266" s="22">
        <v>125.055130434783</v>
      </c>
      <c r="I266" s="120"/>
      <c r="J266" s="112">
        <v>0</v>
      </c>
      <c r="K266" s="112">
        <v>0</v>
      </c>
      <c r="L266" s="113" t="str">
        <f t="shared" si="18"/>
        <v/>
      </c>
      <c r="M266" s="91" t="str">
        <f t="shared" si="19"/>
        <v/>
      </c>
    </row>
    <row r="267" spans="1:13" ht="12.75" customHeight="1">
      <c r="A267" s="71" t="s">
        <v>2785</v>
      </c>
      <c r="B267" s="71" t="s">
        <v>2774</v>
      </c>
      <c r="C267" s="112">
        <v>0</v>
      </c>
      <c r="D267" s="112">
        <v>0</v>
      </c>
      <c r="E267" s="113" t="str">
        <f t="shared" si="16"/>
        <v/>
      </c>
      <c r="F267" s="91">
        <f t="shared" si="17"/>
        <v>0</v>
      </c>
      <c r="G267" s="72">
        <v>0</v>
      </c>
      <c r="H267" s="22">
        <v>50.028260869565202</v>
      </c>
      <c r="I267" s="120"/>
      <c r="J267" s="112">
        <v>0</v>
      </c>
      <c r="K267" s="112">
        <v>0</v>
      </c>
      <c r="L267" s="113" t="str">
        <f t="shared" si="18"/>
        <v/>
      </c>
      <c r="M267" s="91" t="str">
        <f t="shared" si="19"/>
        <v/>
      </c>
    </row>
    <row r="268" spans="1:13" ht="12.75" customHeight="1">
      <c r="A268" s="71" t="s">
        <v>2786</v>
      </c>
      <c r="B268" s="71" t="s">
        <v>2764</v>
      </c>
      <c r="C268" s="112">
        <v>0</v>
      </c>
      <c r="D268" s="112">
        <v>0</v>
      </c>
      <c r="E268" s="113" t="str">
        <f t="shared" si="16"/>
        <v/>
      </c>
      <c r="F268" s="91">
        <f t="shared" si="17"/>
        <v>0</v>
      </c>
      <c r="G268" s="72">
        <v>0</v>
      </c>
      <c r="H268" s="22">
        <v>25.0459565217391</v>
      </c>
      <c r="I268" s="120"/>
      <c r="J268" s="112">
        <v>0</v>
      </c>
      <c r="K268" s="112">
        <v>0</v>
      </c>
      <c r="L268" s="113" t="str">
        <f t="shared" si="18"/>
        <v/>
      </c>
      <c r="M268" s="91" t="str">
        <f t="shared" si="19"/>
        <v/>
      </c>
    </row>
    <row r="269" spans="1:13" ht="12.75" customHeight="1">
      <c r="A269" s="71" t="s">
        <v>2168</v>
      </c>
      <c r="B269" s="71" t="s">
        <v>2167</v>
      </c>
      <c r="C269" s="112">
        <v>0</v>
      </c>
      <c r="D269" s="112">
        <v>0</v>
      </c>
      <c r="E269" s="113" t="str">
        <f t="shared" si="16"/>
        <v/>
      </c>
      <c r="F269" s="91">
        <f t="shared" si="17"/>
        <v>0</v>
      </c>
      <c r="G269" s="72">
        <v>0.98607716622699992</v>
      </c>
      <c r="H269" s="22">
        <v>50.791937500000003</v>
      </c>
      <c r="I269" s="120"/>
      <c r="J269" s="112">
        <v>0</v>
      </c>
      <c r="K269" s="112">
        <v>0</v>
      </c>
      <c r="L269" s="113" t="str">
        <f t="shared" si="18"/>
        <v/>
      </c>
      <c r="M269" s="91" t="str">
        <f t="shared" si="19"/>
        <v/>
      </c>
    </row>
    <row r="270" spans="1:13" ht="12.75" customHeight="1">
      <c r="A270" s="71" t="s">
        <v>1535</v>
      </c>
      <c r="B270" s="71" t="s">
        <v>1330</v>
      </c>
      <c r="C270" s="112">
        <v>0</v>
      </c>
      <c r="D270" s="112">
        <v>0</v>
      </c>
      <c r="E270" s="113" t="str">
        <f t="shared" si="16"/>
        <v/>
      </c>
      <c r="F270" s="91">
        <f t="shared" si="17"/>
        <v>0</v>
      </c>
      <c r="G270" s="72">
        <v>0.41109791502898912</v>
      </c>
      <c r="H270" s="22">
        <v>39.875043478260899</v>
      </c>
      <c r="I270" s="120"/>
      <c r="J270" s="112">
        <v>0</v>
      </c>
      <c r="K270" s="112">
        <v>0</v>
      </c>
      <c r="L270" s="113" t="str">
        <f t="shared" si="18"/>
        <v/>
      </c>
      <c r="M270" s="91" t="str">
        <f t="shared" si="19"/>
        <v/>
      </c>
    </row>
    <row r="271" spans="1:13" ht="12.75" customHeight="1">
      <c r="A271" s="71" t="s">
        <v>1540</v>
      </c>
      <c r="B271" s="71" t="s">
        <v>1335</v>
      </c>
      <c r="C271" s="112">
        <v>0</v>
      </c>
      <c r="D271" s="112">
        <v>0</v>
      </c>
      <c r="E271" s="113" t="str">
        <f t="shared" si="16"/>
        <v/>
      </c>
      <c r="F271" s="91">
        <f t="shared" si="17"/>
        <v>0</v>
      </c>
      <c r="G271" s="72">
        <v>0.18845425309074321</v>
      </c>
      <c r="H271" s="22">
        <v>42.952217391304401</v>
      </c>
      <c r="I271" s="120"/>
      <c r="J271" s="112">
        <v>0</v>
      </c>
      <c r="K271" s="112">
        <v>0</v>
      </c>
      <c r="L271" s="113" t="str">
        <f t="shared" si="18"/>
        <v/>
      </c>
      <c r="M271" s="91" t="str">
        <f t="shared" si="19"/>
        <v/>
      </c>
    </row>
    <row r="272" spans="1:13" ht="12.75" customHeight="1">
      <c r="A272" s="71" t="s">
        <v>1</v>
      </c>
      <c r="B272" s="71" t="s">
        <v>1343</v>
      </c>
      <c r="C272" s="112">
        <v>0</v>
      </c>
      <c r="D272" s="112">
        <v>0</v>
      </c>
      <c r="E272" s="113" t="str">
        <f t="shared" si="16"/>
        <v/>
      </c>
      <c r="F272" s="91">
        <f t="shared" si="17"/>
        <v>0</v>
      </c>
      <c r="G272" s="72">
        <v>0.57425392574913048</v>
      </c>
      <c r="H272" s="22">
        <v>94.725869565217394</v>
      </c>
      <c r="I272" s="120"/>
      <c r="J272" s="112">
        <v>0</v>
      </c>
      <c r="K272" s="112">
        <v>0</v>
      </c>
      <c r="L272" s="113" t="str">
        <f t="shared" si="18"/>
        <v/>
      </c>
      <c r="M272" s="91" t="str">
        <f t="shared" si="19"/>
        <v/>
      </c>
    </row>
    <row r="273" spans="1:13" ht="12.75" customHeight="1">
      <c r="A273" s="71" t="s">
        <v>1953</v>
      </c>
      <c r="B273" s="71" t="s">
        <v>945</v>
      </c>
      <c r="C273" s="112">
        <v>0</v>
      </c>
      <c r="D273" s="112">
        <v>0</v>
      </c>
      <c r="E273" s="113" t="str">
        <f t="shared" si="16"/>
        <v/>
      </c>
      <c r="F273" s="91">
        <f t="shared" si="17"/>
        <v>0</v>
      </c>
      <c r="G273" s="72">
        <v>4.3736119200000001</v>
      </c>
      <c r="H273" s="22">
        <v>49.659565217391297</v>
      </c>
      <c r="I273" s="120"/>
      <c r="J273" s="112">
        <v>0</v>
      </c>
      <c r="K273" s="112">
        <v>0</v>
      </c>
      <c r="L273" s="113" t="str">
        <f t="shared" si="18"/>
        <v/>
      </c>
      <c r="M273" s="91" t="str">
        <f t="shared" si="19"/>
        <v/>
      </c>
    </row>
    <row r="274" spans="1:13" ht="12.75" customHeight="1">
      <c r="A274" s="71" t="s">
        <v>1960</v>
      </c>
      <c r="B274" s="71" t="s">
        <v>952</v>
      </c>
      <c r="C274" s="112">
        <v>0</v>
      </c>
      <c r="D274" s="112">
        <v>0</v>
      </c>
      <c r="E274" s="113" t="str">
        <f t="shared" si="16"/>
        <v/>
      </c>
      <c r="F274" s="91">
        <f t="shared" si="17"/>
        <v>0</v>
      </c>
      <c r="G274" s="72">
        <v>2.8588422499999999</v>
      </c>
      <c r="H274" s="22">
        <v>48.172913043478303</v>
      </c>
      <c r="I274" s="120"/>
      <c r="J274" s="112">
        <v>0</v>
      </c>
      <c r="K274" s="112">
        <v>0</v>
      </c>
      <c r="L274" s="113" t="str">
        <f t="shared" si="18"/>
        <v/>
      </c>
      <c r="M274" s="91" t="str">
        <f t="shared" si="19"/>
        <v/>
      </c>
    </row>
    <row r="275" spans="1:13">
      <c r="A275" s="15"/>
      <c r="B275" s="109">
        <f>COUNTA(C7:C274)</f>
        <v>268</v>
      </c>
      <c r="C275" s="132">
        <f>SUM(C7:C274)</f>
        <v>561.26829909700018</v>
      </c>
      <c r="D275" s="99">
        <f>SUM(D7:D274)</f>
        <v>732.56339674899948</v>
      </c>
      <c r="E275" s="110">
        <f>IF(ISERROR(C275/D275-1),"",((C275/D275-1)))</f>
        <v>-0.23382972506158495</v>
      </c>
      <c r="F275" s="134">
        <f>SUM(F7:F274)</f>
        <v>0.99999999999999967</v>
      </c>
      <c r="G275" s="135">
        <f>SUM(G7:G274)</f>
        <v>26414.934150414145</v>
      </c>
      <c r="H275" s="73"/>
      <c r="I275" s="78"/>
      <c r="J275" s="132">
        <f>SUM(J7:J274)</f>
        <v>964.07668002441324</v>
      </c>
      <c r="K275" s="99">
        <f>SUM(K7:K274)</f>
        <v>1201.4728460780789</v>
      </c>
      <c r="L275" s="110">
        <f>IF(ISERROR(J275/K275-1),"",((J275/K275-1)))</f>
        <v>-0.19758762491269666</v>
      </c>
      <c r="M275" s="79">
        <f>IF(ISERROR(J275/C275),"",(J275/C275))</f>
        <v>1.717675275043101</v>
      </c>
    </row>
    <row r="276" spans="1:13">
      <c r="A276" s="16"/>
      <c r="B276" s="16"/>
      <c r="C276" s="136"/>
      <c r="D276" s="136"/>
      <c r="E276" s="137"/>
      <c r="F276" s="80"/>
      <c r="G276" s="29"/>
      <c r="H276" s="14"/>
      <c r="J276" s="136"/>
      <c r="K276" s="136"/>
      <c r="L276" s="137"/>
    </row>
    <row r="277" spans="1:13">
      <c r="A277" s="13" t="s">
        <v>548</v>
      </c>
      <c r="B277" s="16"/>
      <c r="C277" s="136"/>
      <c r="D277" s="136"/>
      <c r="E277" s="137"/>
      <c r="F277" s="29"/>
      <c r="G277" s="29"/>
      <c r="H277" s="14"/>
      <c r="J277" s="136"/>
      <c r="K277" s="136"/>
      <c r="L277" s="137"/>
    </row>
    <row r="278" spans="1:13">
      <c r="A278" s="16"/>
      <c r="B278" s="16"/>
      <c r="C278" s="136"/>
      <c r="D278" s="136"/>
      <c r="E278" s="137"/>
      <c r="F278" s="29"/>
      <c r="G278" s="29"/>
      <c r="H278" s="14"/>
      <c r="J278" s="136"/>
      <c r="K278" s="136"/>
      <c r="L278" s="137"/>
    </row>
    <row r="279" spans="1:13">
      <c r="A279" s="19" t="s">
        <v>118</v>
      </c>
      <c r="B279" s="16"/>
      <c r="C279" s="136"/>
      <c r="D279" s="136"/>
      <c r="E279" s="137"/>
      <c r="F279" s="29"/>
      <c r="G279" s="29"/>
      <c r="H279" s="14"/>
      <c r="J279" s="136"/>
      <c r="K279" s="136"/>
      <c r="L279" s="137"/>
    </row>
    <row r="280" spans="1:13">
      <c r="A280" s="16"/>
      <c r="B280" s="16"/>
      <c r="C280" s="136"/>
      <c r="D280" s="136"/>
      <c r="E280" s="137"/>
      <c r="F280" s="29"/>
      <c r="G280" s="29"/>
      <c r="H280" s="14"/>
      <c r="J280" s="136"/>
      <c r="K280" s="136"/>
      <c r="L280" s="137"/>
    </row>
    <row r="281" spans="1:13">
      <c r="A281" s="16"/>
      <c r="B281" s="16"/>
      <c r="C281" s="136"/>
      <c r="D281" s="136"/>
      <c r="E281" s="137"/>
      <c r="F281" s="29"/>
      <c r="G281" s="29"/>
      <c r="H281" s="14"/>
      <c r="J281" s="136"/>
      <c r="K281" s="136"/>
      <c r="L281" s="137"/>
    </row>
    <row r="282" spans="1:13">
      <c r="A282" s="16"/>
      <c r="B282" s="16"/>
      <c r="C282" s="136"/>
      <c r="D282" s="136"/>
      <c r="E282" s="137"/>
      <c r="F282" s="19"/>
      <c r="G282" s="29"/>
      <c r="H282" s="14"/>
      <c r="J282" s="136"/>
      <c r="K282" s="136"/>
      <c r="L282" s="137"/>
    </row>
    <row r="283" spans="1:13">
      <c r="A283" s="16"/>
      <c r="B283" s="16"/>
      <c r="C283" s="136"/>
      <c r="D283" s="136"/>
      <c r="E283" s="137"/>
      <c r="F283" s="19"/>
      <c r="G283" s="29"/>
      <c r="H283" s="14"/>
      <c r="J283" s="136"/>
      <c r="K283" s="136"/>
      <c r="L283" s="137"/>
    </row>
    <row r="284" spans="1:13">
      <c r="A284" s="16"/>
      <c r="B284" s="16"/>
      <c r="C284" s="136"/>
      <c r="D284" s="136"/>
      <c r="E284" s="137"/>
      <c r="F284" s="19"/>
      <c r="G284" s="29"/>
      <c r="H284" s="14"/>
      <c r="J284" s="136"/>
      <c r="K284" s="136"/>
      <c r="L284" s="137"/>
    </row>
    <row r="285" spans="1:13">
      <c r="A285" s="16"/>
      <c r="B285" s="16"/>
      <c r="C285" s="136"/>
      <c r="D285" s="136"/>
      <c r="E285" s="137"/>
      <c r="F285" s="19"/>
      <c r="G285" s="29"/>
      <c r="H285" s="14"/>
      <c r="J285" s="136"/>
      <c r="K285" s="136"/>
      <c r="L285" s="137"/>
    </row>
    <row r="286" spans="1:13">
      <c r="A286" s="16"/>
      <c r="B286" s="16"/>
      <c r="C286" s="136"/>
      <c r="D286" s="136"/>
      <c r="E286" s="137"/>
      <c r="F286" s="19"/>
      <c r="G286" s="29"/>
      <c r="H286" s="14"/>
      <c r="J286" s="136"/>
      <c r="K286" s="136"/>
      <c r="L286" s="137"/>
    </row>
    <row r="287" spans="1:13">
      <c r="A287" s="16"/>
      <c r="B287" s="16"/>
      <c r="C287" s="136"/>
      <c r="D287" s="136"/>
      <c r="E287" s="137"/>
      <c r="F287" s="19"/>
      <c r="G287" s="29"/>
      <c r="H287" s="14"/>
      <c r="J287" s="136"/>
      <c r="K287" s="136"/>
      <c r="L287" s="137"/>
    </row>
    <row r="288" spans="1:13">
      <c r="A288" s="16"/>
      <c r="B288" s="16"/>
      <c r="C288" s="136"/>
      <c r="D288" s="136"/>
      <c r="E288" s="137"/>
      <c r="F288" s="19"/>
      <c r="G288" s="29"/>
      <c r="H288" s="14"/>
      <c r="J288" s="136"/>
      <c r="K288" s="136"/>
      <c r="L288" s="137"/>
    </row>
    <row r="289" spans="1:12">
      <c r="A289" s="16"/>
      <c r="B289" s="16"/>
      <c r="C289" s="136"/>
      <c r="D289" s="136"/>
      <c r="E289" s="137"/>
      <c r="F289" s="19"/>
      <c r="G289" s="29"/>
      <c r="H289" s="14"/>
      <c r="J289" s="136"/>
      <c r="K289" s="136"/>
      <c r="L289" s="137"/>
    </row>
    <row r="290" spans="1:12">
      <c r="C290" s="136"/>
      <c r="D290" s="136"/>
      <c r="E290" s="137"/>
      <c r="F290" s="19"/>
      <c r="G290" s="19"/>
      <c r="H290" s="14"/>
      <c r="J290" s="136"/>
      <c r="K290" s="136"/>
      <c r="L290" s="137"/>
    </row>
    <row r="291" spans="1:12">
      <c r="C291" s="136"/>
      <c r="D291" s="136"/>
      <c r="E291" s="137"/>
      <c r="F291" s="19"/>
      <c r="G291" s="19"/>
      <c r="H291" s="14"/>
      <c r="J291" s="136"/>
      <c r="K291" s="136"/>
      <c r="L291" s="137"/>
    </row>
    <row r="292" spans="1:12">
      <c r="C292" s="136"/>
      <c r="D292" s="136"/>
      <c r="E292" s="137"/>
      <c r="F292" s="19"/>
      <c r="G292" s="19"/>
      <c r="H292" s="14"/>
      <c r="J292" s="136"/>
      <c r="K292" s="136"/>
      <c r="L292" s="137"/>
    </row>
    <row r="293" spans="1:12">
      <c r="C293" s="136"/>
      <c r="D293" s="136"/>
      <c r="E293" s="137"/>
      <c r="F293" s="19"/>
      <c r="G293" s="19"/>
      <c r="H293" s="14"/>
      <c r="J293" s="136"/>
      <c r="K293" s="136"/>
      <c r="L293" s="137"/>
    </row>
    <row r="294" spans="1:12">
      <c r="C294" s="136"/>
      <c r="D294" s="136"/>
      <c r="E294" s="137"/>
      <c r="F294" s="19"/>
      <c r="G294" s="19"/>
      <c r="H294" s="14"/>
      <c r="J294" s="136"/>
      <c r="K294" s="136"/>
      <c r="L294" s="137"/>
    </row>
    <row r="295" spans="1:12">
      <c r="C295" s="136"/>
      <c r="D295" s="136"/>
      <c r="E295" s="137"/>
      <c r="F295" s="19"/>
      <c r="G295" s="19"/>
      <c r="H295" s="14"/>
      <c r="J295" s="136"/>
      <c r="K295" s="136"/>
      <c r="L295" s="137"/>
    </row>
    <row r="296" spans="1:12">
      <c r="C296" s="136"/>
      <c r="D296" s="136"/>
      <c r="E296" s="137"/>
      <c r="F296" s="19"/>
      <c r="G296" s="19"/>
      <c r="H296" s="14"/>
      <c r="J296" s="136"/>
      <c r="K296" s="136"/>
      <c r="L296" s="137"/>
    </row>
    <row r="297" spans="1:12">
      <c r="C297" s="136"/>
      <c r="D297" s="136"/>
      <c r="E297" s="137"/>
      <c r="F297" s="19"/>
      <c r="G297" s="19"/>
      <c r="H297" s="14"/>
      <c r="J297" s="136"/>
      <c r="K297" s="136"/>
      <c r="L297" s="137"/>
    </row>
    <row r="298" spans="1:12">
      <c r="C298" s="136"/>
      <c r="D298" s="136"/>
      <c r="E298" s="137"/>
      <c r="F298" s="19"/>
      <c r="G298" s="19"/>
      <c r="H298" s="14"/>
      <c r="J298" s="136"/>
      <c r="K298" s="136"/>
      <c r="L298" s="137"/>
    </row>
    <row r="299" spans="1:12">
      <c r="C299" s="136"/>
      <c r="D299" s="136"/>
      <c r="E299" s="137"/>
      <c r="F299" s="19"/>
      <c r="G299" s="19"/>
      <c r="H299" s="14"/>
      <c r="J299" s="136"/>
      <c r="K299" s="136"/>
      <c r="L299" s="137"/>
    </row>
    <row r="300" spans="1:12">
      <c r="C300" s="136"/>
      <c r="D300" s="136"/>
      <c r="E300" s="137"/>
      <c r="F300" s="19"/>
      <c r="G300" s="19"/>
      <c r="H300" s="14"/>
      <c r="J300" s="136"/>
      <c r="K300" s="136"/>
      <c r="L300" s="137"/>
    </row>
    <row r="301" spans="1:12">
      <c r="C301" s="136"/>
      <c r="D301" s="136"/>
      <c r="E301" s="137"/>
      <c r="F301" s="19"/>
      <c r="G301" s="19"/>
      <c r="H301" s="14"/>
      <c r="J301" s="136"/>
      <c r="K301" s="136"/>
      <c r="L301" s="137"/>
    </row>
    <row r="302" spans="1:12">
      <c r="C302" s="136"/>
      <c r="D302" s="136"/>
      <c r="E302" s="137"/>
      <c r="F302" s="19"/>
      <c r="G302" s="19"/>
      <c r="H302" s="14"/>
      <c r="J302" s="136"/>
      <c r="K302" s="136"/>
      <c r="L302" s="137"/>
    </row>
    <row r="303" spans="1:12">
      <c r="C303" s="136"/>
      <c r="D303" s="136"/>
      <c r="E303" s="137"/>
      <c r="F303" s="19"/>
      <c r="G303" s="19"/>
      <c r="H303" s="14"/>
      <c r="J303" s="136"/>
      <c r="K303" s="136"/>
      <c r="L303" s="137"/>
    </row>
    <row r="304" spans="1:12">
      <c r="C304" s="136"/>
      <c r="D304" s="136"/>
      <c r="E304" s="137"/>
      <c r="F304" s="19"/>
      <c r="G304" s="19"/>
      <c r="H304" s="14"/>
      <c r="J304" s="136"/>
      <c r="K304" s="136"/>
      <c r="L304" s="137"/>
    </row>
    <row r="305" spans="3:12">
      <c r="C305" s="136"/>
      <c r="D305" s="136"/>
      <c r="E305" s="137"/>
      <c r="F305" s="19"/>
      <c r="G305" s="19"/>
      <c r="H305" s="14"/>
      <c r="J305" s="136"/>
      <c r="K305" s="136"/>
      <c r="L305" s="137"/>
    </row>
    <row r="306" spans="3:12">
      <c r="C306" s="136"/>
      <c r="D306" s="136"/>
      <c r="E306" s="137"/>
      <c r="F306" s="19"/>
      <c r="G306" s="19"/>
      <c r="H306" s="14"/>
      <c r="J306" s="136"/>
      <c r="K306" s="136"/>
      <c r="L306" s="137"/>
    </row>
    <row r="307" spans="3:12">
      <c r="C307" s="136"/>
      <c r="D307" s="136"/>
      <c r="E307" s="137"/>
      <c r="F307" s="19"/>
      <c r="G307" s="19"/>
      <c r="H307" s="14"/>
      <c r="J307" s="136"/>
      <c r="K307" s="136"/>
      <c r="L307" s="137"/>
    </row>
    <row r="308" spans="3:12">
      <c r="C308" s="136"/>
      <c r="D308" s="136"/>
      <c r="E308" s="137"/>
      <c r="F308" s="19"/>
      <c r="G308" s="19"/>
      <c r="H308" s="14"/>
      <c r="J308" s="136"/>
      <c r="K308" s="136"/>
      <c r="L308" s="137"/>
    </row>
    <row r="309" spans="3:12">
      <c r="C309" s="136"/>
      <c r="D309" s="136"/>
      <c r="E309" s="137"/>
      <c r="F309" s="19"/>
      <c r="G309" s="19"/>
      <c r="H309" s="14"/>
      <c r="J309" s="136"/>
      <c r="K309" s="136"/>
      <c r="L309" s="137"/>
    </row>
    <row r="310" spans="3:12">
      <c r="C310" s="136"/>
      <c r="D310" s="136"/>
      <c r="E310" s="137"/>
      <c r="F310" s="19"/>
      <c r="G310" s="19"/>
      <c r="H310" s="14"/>
      <c r="J310" s="136"/>
      <c r="K310" s="136"/>
      <c r="L310" s="137"/>
    </row>
    <row r="311" spans="3:12">
      <c r="C311" s="136"/>
      <c r="D311" s="136"/>
      <c r="E311" s="137"/>
      <c r="F311" s="19"/>
      <c r="G311" s="19"/>
      <c r="H311" s="14"/>
      <c r="J311" s="136"/>
      <c r="K311" s="136"/>
      <c r="L311" s="137"/>
    </row>
    <row r="312" spans="3:12">
      <c r="C312" s="136"/>
      <c r="D312" s="136"/>
      <c r="E312" s="137"/>
      <c r="F312" s="19"/>
      <c r="G312" s="19"/>
      <c r="H312" s="14"/>
      <c r="J312" s="136"/>
      <c r="K312" s="136"/>
      <c r="L312" s="137"/>
    </row>
    <row r="313" spans="3:12">
      <c r="C313" s="136"/>
      <c r="D313" s="136"/>
      <c r="E313" s="137"/>
      <c r="F313" s="19"/>
      <c r="G313" s="19"/>
      <c r="H313" s="14"/>
      <c r="J313" s="136"/>
      <c r="K313" s="136"/>
      <c r="L313" s="137"/>
    </row>
    <row r="314" spans="3:12">
      <c r="C314" s="136"/>
      <c r="D314" s="136"/>
      <c r="E314" s="137"/>
      <c r="F314" s="19"/>
      <c r="G314" s="19"/>
      <c r="H314" s="14"/>
      <c r="J314" s="136"/>
      <c r="K314" s="136"/>
      <c r="L314" s="137"/>
    </row>
    <row r="315" spans="3:12">
      <c r="C315" s="136"/>
      <c r="D315" s="136"/>
      <c r="E315" s="137"/>
      <c r="F315" s="19"/>
      <c r="G315" s="19"/>
      <c r="H315" s="14"/>
      <c r="J315" s="136"/>
      <c r="K315" s="136"/>
      <c r="L315" s="137"/>
    </row>
    <row r="316" spans="3:12">
      <c r="C316" s="136"/>
      <c r="D316" s="136"/>
      <c r="E316" s="137"/>
      <c r="F316" s="19"/>
      <c r="G316" s="19"/>
      <c r="H316" s="14"/>
      <c r="J316" s="136"/>
      <c r="K316" s="136"/>
      <c r="L316" s="137"/>
    </row>
    <row r="317" spans="3:12">
      <c r="C317" s="136"/>
      <c r="D317" s="136"/>
      <c r="E317" s="137"/>
      <c r="F317" s="19"/>
      <c r="G317" s="19"/>
      <c r="H317" s="14"/>
      <c r="J317" s="136"/>
      <c r="K317" s="136"/>
      <c r="L317" s="137"/>
    </row>
    <row r="318" spans="3:12">
      <c r="C318" s="136"/>
      <c r="D318" s="136"/>
      <c r="E318" s="137"/>
      <c r="F318" s="19"/>
      <c r="G318" s="19"/>
      <c r="H318" s="14"/>
      <c r="J318" s="136"/>
      <c r="K318" s="136"/>
      <c r="L318" s="137"/>
    </row>
    <row r="319" spans="3:12">
      <c r="C319" s="136"/>
      <c r="D319" s="136"/>
      <c r="E319" s="137"/>
      <c r="F319" s="19"/>
      <c r="G319" s="19"/>
      <c r="H319" s="14"/>
      <c r="J319" s="136"/>
      <c r="K319" s="136"/>
      <c r="L319" s="137"/>
    </row>
    <row r="320" spans="3:12">
      <c r="C320" s="136"/>
      <c r="D320" s="136"/>
      <c r="E320" s="137"/>
      <c r="F320" s="19"/>
      <c r="G320" s="19"/>
      <c r="H320" s="14"/>
      <c r="J320" s="136"/>
      <c r="K320" s="136"/>
      <c r="L320" s="137"/>
    </row>
    <row r="321" spans="3:12">
      <c r="C321" s="136"/>
      <c r="D321" s="136"/>
      <c r="E321" s="137"/>
      <c r="F321" s="19"/>
      <c r="G321" s="19"/>
      <c r="H321" s="14"/>
      <c r="J321" s="136"/>
      <c r="K321" s="136"/>
      <c r="L321" s="137"/>
    </row>
    <row r="322" spans="3:12">
      <c r="C322" s="136"/>
      <c r="D322" s="136"/>
      <c r="E322" s="137"/>
      <c r="F322" s="19"/>
      <c r="G322" s="19"/>
      <c r="H322" s="14"/>
      <c r="J322" s="136"/>
      <c r="K322" s="136"/>
      <c r="L322" s="137"/>
    </row>
    <row r="323" spans="3:12">
      <c r="C323" s="136"/>
      <c r="D323" s="136"/>
      <c r="E323" s="137"/>
      <c r="F323" s="19"/>
      <c r="G323" s="19"/>
      <c r="H323" s="14"/>
      <c r="J323" s="136"/>
      <c r="K323" s="136"/>
      <c r="L323" s="137"/>
    </row>
    <row r="324" spans="3:12">
      <c r="C324" s="136"/>
      <c r="D324" s="136"/>
      <c r="E324" s="137"/>
      <c r="F324" s="19"/>
      <c r="G324" s="19"/>
      <c r="H324" s="14"/>
      <c r="J324" s="136"/>
      <c r="K324" s="136"/>
      <c r="L324" s="137"/>
    </row>
    <row r="325" spans="3:12">
      <c r="C325" s="136"/>
      <c r="D325" s="136"/>
      <c r="E325" s="137"/>
      <c r="F325" s="19"/>
      <c r="G325" s="19"/>
      <c r="H325" s="14"/>
      <c r="J325" s="136"/>
      <c r="K325" s="136"/>
      <c r="L325" s="137"/>
    </row>
    <row r="326" spans="3:12">
      <c r="C326" s="136"/>
      <c r="D326" s="136"/>
      <c r="E326" s="137"/>
      <c r="F326" s="19"/>
      <c r="G326" s="19"/>
      <c r="H326" s="14"/>
      <c r="J326" s="136"/>
      <c r="K326" s="136"/>
      <c r="L326" s="137"/>
    </row>
    <row r="327" spans="3:12">
      <c r="C327" s="136"/>
      <c r="D327" s="136"/>
      <c r="E327" s="137"/>
      <c r="F327" s="19"/>
      <c r="G327" s="19"/>
      <c r="H327" s="14"/>
      <c r="J327" s="136"/>
      <c r="K327" s="136"/>
      <c r="L327" s="137"/>
    </row>
    <row r="328" spans="3:12">
      <c r="C328" s="136"/>
      <c r="D328" s="136"/>
      <c r="E328" s="137"/>
      <c r="F328" s="19"/>
      <c r="G328" s="19"/>
      <c r="H328" s="14"/>
      <c r="J328" s="136"/>
      <c r="K328" s="136"/>
      <c r="L328" s="137"/>
    </row>
    <row r="329" spans="3:12">
      <c r="C329" s="136"/>
      <c r="D329" s="136"/>
      <c r="E329" s="137"/>
      <c r="F329" s="19"/>
      <c r="G329" s="19"/>
      <c r="H329" s="14"/>
      <c r="J329" s="136"/>
      <c r="K329" s="136"/>
      <c r="L329" s="137"/>
    </row>
    <row r="330" spans="3:12">
      <c r="C330" s="136"/>
      <c r="D330" s="136"/>
      <c r="E330" s="137"/>
      <c r="F330" s="19"/>
      <c r="G330" s="19"/>
      <c r="H330" s="14"/>
      <c r="J330" s="136"/>
      <c r="K330" s="136"/>
      <c r="L330" s="137"/>
    </row>
    <row r="331" spans="3:12">
      <c r="C331" s="136"/>
      <c r="D331" s="136"/>
      <c r="E331" s="137"/>
      <c r="F331" s="19"/>
      <c r="G331" s="19"/>
      <c r="H331" s="14"/>
      <c r="J331" s="136"/>
      <c r="K331" s="136"/>
      <c r="L331" s="137"/>
    </row>
    <row r="332" spans="3:12">
      <c r="C332" s="136"/>
      <c r="D332" s="136"/>
      <c r="E332" s="137"/>
      <c r="F332" s="19"/>
      <c r="G332" s="19"/>
      <c r="H332" s="14"/>
      <c r="J332" s="136"/>
      <c r="K332" s="136"/>
      <c r="L332" s="137"/>
    </row>
    <row r="333" spans="3:12">
      <c r="C333" s="136"/>
      <c r="D333" s="136"/>
      <c r="E333" s="137"/>
      <c r="F333" s="19"/>
      <c r="G333" s="19"/>
      <c r="H333" s="14"/>
      <c r="J333" s="136"/>
      <c r="K333" s="136"/>
      <c r="L333" s="137"/>
    </row>
    <row r="334" spans="3:12">
      <c r="C334" s="136"/>
      <c r="D334" s="136"/>
      <c r="E334" s="137"/>
      <c r="F334" s="19"/>
      <c r="G334" s="19"/>
      <c r="H334" s="14"/>
      <c r="J334" s="136"/>
      <c r="K334" s="136"/>
      <c r="L334" s="137"/>
    </row>
    <row r="335" spans="3:12">
      <c r="C335" s="136"/>
      <c r="D335" s="136"/>
      <c r="E335" s="137"/>
      <c r="F335" s="19"/>
      <c r="G335" s="19"/>
      <c r="H335" s="14"/>
      <c r="J335" s="136"/>
      <c r="K335" s="136"/>
      <c r="L335" s="137"/>
    </row>
    <row r="336" spans="3:12">
      <c r="C336" s="136"/>
      <c r="D336" s="136"/>
      <c r="E336" s="137"/>
      <c r="F336" s="19"/>
      <c r="G336" s="19"/>
      <c r="H336" s="14"/>
      <c r="J336" s="136"/>
      <c r="K336" s="136"/>
      <c r="L336" s="137"/>
    </row>
    <row r="337" spans="3:12">
      <c r="C337" s="136"/>
      <c r="D337" s="136"/>
      <c r="E337" s="137"/>
      <c r="F337" s="19"/>
      <c r="G337" s="19"/>
      <c r="H337" s="14"/>
      <c r="J337" s="136"/>
      <c r="K337" s="136"/>
      <c r="L337" s="137"/>
    </row>
    <row r="338" spans="3:12">
      <c r="C338" s="136"/>
      <c r="D338" s="136"/>
      <c r="E338" s="137"/>
      <c r="F338" s="19"/>
      <c r="G338" s="19"/>
      <c r="H338" s="14"/>
      <c r="J338" s="136"/>
      <c r="K338" s="136"/>
      <c r="L338" s="137"/>
    </row>
    <row r="339" spans="3:12">
      <c r="C339" s="136"/>
      <c r="D339" s="136"/>
      <c r="E339" s="137"/>
      <c r="F339" s="19"/>
      <c r="G339" s="19"/>
      <c r="H339" s="14"/>
      <c r="J339" s="136"/>
      <c r="K339" s="136"/>
      <c r="L339" s="137"/>
    </row>
    <row r="340" spans="3:12">
      <c r="C340" s="136"/>
      <c r="D340" s="136"/>
      <c r="E340" s="137"/>
      <c r="F340" s="19"/>
      <c r="G340" s="19"/>
      <c r="H340" s="14"/>
      <c r="J340" s="136"/>
      <c r="K340" s="136"/>
      <c r="L340" s="137"/>
    </row>
    <row r="341" spans="3:12">
      <c r="C341" s="136"/>
      <c r="D341" s="136"/>
      <c r="E341" s="137"/>
      <c r="F341" s="19"/>
      <c r="G341" s="19"/>
      <c r="H341" s="14"/>
      <c r="J341" s="136"/>
      <c r="K341" s="136"/>
      <c r="L341" s="137"/>
    </row>
    <row r="342" spans="3:12">
      <c r="C342" s="136"/>
      <c r="D342" s="136"/>
      <c r="E342" s="137"/>
      <c r="F342" s="19"/>
      <c r="G342" s="19"/>
      <c r="H342" s="14"/>
      <c r="J342" s="136"/>
      <c r="K342" s="136"/>
      <c r="L342" s="137"/>
    </row>
    <row r="343" spans="3:12">
      <c r="C343" s="136"/>
      <c r="D343" s="136"/>
      <c r="E343" s="137"/>
      <c r="F343" s="19"/>
      <c r="G343" s="19"/>
      <c r="H343" s="14"/>
      <c r="J343" s="136"/>
      <c r="K343" s="136"/>
      <c r="L343" s="137"/>
    </row>
    <row r="344" spans="3:12">
      <c r="C344" s="136"/>
      <c r="D344" s="136"/>
      <c r="E344" s="137"/>
      <c r="F344" s="19"/>
      <c r="G344" s="19"/>
      <c r="H344" s="14"/>
      <c r="J344" s="136"/>
      <c r="K344" s="136"/>
      <c r="L344" s="137"/>
    </row>
    <row r="345" spans="3:12">
      <c r="C345" s="136"/>
      <c r="D345" s="136"/>
      <c r="E345" s="137"/>
      <c r="F345" s="19"/>
      <c r="G345" s="19"/>
      <c r="H345" s="14"/>
      <c r="J345" s="136"/>
      <c r="K345" s="136"/>
      <c r="L345" s="137"/>
    </row>
    <row r="346" spans="3:12">
      <c r="C346" s="136"/>
      <c r="D346" s="136"/>
      <c r="E346" s="137"/>
      <c r="F346" s="19"/>
      <c r="G346" s="19"/>
      <c r="H346" s="14"/>
      <c r="J346" s="136"/>
      <c r="K346" s="136"/>
      <c r="L346" s="137"/>
    </row>
    <row r="347" spans="3:12">
      <c r="C347" s="136"/>
      <c r="D347" s="136"/>
      <c r="E347" s="137"/>
      <c r="F347" s="19"/>
      <c r="G347" s="19"/>
      <c r="H347" s="14"/>
      <c r="J347" s="136"/>
      <c r="K347" s="136"/>
      <c r="L347" s="137"/>
    </row>
    <row r="348" spans="3:12">
      <c r="C348" s="136"/>
      <c r="D348" s="136"/>
      <c r="E348" s="137"/>
      <c r="F348" s="19"/>
      <c r="G348" s="19"/>
      <c r="H348" s="14"/>
      <c r="J348" s="136"/>
      <c r="K348" s="136"/>
      <c r="L348" s="137"/>
    </row>
    <row r="349" spans="3:12">
      <c r="C349" s="136"/>
      <c r="D349" s="136"/>
      <c r="E349" s="137"/>
      <c r="F349" s="19"/>
      <c r="G349" s="19"/>
      <c r="H349" s="14"/>
      <c r="J349" s="136"/>
      <c r="K349" s="136"/>
      <c r="L349" s="137"/>
    </row>
    <row r="350" spans="3:12">
      <c r="C350" s="136"/>
      <c r="D350" s="136"/>
      <c r="E350" s="137"/>
      <c r="F350" s="19"/>
      <c r="G350" s="19"/>
      <c r="H350" s="14"/>
      <c r="J350" s="136"/>
      <c r="K350" s="136"/>
      <c r="L350" s="137"/>
    </row>
    <row r="351" spans="3:12">
      <c r="C351" s="136"/>
      <c r="D351" s="136"/>
      <c r="E351" s="137"/>
      <c r="F351" s="19"/>
      <c r="G351" s="19"/>
      <c r="H351" s="14"/>
      <c r="J351" s="136"/>
      <c r="K351" s="136"/>
      <c r="L351" s="137"/>
    </row>
    <row r="352" spans="3:12">
      <c r="C352" s="136"/>
      <c r="D352" s="136"/>
      <c r="E352" s="137"/>
      <c r="F352" s="19"/>
      <c r="G352" s="19"/>
      <c r="H352" s="14"/>
      <c r="J352" s="136"/>
      <c r="K352" s="136"/>
      <c r="L352" s="137"/>
    </row>
    <row r="353" spans="3:12">
      <c r="C353" s="136"/>
      <c r="D353" s="136"/>
      <c r="E353" s="137"/>
      <c r="F353" s="19"/>
      <c r="G353" s="19"/>
      <c r="H353" s="14"/>
      <c r="J353" s="136"/>
      <c r="K353" s="136"/>
      <c r="L353" s="137"/>
    </row>
    <row r="354" spans="3:12">
      <c r="C354" s="136"/>
      <c r="D354" s="136"/>
      <c r="E354" s="137"/>
      <c r="F354" s="19"/>
      <c r="G354" s="19"/>
      <c r="H354" s="14"/>
      <c r="J354" s="136"/>
      <c r="K354" s="136"/>
      <c r="L354" s="137"/>
    </row>
    <row r="355" spans="3:12">
      <c r="C355" s="136"/>
      <c r="D355" s="136"/>
      <c r="E355" s="137"/>
      <c r="F355" s="19"/>
      <c r="G355" s="19"/>
      <c r="H355" s="14"/>
      <c r="J355" s="136"/>
      <c r="K355" s="136"/>
      <c r="L355" s="137"/>
    </row>
    <row r="356" spans="3:12">
      <c r="C356" s="136"/>
      <c r="D356" s="136"/>
      <c r="E356" s="137"/>
      <c r="F356" s="19"/>
      <c r="G356" s="19"/>
      <c r="H356" s="14"/>
      <c r="J356" s="136"/>
      <c r="K356" s="136"/>
      <c r="L356" s="137"/>
    </row>
    <row r="357" spans="3:12">
      <c r="C357" s="136"/>
      <c r="D357" s="136"/>
      <c r="E357" s="137"/>
      <c r="F357" s="19"/>
      <c r="G357" s="19"/>
      <c r="H357" s="14"/>
      <c r="J357" s="136"/>
      <c r="K357" s="136"/>
      <c r="L357" s="137"/>
    </row>
    <row r="358" spans="3:12">
      <c r="C358" s="136"/>
      <c r="D358" s="136"/>
      <c r="E358" s="137"/>
      <c r="F358" s="19"/>
      <c r="G358" s="19"/>
      <c r="H358" s="14"/>
      <c r="J358" s="136"/>
      <c r="K358" s="136"/>
      <c r="L358" s="137"/>
    </row>
    <row r="359" spans="3:12">
      <c r="C359" s="136"/>
      <c r="D359" s="136"/>
      <c r="E359" s="137"/>
      <c r="F359" s="19"/>
      <c r="G359" s="19"/>
      <c r="H359" s="14"/>
      <c r="J359" s="136"/>
      <c r="K359" s="136"/>
      <c r="L359" s="137"/>
    </row>
    <row r="360" spans="3:12">
      <c r="C360" s="136"/>
      <c r="D360" s="136"/>
      <c r="E360" s="137"/>
      <c r="F360" s="19"/>
      <c r="G360" s="19"/>
      <c r="H360" s="14"/>
      <c r="J360" s="136"/>
      <c r="K360" s="136"/>
      <c r="L360" s="137"/>
    </row>
    <row r="361" spans="3:12">
      <c r="C361" s="136"/>
      <c r="D361" s="136"/>
      <c r="E361" s="137"/>
      <c r="F361" s="19"/>
      <c r="G361" s="19"/>
      <c r="H361" s="14"/>
      <c r="J361" s="136"/>
      <c r="K361" s="136"/>
      <c r="L361" s="137"/>
    </row>
    <row r="362" spans="3:12">
      <c r="C362" s="136"/>
      <c r="D362" s="136"/>
      <c r="E362" s="137"/>
      <c r="F362" s="19"/>
      <c r="G362" s="19"/>
      <c r="H362" s="14"/>
      <c r="J362" s="136"/>
      <c r="K362" s="136"/>
      <c r="L362" s="137"/>
    </row>
    <row r="363" spans="3:12">
      <c r="C363" s="136"/>
      <c r="D363" s="136"/>
      <c r="E363" s="137"/>
      <c r="F363" s="19"/>
      <c r="G363" s="19"/>
      <c r="H363" s="14"/>
      <c r="J363" s="136"/>
      <c r="K363" s="136"/>
      <c r="L363" s="137"/>
    </row>
    <row r="364" spans="3:12">
      <c r="C364" s="136"/>
      <c r="D364" s="136"/>
      <c r="E364" s="137"/>
      <c r="F364" s="19"/>
      <c r="G364" s="19"/>
      <c r="H364" s="14"/>
      <c r="J364" s="136"/>
      <c r="K364" s="136"/>
      <c r="L364" s="137"/>
    </row>
    <row r="365" spans="3:12">
      <c r="C365" s="136"/>
      <c r="D365" s="136"/>
      <c r="E365" s="137"/>
      <c r="F365" s="19"/>
      <c r="G365" s="19"/>
      <c r="H365" s="14"/>
      <c r="J365" s="136"/>
      <c r="K365" s="136"/>
      <c r="L365" s="137"/>
    </row>
    <row r="366" spans="3:12">
      <c r="C366" s="136"/>
      <c r="D366" s="136"/>
      <c r="E366" s="137"/>
      <c r="F366" s="19"/>
      <c r="G366" s="19"/>
      <c r="H366" s="14"/>
      <c r="J366" s="136"/>
      <c r="K366" s="136"/>
      <c r="L366" s="137"/>
    </row>
    <row r="367" spans="3:12">
      <c r="C367" s="136"/>
      <c r="D367" s="136"/>
      <c r="E367" s="137"/>
      <c r="F367" s="19"/>
      <c r="G367" s="19"/>
      <c r="H367" s="14"/>
      <c r="J367" s="136"/>
      <c r="K367" s="136"/>
      <c r="L367" s="137"/>
    </row>
    <row r="368" spans="3:12">
      <c r="C368" s="136"/>
      <c r="D368" s="136"/>
      <c r="E368" s="137"/>
      <c r="F368" s="19"/>
      <c r="G368" s="19"/>
      <c r="H368" s="14"/>
      <c r="J368" s="136"/>
      <c r="K368" s="136"/>
      <c r="L368" s="137"/>
    </row>
    <row r="369" spans="3:12">
      <c r="C369" s="136"/>
      <c r="D369" s="136"/>
      <c r="E369" s="137"/>
      <c r="F369" s="19"/>
      <c r="G369" s="19"/>
      <c r="H369" s="14"/>
      <c r="J369" s="136"/>
      <c r="K369" s="136"/>
      <c r="L369" s="137"/>
    </row>
    <row r="370" spans="3:12">
      <c r="C370" s="136"/>
      <c r="D370" s="136"/>
      <c r="E370" s="137"/>
      <c r="F370" s="19"/>
      <c r="G370" s="19"/>
      <c r="H370" s="14"/>
      <c r="J370" s="136"/>
      <c r="K370" s="136"/>
      <c r="L370" s="137"/>
    </row>
    <row r="371" spans="3:12">
      <c r="C371" s="136"/>
      <c r="D371" s="136"/>
      <c r="E371" s="137"/>
      <c r="F371" s="19"/>
      <c r="G371" s="19"/>
      <c r="H371" s="14"/>
      <c r="J371" s="136"/>
      <c r="K371" s="136"/>
      <c r="L371" s="137"/>
    </row>
    <row r="372" spans="3:12">
      <c r="C372" s="136"/>
      <c r="D372" s="136"/>
      <c r="E372" s="137"/>
      <c r="F372" s="19"/>
      <c r="G372" s="19"/>
      <c r="H372" s="14"/>
      <c r="J372" s="136"/>
      <c r="K372" s="136"/>
      <c r="L372" s="137"/>
    </row>
    <row r="373" spans="3:12">
      <c r="C373" s="136"/>
      <c r="D373" s="136"/>
      <c r="E373" s="137"/>
      <c r="F373" s="19"/>
      <c r="G373" s="19"/>
      <c r="H373" s="14"/>
      <c r="J373" s="136"/>
      <c r="K373" s="136"/>
      <c r="L373" s="137"/>
    </row>
    <row r="374" spans="3:12">
      <c r="C374" s="136"/>
      <c r="D374" s="136"/>
      <c r="E374" s="137"/>
      <c r="F374" s="19"/>
      <c r="G374" s="19"/>
      <c r="H374" s="14"/>
      <c r="J374" s="136"/>
      <c r="K374" s="136"/>
      <c r="L374" s="137"/>
    </row>
    <row r="375" spans="3:12">
      <c r="C375" s="136"/>
      <c r="D375" s="136"/>
      <c r="E375" s="137"/>
      <c r="F375" s="19"/>
      <c r="G375" s="19"/>
      <c r="H375" s="14"/>
      <c r="J375" s="136"/>
      <c r="K375" s="136"/>
      <c r="L375" s="137"/>
    </row>
    <row r="376" spans="3:12">
      <c r="C376" s="136"/>
      <c r="D376" s="136"/>
      <c r="E376" s="137"/>
      <c r="F376" s="19"/>
      <c r="G376" s="19"/>
      <c r="H376" s="14"/>
      <c r="J376" s="136"/>
      <c r="K376" s="136"/>
      <c r="L376" s="137"/>
    </row>
    <row r="377" spans="3:12">
      <c r="C377" s="136"/>
      <c r="D377" s="136"/>
      <c r="E377" s="137"/>
      <c r="F377" s="19"/>
      <c r="G377" s="19"/>
      <c r="H377" s="14"/>
      <c r="J377" s="136"/>
      <c r="K377" s="136"/>
      <c r="L377" s="137"/>
    </row>
    <row r="378" spans="3:12">
      <c r="C378" s="136"/>
      <c r="D378" s="136"/>
      <c r="E378" s="137"/>
      <c r="F378" s="19"/>
      <c r="G378" s="19"/>
      <c r="H378" s="14"/>
      <c r="J378" s="136"/>
      <c r="K378" s="136"/>
      <c r="L378" s="137"/>
    </row>
    <row r="379" spans="3:12">
      <c r="C379" s="136"/>
      <c r="D379" s="136"/>
      <c r="E379" s="137"/>
      <c r="F379" s="19"/>
      <c r="G379" s="19"/>
      <c r="H379" s="14"/>
      <c r="J379" s="136"/>
      <c r="K379" s="136"/>
      <c r="L379" s="137"/>
    </row>
    <row r="380" spans="3:12">
      <c r="C380" s="136"/>
      <c r="D380" s="136"/>
      <c r="E380" s="137"/>
      <c r="F380" s="19"/>
      <c r="G380" s="19"/>
      <c r="H380" s="14"/>
      <c r="J380" s="136"/>
      <c r="K380" s="136"/>
      <c r="L380" s="137"/>
    </row>
    <row r="381" spans="3:12">
      <c r="C381" s="136"/>
      <c r="D381" s="136"/>
      <c r="E381" s="137"/>
      <c r="F381" s="19"/>
      <c r="G381" s="19"/>
      <c r="H381" s="14"/>
      <c r="J381" s="136"/>
      <c r="K381" s="136"/>
      <c r="L381" s="137"/>
    </row>
    <row r="382" spans="3:12">
      <c r="C382" s="136"/>
      <c r="D382" s="136"/>
      <c r="E382" s="137"/>
      <c r="F382" s="19"/>
      <c r="G382" s="19"/>
      <c r="H382" s="14"/>
      <c r="J382" s="136"/>
      <c r="K382" s="136"/>
      <c r="L382" s="137"/>
    </row>
    <row r="383" spans="3:12">
      <c r="C383" s="136"/>
      <c r="D383" s="136"/>
      <c r="E383" s="137"/>
      <c r="F383" s="19"/>
      <c r="G383" s="19"/>
      <c r="H383" s="14"/>
      <c r="J383" s="136"/>
      <c r="K383" s="136"/>
      <c r="L383" s="137"/>
    </row>
    <row r="384" spans="3:12">
      <c r="C384" s="136"/>
      <c r="D384" s="136"/>
      <c r="E384" s="137"/>
      <c r="F384" s="19"/>
      <c r="G384" s="19"/>
      <c r="H384" s="14"/>
      <c r="J384" s="136"/>
      <c r="K384" s="136"/>
      <c r="L384" s="137"/>
    </row>
    <row r="385" spans="3:12">
      <c r="C385" s="136"/>
      <c r="D385" s="136"/>
      <c r="E385" s="137"/>
      <c r="F385" s="19"/>
      <c r="G385" s="19"/>
      <c r="H385" s="14"/>
      <c r="J385" s="136"/>
      <c r="K385" s="136"/>
      <c r="L385" s="137"/>
    </row>
    <row r="386" spans="3:12">
      <c r="C386" s="136"/>
      <c r="D386" s="136"/>
      <c r="E386" s="137"/>
      <c r="F386" s="19"/>
      <c r="G386" s="19"/>
      <c r="H386" s="14"/>
      <c r="J386" s="136"/>
      <c r="K386" s="136"/>
      <c r="L386" s="137"/>
    </row>
    <row r="387" spans="3:12">
      <c r="C387" s="136"/>
      <c r="D387" s="136"/>
      <c r="E387" s="137"/>
      <c r="F387" s="19"/>
      <c r="G387" s="19"/>
      <c r="H387" s="14"/>
      <c r="J387" s="136"/>
      <c r="K387" s="136"/>
      <c r="L387" s="137"/>
    </row>
    <row r="388" spans="3:12">
      <c r="C388" s="136"/>
      <c r="D388" s="136"/>
      <c r="E388" s="137"/>
      <c r="F388" s="19"/>
      <c r="G388" s="19"/>
      <c r="H388" s="14"/>
      <c r="J388" s="136"/>
      <c r="K388" s="136"/>
      <c r="L388" s="137"/>
    </row>
    <row r="389" spans="3:12">
      <c r="C389" s="136"/>
      <c r="D389" s="136"/>
      <c r="E389" s="137"/>
      <c r="F389" s="19"/>
      <c r="G389" s="19"/>
      <c r="H389" s="14"/>
      <c r="J389" s="136"/>
      <c r="K389" s="136"/>
      <c r="L389" s="137"/>
    </row>
    <row r="390" spans="3:12">
      <c r="C390" s="136"/>
      <c r="D390" s="136"/>
      <c r="E390" s="137"/>
      <c r="F390" s="19"/>
      <c r="G390" s="19"/>
      <c r="H390" s="14"/>
      <c r="J390" s="136"/>
      <c r="K390" s="136"/>
      <c r="L390" s="137"/>
    </row>
    <row r="391" spans="3:12">
      <c r="C391" s="136"/>
      <c r="D391" s="136"/>
      <c r="E391" s="137"/>
      <c r="F391" s="19"/>
      <c r="G391" s="19"/>
      <c r="H391" s="14"/>
      <c r="J391" s="136"/>
      <c r="K391" s="136"/>
      <c r="L391" s="137"/>
    </row>
    <row r="392" spans="3:12">
      <c r="C392" s="136"/>
      <c r="D392" s="136"/>
      <c r="E392" s="137"/>
      <c r="F392" s="19"/>
      <c r="G392" s="19"/>
      <c r="H392" s="14"/>
      <c r="J392" s="136"/>
      <c r="K392" s="136"/>
      <c r="L392" s="137"/>
    </row>
    <row r="393" spans="3:12">
      <c r="C393" s="136"/>
      <c r="D393" s="136"/>
      <c r="E393" s="137"/>
      <c r="F393" s="19"/>
      <c r="G393" s="19"/>
      <c r="H393" s="14"/>
      <c r="J393" s="136"/>
      <c r="K393" s="136"/>
      <c r="L393" s="137"/>
    </row>
    <row r="394" spans="3:12">
      <c r="C394" s="136"/>
      <c r="D394" s="136"/>
      <c r="E394" s="137"/>
      <c r="F394" s="19"/>
      <c r="G394" s="19"/>
      <c r="H394" s="14"/>
      <c r="J394" s="136"/>
      <c r="K394" s="136"/>
      <c r="L394" s="137"/>
    </row>
    <row r="395" spans="3:12">
      <c r="C395" s="136"/>
      <c r="D395" s="136"/>
      <c r="E395" s="137"/>
      <c r="F395" s="19"/>
      <c r="G395" s="19"/>
      <c r="H395" s="14"/>
      <c r="J395" s="136"/>
      <c r="K395" s="136"/>
      <c r="L395" s="137"/>
    </row>
    <row r="396" spans="3:12">
      <c r="C396" s="136"/>
      <c r="D396" s="136"/>
      <c r="E396" s="137"/>
      <c r="F396" s="19"/>
      <c r="G396" s="19"/>
      <c r="H396" s="14"/>
      <c r="J396" s="136"/>
      <c r="K396" s="136"/>
      <c r="L396" s="137"/>
    </row>
    <row r="397" spans="3:12">
      <c r="C397" s="136"/>
      <c r="D397" s="136"/>
      <c r="E397" s="137"/>
      <c r="F397" s="19"/>
      <c r="G397" s="19"/>
      <c r="H397" s="14"/>
      <c r="J397" s="136"/>
      <c r="K397" s="136"/>
      <c r="L397" s="137"/>
    </row>
    <row r="398" spans="3:12">
      <c r="C398" s="136"/>
      <c r="D398" s="136"/>
      <c r="E398" s="137"/>
      <c r="F398" s="19"/>
      <c r="G398" s="19"/>
      <c r="H398" s="14"/>
      <c r="J398" s="136"/>
      <c r="K398" s="136"/>
      <c r="L398" s="137"/>
    </row>
    <row r="399" spans="3:12">
      <c r="C399" s="136"/>
      <c r="D399" s="136"/>
      <c r="E399" s="137"/>
      <c r="F399" s="19"/>
      <c r="G399" s="19"/>
      <c r="H399" s="14"/>
      <c r="J399" s="136"/>
      <c r="K399" s="136"/>
      <c r="L399" s="137"/>
    </row>
    <row r="400" spans="3:12">
      <c r="C400" s="136"/>
      <c r="D400" s="136"/>
      <c r="E400" s="137"/>
      <c r="F400" s="19"/>
      <c r="G400" s="19"/>
      <c r="H400" s="14"/>
      <c r="J400" s="136"/>
      <c r="K400" s="136"/>
      <c r="L400" s="137"/>
    </row>
    <row r="401" spans="3:12">
      <c r="C401" s="136"/>
      <c r="D401" s="136"/>
      <c r="E401" s="137"/>
      <c r="F401" s="19"/>
      <c r="G401" s="19"/>
      <c r="H401" s="14"/>
      <c r="J401" s="136"/>
      <c r="K401" s="136"/>
      <c r="L401" s="137"/>
    </row>
    <row r="402" spans="3:12">
      <c r="C402" s="136"/>
      <c r="D402" s="136"/>
      <c r="E402" s="137"/>
      <c r="F402" s="19"/>
      <c r="G402" s="19"/>
      <c r="H402" s="14"/>
      <c r="J402" s="136"/>
      <c r="K402" s="136"/>
      <c r="L402" s="137"/>
    </row>
    <row r="403" spans="3:12">
      <c r="C403" s="136"/>
      <c r="D403" s="136"/>
      <c r="E403" s="137"/>
      <c r="F403" s="19"/>
      <c r="G403" s="19"/>
      <c r="H403" s="14"/>
      <c r="J403" s="136"/>
      <c r="K403" s="136"/>
      <c r="L403" s="137"/>
    </row>
    <row r="404" spans="3:12">
      <c r="C404" s="136"/>
      <c r="D404" s="136"/>
      <c r="E404" s="137"/>
      <c r="F404" s="19"/>
      <c r="G404" s="19"/>
      <c r="H404" s="14"/>
      <c r="J404" s="136"/>
      <c r="K404" s="136"/>
      <c r="L404" s="137"/>
    </row>
    <row r="405" spans="3:12">
      <c r="C405" s="136"/>
      <c r="D405" s="136"/>
      <c r="E405" s="137"/>
      <c r="F405" s="19"/>
      <c r="G405" s="19"/>
      <c r="H405" s="14"/>
      <c r="J405" s="136"/>
      <c r="K405" s="136"/>
      <c r="L405" s="137"/>
    </row>
    <row r="406" spans="3:12">
      <c r="C406" s="136"/>
      <c r="D406" s="136"/>
      <c r="E406" s="137"/>
      <c r="F406" s="19"/>
      <c r="G406" s="19"/>
      <c r="H406" s="14"/>
      <c r="J406" s="136"/>
      <c r="K406" s="136"/>
      <c r="L406" s="137"/>
    </row>
    <row r="407" spans="3:12">
      <c r="C407" s="136"/>
      <c r="D407" s="136"/>
      <c r="E407" s="137"/>
      <c r="F407" s="19"/>
      <c r="G407" s="19"/>
      <c r="H407" s="14"/>
      <c r="J407" s="136"/>
      <c r="K407" s="136"/>
      <c r="L407" s="137"/>
    </row>
    <row r="408" spans="3:12">
      <c r="C408" s="136"/>
      <c r="D408" s="136"/>
      <c r="E408" s="137"/>
      <c r="F408" s="19"/>
      <c r="G408" s="19"/>
      <c r="H408" s="14"/>
      <c r="J408" s="136"/>
      <c r="K408" s="136"/>
      <c r="L408" s="137"/>
    </row>
    <row r="409" spans="3:12">
      <c r="C409" s="136"/>
      <c r="D409" s="136"/>
      <c r="E409" s="137"/>
      <c r="F409" s="19"/>
      <c r="G409" s="19"/>
      <c r="H409" s="14"/>
      <c r="J409" s="136"/>
      <c r="K409" s="136"/>
      <c r="L409" s="137"/>
    </row>
    <row r="410" spans="3:12">
      <c r="C410" s="136"/>
      <c r="D410" s="136"/>
      <c r="E410" s="137"/>
      <c r="F410" s="19"/>
      <c r="G410" s="19"/>
      <c r="H410" s="14"/>
      <c r="J410" s="136"/>
      <c r="K410" s="136"/>
      <c r="L410" s="137"/>
    </row>
    <row r="411" spans="3:12">
      <c r="C411" s="136"/>
      <c r="D411" s="136"/>
      <c r="E411" s="137"/>
      <c r="F411" s="19"/>
      <c r="G411" s="19"/>
      <c r="H411" s="14"/>
      <c r="J411" s="136"/>
      <c r="K411" s="136"/>
      <c r="L411" s="137"/>
    </row>
    <row r="412" spans="3:12">
      <c r="C412" s="136"/>
      <c r="D412" s="136"/>
      <c r="E412" s="137"/>
      <c r="F412" s="19"/>
      <c r="G412" s="19"/>
      <c r="H412" s="14"/>
      <c r="J412" s="136"/>
      <c r="K412" s="136"/>
      <c r="L412" s="137"/>
    </row>
    <row r="413" spans="3:12">
      <c r="C413" s="136"/>
      <c r="D413" s="136"/>
      <c r="E413" s="137"/>
      <c r="F413" s="19"/>
      <c r="G413" s="19"/>
      <c r="H413" s="14"/>
      <c r="J413" s="136"/>
      <c r="K413" s="136"/>
      <c r="L413" s="137"/>
    </row>
    <row r="414" spans="3:12">
      <c r="C414" s="136"/>
      <c r="D414" s="136"/>
      <c r="E414" s="137"/>
      <c r="F414" s="19"/>
      <c r="G414" s="19"/>
      <c r="H414" s="14"/>
      <c r="J414" s="136"/>
      <c r="K414" s="136"/>
      <c r="L414" s="137"/>
    </row>
    <row r="415" spans="3:12">
      <c r="C415" s="136"/>
      <c r="D415" s="136"/>
      <c r="E415" s="137"/>
      <c r="F415" s="19"/>
      <c r="G415" s="19"/>
      <c r="H415" s="14"/>
      <c r="J415" s="136"/>
      <c r="K415" s="136"/>
      <c r="L415" s="137"/>
    </row>
    <row r="416" spans="3:12">
      <c r="C416" s="136"/>
      <c r="D416" s="136"/>
      <c r="E416" s="137"/>
      <c r="F416" s="19"/>
      <c r="G416" s="19"/>
      <c r="H416" s="14"/>
      <c r="J416" s="136"/>
      <c r="K416" s="136"/>
      <c r="L416" s="137"/>
    </row>
    <row r="417" spans="3:12">
      <c r="C417" s="136"/>
      <c r="D417" s="136"/>
      <c r="E417" s="137"/>
      <c r="F417" s="19"/>
      <c r="G417" s="19"/>
      <c r="H417" s="14"/>
      <c r="J417" s="136"/>
      <c r="K417" s="136"/>
      <c r="L417" s="137"/>
    </row>
    <row r="418" spans="3:12">
      <c r="C418" s="136"/>
      <c r="D418" s="136"/>
      <c r="E418" s="137"/>
      <c r="F418" s="19"/>
      <c r="G418" s="19"/>
      <c r="H418" s="14"/>
      <c r="J418" s="136"/>
      <c r="K418" s="136"/>
      <c r="L418" s="137"/>
    </row>
    <row r="419" spans="3:12">
      <c r="C419" s="136"/>
      <c r="D419" s="136"/>
      <c r="E419" s="137"/>
      <c r="F419" s="19"/>
      <c r="G419" s="19"/>
      <c r="H419" s="14"/>
      <c r="J419" s="136"/>
      <c r="K419" s="136"/>
      <c r="L419" s="137"/>
    </row>
    <row r="420" spans="3:12">
      <c r="C420" s="136"/>
      <c r="D420" s="136"/>
      <c r="E420" s="137"/>
      <c r="F420" s="19"/>
      <c r="G420" s="19"/>
      <c r="H420" s="14"/>
      <c r="J420" s="136"/>
      <c r="K420" s="136"/>
      <c r="L420" s="137"/>
    </row>
    <row r="421" spans="3:12">
      <c r="C421" s="136"/>
      <c r="D421" s="136"/>
      <c r="E421" s="137"/>
      <c r="F421" s="19"/>
      <c r="G421" s="19"/>
      <c r="H421" s="14"/>
      <c r="J421" s="136"/>
      <c r="K421" s="136"/>
      <c r="L421" s="137"/>
    </row>
    <row r="422" spans="3:12">
      <c r="C422" s="136"/>
      <c r="D422" s="136"/>
      <c r="E422" s="137"/>
      <c r="F422" s="19"/>
      <c r="G422" s="19"/>
      <c r="H422" s="14"/>
      <c r="J422" s="136"/>
      <c r="K422" s="136"/>
      <c r="L422" s="137"/>
    </row>
    <row r="423" spans="3:12">
      <c r="C423" s="136"/>
      <c r="D423" s="136"/>
      <c r="E423" s="137"/>
      <c r="F423" s="19"/>
      <c r="G423" s="19"/>
      <c r="H423" s="14"/>
      <c r="J423" s="136"/>
      <c r="K423" s="136"/>
      <c r="L423" s="137"/>
    </row>
    <row r="424" spans="3:12">
      <c r="C424" s="136"/>
      <c r="D424" s="136"/>
      <c r="E424" s="137"/>
      <c r="F424" s="19"/>
      <c r="G424" s="19"/>
      <c r="H424" s="14"/>
      <c r="J424" s="136"/>
      <c r="K424" s="136"/>
      <c r="L424" s="137"/>
    </row>
    <row r="425" spans="3:12">
      <c r="C425" s="136"/>
      <c r="D425" s="136"/>
      <c r="E425" s="137"/>
      <c r="F425" s="19"/>
      <c r="G425" s="19"/>
      <c r="H425" s="14"/>
      <c r="J425" s="136"/>
      <c r="K425" s="136"/>
      <c r="L425" s="137"/>
    </row>
    <row r="426" spans="3:12">
      <c r="C426" s="136"/>
      <c r="D426" s="136"/>
      <c r="E426" s="137"/>
      <c r="F426" s="19"/>
      <c r="G426" s="19"/>
      <c r="H426" s="14"/>
      <c r="J426" s="136"/>
      <c r="K426" s="136"/>
      <c r="L426" s="137"/>
    </row>
    <row r="427" spans="3:12">
      <c r="C427" s="136"/>
      <c r="D427" s="136"/>
      <c r="E427" s="137"/>
      <c r="F427" s="19"/>
      <c r="G427" s="19"/>
      <c r="H427" s="14"/>
      <c r="J427" s="136"/>
      <c r="K427" s="136"/>
      <c r="L427" s="137"/>
    </row>
    <row r="428" spans="3:12">
      <c r="C428" s="136"/>
      <c r="D428" s="136"/>
      <c r="E428" s="137"/>
      <c r="F428" s="19"/>
      <c r="G428" s="19"/>
      <c r="H428" s="14"/>
      <c r="J428" s="136"/>
      <c r="K428" s="136"/>
      <c r="L428" s="137"/>
    </row>
    <row r="429" spans="3:12">
      <c r="C429" s="136"/>
      <c r="D429" s="136"/>
      <c r="E429" s="137"/>
      <c r="F429" s="19"/>
      <c r="G429" s="19"/>
      <c r="H429" s="14"/>
      <c r="J429" s="136"/>
      <c r="K429" s="136"/>
      <c r="L429" s="137"/>
    </row>
    <row r="430" spans="3:12">
      <c r="C430" s="136"/>
      <c r="D430" s="136"/>
      <c r="E430" s="137"/>
      <c r="F430" s="19"/>
      <c r="G430" s="19"/>
      <c r="H430" s="14"/>
      <c r="J430" s="136"/>
      <c r="K430" s="136"/>
      <c r="L430" s="137"/>
    </row>
    <row r="431" spans="3:12">
      <c r="C431" s="136"/>
      <c r="D431" s="136"/>
      <c r="E431" s="137"/>
      <c r="F431" s="19"/>
      <c r="G431" s="19"/>
      <c r="H431" s="14"/>
      <c r="J431" s="136"/>
      <c r="K431" s="136"/>
      <c r="L431" s="137"/>
    </row>
    <row r="432" spans="3:12">
      <c r="C432" s="136"/>
      <c r="D432" s="136"/>
      <c r="E432" s="137"/>
      <c r="F432" s="19"/>
      <c r="G432" s="19"/>
      <c r="H432" s="14"/>
      <c r="J432" s="136"/>
      <c r="K432" s="136"/>
      <c r="L432" s="137"/>
    </row>
    <row r="433" spans="3:12">
      <c r="C433" s="136"/>
      <c r="D433" s="136"/>
      <c r="E433" s="137"/>
      <c r="F433" s="19"/>
      <c r="G433" s="19"/>
      <c r="H433" s="14"/>
      <c r="J433" s="136"/>
      <c r="K433" s="136"/>
      <c r="L433" s="137"/>
    </row>
    <row r="434" spans="3:12">
      <c r="C434" s="136"/>
      <c r="D434" s="136"/>
      <c r="E434" s="137"/>
      <c r="F434" s="19"/>
      <c r="G434" s="19"/>
      <c r="H434" s="14"/>
      <c r="J434" s="136"/>
      <c r="K434" s="136"/>
      <c r="L434" s="137"/>
    </row>
    <row r="435" spans="3:12">
      <c r="C435" s="136"/>
      <c r="D435" s="136"/>
      <c r="E435" s="137"/>
      <c r="F435" s="19"/>
      <c r="G435" s="19"/>
      <c r="H435" s="14"/>
      <c r="J435" s="136"/>
      <c r="K435" s="136"/>
      <c r="L435" s="137"/>
    </row>
    <row r="436" spans="3:12">
      <c r="C436" s="136"/>
      <c r="D436" s="136"/>
      <c r="E436" s="137"/>
      <c r="F436" s="19"/>
      <c r="G436" s="19"/>
      <c r="H436" s="14"/>
      <c r="J436" s="136"/>
      <c r="K436" s="136"/>
      <c r="L436" s="137"/>
    </row>
    <row r="437" spans="3:12">
      <c r="C437" s="136"/>
      <c r="D437" s="136"/>
      <c r="E437" s="137"/>
      <c r="F437" s="19"/>
      <c r="G437" s="19"/>
      <c r="H437" s="14"/>
      <c r="J437" s="136"/>
      <c r="K437" s="136"/>
      <c r="L437" s="137"/>
    </row>
    <row r="438" spans="3:12">
      <c r="C438" s="136"/>
      <c r="D438" s="136"/>
      <c r="E438" s="137"/>
      <c r="F438" s="19"/>
      <c r="G438" s="19"/>
      <c r="H438" s="14"/>
      <c r="J438" s="136"/>
      <c r="K438" s="136"/>
      <c r="L438" s="137"/>
    </row>
    <row r="439" spans="3:12">
      <c r="C439" s="136"/>
      <c r="D439" s="136"/>
      <c r="E439" s="137"/>
      <c r="F439" s="19"/>
      <c r="G439" s="19"/>
      <c r="H439" s="14"/>
      <c r="J439" s="136"/>
      <c r="K439" s="136"/>
      <c r="L439" s="137"/>
    </row>
    <row r="440" spans="3:12">
      <c r="C440" s="136"/>
      <c r="D440" s="136"/>
      <c r="E440" s="137"/>
      <c r="F440" s="19"/>
      <c r="G440" s="19"/>
      <c r="H440" s="14"/>
      <c r="J440" s="136"/>
      <c r="K440" s="136"/>
      <c r="L440" s="137"/>
    </row>
    <row r="441" spans="3:12">
      <c r="C441" s="136"/>
      <c r="D441" s="136"/>
      <c r="E441" s="137"/>
      <c r="F441" s="19"/>
      <c r="G441" s="19"/>
      <c r="H441" s="14"/>
      <c r="J441" s="136"/>
      <c r="K441" s="136"/>
      <c r="L441" s="137"/>
    </row>
    <row r="442" spans="3:12">
      <c r="C442" s="136"/>
      <c r="D442" s="136"/>
      <c r="E442" s="137"/>
      <c r="F442" s="19"/>
      <c r="G442" s="19"/>
      <c r="H442" s="14"/>
      <c r="J442" s="136"/>
      <c r="K442" s="136"/>
      <c r="L442" s="137"/>
    </row>
    <row r="443" spans="3:12">
      <c r="C443" s="136"/>
      <c r="D443" s="136"/>
      <c r="E443" s="137"/>
      <c r="F443" s="19"/>
      <c r="G443" s="19"/>
      <c r="H443" s="14"/>
      <c r="J443" s="136"/>
      <c r="K443" s="136"/>
      <c r="L443" s="137"/>
    </row>
    <row r="444" spans="3:12">
      <c r="C444" s="136"/>
      <c r="D444" s="136"/>
      <c r="E444" s="137"/>
      <c r="F444" s="19"/>
      <c r="G444" s="19"/>
      <c r="H444" s="14"/>
      <c r="J444" s="136"/>
      <c r="K444" s="136"/>
      <c r="L444" s="137"/>
    </row>
    <row r="445" spans="3:12">
      <c r="C445" s="136"/>
      <c r="D445" s="136"/>
      <c r="E445" s="137"/>
      <c r="F445" s="19"/>
      <c r="G445" s="19"/>
      <c r="H445" s="14"/>
      <c r="J445" s="136"/>
      <c r="K445" s="136"/>
      <c r="L445" s="137"/>
    </row>
    <row r="446" spans="3:12">
      <c r="C446" s="136"/>
      <c r="D446" s="136"/>
      <c r="E446" s="137"/>
      <c r="F446" s="19"/>
      <c r="G446" s="19"/>
      <c r="H446" s="14"/>
      <c r="J446" s="136"/>
      <c r="K446" s="136"/>
      <c r="L446" s="137"/>
    </row>
    <row r="447" spans="3:12">
      <c r="C447" s="136"/>
      <c r="D447" s="136"/>
      <c r="E447" s="137"/>
      <c r="F447" s="19"/>
      <c r="G447" s="19"/>
      <c r="H447" s="14"/>
      <c r="J447" s="136"/>
      <c r="K447" s="136"/>
      <c r="L447" s="137"/>
    </row>
    <row r="448" spans="3:12">
      <c r="C448" s="136"/>
      <c r="D448" s="136"/>
      <c r="E448" s="137"/>
      <c r="F448" s="19"/>
      <c r="G448" s="19"/>
      <c r="H448" s="14"/>
      <c r="J448" s="136"/>
      <c r="K448" s="136"/>
      <c r="L448" s="137"/>
    </row>
    <row r="449" spans="3:12">
      <c r="C449" s="136"/>
      <c r="D449" s="136"/>
      <c r="E449" s="137"/>
      <c r="F449" s="19"/>
      <c r="G449" s="19"/>
      <c r="H449" s="14"/>
      <c r="J449" s="136"/>
      <c r="K449" s="136"/>
      <c r="L449" s="137"/>
    </row>
    <row r="450" spans="3:12">
      <c r="C450" s="136"/>
      <c r="D450" s="136"/>
      <c r="E450" s="137"/>
      <c r="F450" s="19"/>
      <c r="G450" s="19"/>
      <c r="H450" s="14"/>
      <c r="J450" s="136"/>
      <c r="K450" s="136"/>
      <c r="L450" s="137"/>
    </row>
    <row r="451" spans="3:12">
      <c r="C451" s="136"/>
      <c r="D451" s="136"/>
      <c r="E451" s="137"/>
      <c r="F451" s="19"/>
      <c r="G451" s="19"/>
      <c r="H451" s="14"/>
      <c r="J451" s="136"/>
      <c r="K451" s="136"/>
      <c r="L451" s="137"/>
    </row>
    <row r="452" spans="3:12">
      <c r="C452" s="136"/>
      <c r="D452" s="136"/>
      <c r="E452" s="137"/>
      <c r="F452" s="19"/>
      <c r="G452" s="19"/>
      <c r="H452" s="14"/>
      <c r="J452" s="136"/>
      <c r="K452" s="136"/>
      <c r="L452" s="137"/>
    </row>
    <row r="453" spans="3:12">
      <c r="C453" s="136"/>
      <c r="D453" s="136"/>
      <c r="E453" s="137"/>
      <c r="F453" s="19"/>
      <c r="G453" s="19"/>
      <c r="H453" s="14"/>
      <c r="J453" s="136"/>
      <c r="K453" s="136"/>
      <c r="L453" s="137"/>
    </row>
    <row r="454" spans="3:12">
      <c r="C454" s="136"/>
      <c r="D454" s="136"/>
      <c r="E454" s="137"/>
      <c r="F454" s="19"/>
      <c r="G454" s="19"/>
      <c r="H454" s="14"/>
      <c r="J454" s="136"/>
      <c r="K454" s="136"/>
      <c r="L454" s="137"/>
    </row>
    <row r="455" spans="3:12">
      <c r="C455" s="136"/>
      <c r="D455" s="136"/>
      <c r="E455" s="137"/>
      <c r="F455" s="19"/>
      <c r="G455" s="19"/>
      <c r="H455" s="14"/>
      <c r="J455" s="136"/>
      <c r="K455" s="136"/>
      <c r="L455" s="137"/>
    </row>
    <row r="456" spans="3:12">
      <c r="C456" s="136"/>
      <c r="D456" s="136"/>
      <c r="E456" s="137"/>
      <c r="F456" s="19"/>
      <c r="G456" s="19"/>
      <c r="H456" s="14"/>
      <c r="J456" s="136"/>
      <c r="K456" s="136"/>
      <c r="L456" s="137"/>
    </row>
    <row r="457" spans="3:12">
      <c r="C457" s="136"/>
      <c r="D457" s="136"/>
      <c r="E457" s="137"/>
      <c r="F457" s="19"/>
      <c r="G457" s="19"/>
      <c r="H457" s="14"/>
      <c r="J457" s="136"/>
      <c r="K457" s="136"/>
      <c r="L457" s="137"/>
    </row>
    <row r="458" spans="3:12">
      <c r="C458" s="136"/>
      <c r="D458" s="136"/>
      <c r="E458" s="137"/>
      <c r="F458" s="19"/>
      <c r="G458" s="19"/>
      <c r="H458" s="14"/>
      <c r="J458" s="136"/>
      <c r="K458" s="136"/>
      <c r="L458" s="137"/>
    </row>
    <row r="459" spans="3:12">
      <c r="C459" s="136"/>
      <c r="D459" s="136"/>
      <c r="E459" s="137"/>
      <c r="F459" s="19"/>
      <c r="G459" s="19"/>
      <c r="H459" s="14"/>
      <c r="J459" s="136"/>
      <c r="K459" s="136"/>
      <c r="L459" s="137"/>
    </row>
    <row r="460" spans="3:12">
      <c r="C460" s="136"/>
      <c r="D460" s="136"/>
      <c r="E460" s="137"/>
      <c r="F460" s="19"/>
      <c r="G460" s="19"/>
      <c r="H460" s="14"/>
      <c r="J460" s="136"/>
      <c r="K460" s="136"/>
      <c r="L460" s="137"/>
    </row>
    <row r="461" spans="3:12">
      <c r="C461" s="136"/>
      <c r="D461" s="136"/>
      <c r="E461" s="137"/>
      <c r="F461" s="19"/>
      <c r="G461" s="19"/>
      <c r="H461" s="14"/>
      <c r="J461" s="136"/>
      <c r="K461" s="136"/>
      <c r="L461" s="137"/>
    </row>
    <row r="462" spans="3:12">
      <c r="C462" s="136"/>
      <c r="D462" s="136"/>
      <c r="E462" s="137"/>
      <c r="F462" s="19"/>
      <c r="G462" s="19"/>
      <c r="H462" s="14"/>
      <c r="J462" s="136"/>
      <c r="K462" s="136"/>
      <c r="L462" s="137"/>
    </row>
    <row r="463" spans="3:12">
      <c r="C463" s="136"/>
      <c r="D463" s="136"/>
      <c r="E463" s="137"/>
      <c r="F463" s="19"/>
      <c r="G463" s="19"/>
      <c r="H463" s="14"/>
      <c r="J463" s="136"/>
      <c r="K463" s="136"/>
      <c r="L463" s="137"/>
    </row>
    <row r="464" spans="3:12">
      <c r="C464" s="136"/>
      <c r="D464" s="136"/>
      <c r="E464" s="137"/>
      <c r="F464" s="19"/>
      <c r="G464" s="19"/>
      <c r="H464" s="14"/>
      <c r="J464" s="136"/>
      <c r="K464" s="136"/>
      <c r="L464" s="137"/>
    </row>
    <row r="465" spans="3:12">
      <c r="C465" s="136"/>
      <c r="D465" s="136"/>
      <c r="E465" s="137"/>
      <c r="F465" s="19"/>
      <c r="G465" s="19"/>
      <c r="H465" s="14"/>
      <c r="J465" s="136"/>
      <c r="K465" s="136"/>
      <c r="L465" s="137"/>
    </row>
    <row r="466" spans="3:12">
      <c r="C466" s="136"/>
      <c r="D466" s="136"/>
      <c r="E466" s="137"/>
      <c r="F466" s="19"/>
      <c r="G466" s="19"/>
      <c r="H466" s="14"/>
      <c r="J466" s="136"/>
      <c r="K466" s="136"/>
      <c r="L466" s="137"/>
    </row>
    <row r="467" spans="3:12">
      <c r="C467" s="136"/>
      <c r="D467" s="136"/>
      <c r="E467" s="137"/>
      <c r="F467" s="19"/>
      <c r="G467" s="19"/>
      <c r="H467" s="14"/>
      <c r="J467" s="136"/>
      <c r="K467" s="136"/>
      <c r="L467" s="137"/>
    </row>
    <row r="468" spans="3:12">
      <c r="C468" s="136"/>
      <c r="D468" s="136"/>
      <c r="E468" s="137"/>
      <c r="F468" s="19"/>
      <c r="G468" s="19"/>
      <c r="H468" s="14"/>
      <c r="J468" s="136"/>
      <c r="K468" s="136"/>
      <c r="L468" s="137"/>
    </row>
    <row r="469" spans="3:12">
      <c r="C469" s="136"/>
      <c r="D469" s="136"/>
      <c r="E469" s="137"/>
      <c r="F469" s="19"/>
      <c r="G469" s="19"/>
      <c r="H469" s="14"/>
      <c r="J469" s="136"/>
      <c r="K469" s="136"/>
      <c r="L469" s="137"/>
    </row>
    <row r="470" spans="3:12">
      <c r="C470" s="136"/>
      <c r="D470" s="136"/>
      <c r="E470" s="137"/>
      <c r="F470" s="19"/>
      <c r="G470" s="19"/>
      <c r="H470" s="14"/>
      <c r="J470" s="136"/>
      <c r="K470" s="136"/>
      <c r="L470" s="137"/>
    </row>
    <row r="471" spans="3:12">
      <c r="C471" s="136"/>
      <c r="D471" s="136"/>
      <c r="E471" s="137"/>
      <c r="F471" s="19"/>
      <c r="G471" s="19"/>
      <c r="H471" s="14"/>
      <c r="J471" s="136"/>
      <c r="K471" s="136"/>
      <c r="L471" s="137"/>
    </row>
    <row r="472" spans="3:12">
      <c r="C472" s="136"/>
      <c r="D472" s="136"/>
      <c r="E472" s="137"/>
      <c r="F472" s="19"/>
      <c r="G472" s="19"/>
      <c r="H472" s="14"/>
      <c r="J472" s="136"/>
      <c r="K472" s="136"/>
      <c r="L472" s="137"/>
    </row>
    <row r="473" spans="3:12">
      <c r="C473" s="136"/>
      <c r="D473" s="136"/>
      <c r="E473" s="137"/>
      <c r="F473" s="19"/>
      <c r="G473" s="19"/>
      <c r="H473" s="14"/>
      <c r="J473" s="136"/>
      <c r="K473" s="136"/>
      <c r="L473" s="137"/>
    </row>
    <row r="474" spans="3:12">
      <c r="C474" s="136"/>
      <c r="D474" s="136"/>
      <c r="E474" s="137"/>
      <c r="F474" s="19"/>
      <c r="G474" s="19"/>
      <c r="H474" s="14"/>
      <c r="J474" s="136"/>
      <c r="K474" s="136"/>
      <c r="L474" s="137"/>
    </row>
    <row r="475" spans="3:12">
      <c r="C475" s="136"/>
      <c r="D475" s="136"/>
      <c r="E475" s="137"/>
      <c r="F475" s="19"/>
      <c r="G475" s="19"/>
      <c r="H475" s="14"/>
      <c r="J475" s="136"/>
      <c r="K475" s="136"/>
      <c r="L475" s="137"/>
    </row>
    <row r="476" spans="3:12">
      <c r="C476" s="136"/>
      <c r="D476" s="136"/>
      <c r="E476" s="137"/>
      <c r="F476" s="19"/>
      <c r="G476" s="19"/>
      <c r="H476" s="14"/>
      <c r="J476" s="136"/>
      <c r="K476" s="136"/>
      <c r="L476" s="137"/>
    </row>
    <row r="477" spans="3:12">
      <c r="C477" s="136"/>
      <c r="D477" s="136"/>
      <c r="E477" s="137"/>
      <c r="F477" s="19"/>
      <c r="G477" s="19"/>
      <c r="H477" s="14"/>
      <c r="J477" s="136"/>
      <c r="K477" s="136"/>
      <c r="L477" s="137"/>
    </row>
    <row r="478" spans="3:12">
      <c r="C478" s="136"/>
      <c r="D478" s="136"/>
      <c r="E478" s="137"/>
      <c r="F478" s="19"/>
      <c r="G478" s="19"/>
      <c r="H478" s="14"/>
      <c r="J478" s="136"/>
      <c r="K478" s="136"/>
      <c r="L478" s="137"/>
    </row>
    <row r="479" spans="3:12">
      <c r="C479" s="136"/>
      <c r="D479" s="136"/>
      <c r="E479" s="137"/>
      <c r="F479" s="19"/>
      <c r="G479" s="19"/>
      <c r="H479" s="14"/>
      <c r="J479" s="136"/>
      <c r="K479" s="136"/>
      <c r="L479" s="137"/>
    </row>
    <row r="480" spans="3:12">
      <c r="C480" s="136"/>
      <c r="D480" s="136"/>
      <c r="E480" s="137"/>
      <c r="F480" s="19"/>
      <c r="G480" s="19"/>
      <c r="H480" s="14"/>
      <c r="J480" s="136"/>
      <c r="K480" s="136"/>
      <c r="L480" s="137"/>
    </row>
    <row r="481" spans="3:12">
      <c r="C481" s="136"/>
      <c r="D481" s="136"/>
      <c r="E481" s="137"/>
      <c r="F481" s="19"/>
      <c r="G481" s="19"/>
      <c r="H481" s="14"/>
      <c r="J481" s="136"/>
      <c r="K481" s="136"/>
      <c r="L481" s="137"/>
    </row>
    <row r="482" spans="3:12">
      <c r="C482" s="136"/>
      <c r="D482" s="136"/>
      <c r="E482" s="137"/>
      <c r="F482" s="19"/>
      <c r="G482" s="19"/>
      <c r="H482" s="14"/>
      <c r="J482" s="136"/>
      <c r="K482" s="136"/>
      <c r="L482" s="137"/>
    </row>
    <row r="483" spans="3:12">
      <c r="C483" s="136"/>
      <c r="D483" s="136"/>
      <c r="E483" s="137"/>
      <c r="F483" s="19"/>
      <c r="G483" s="19"/>
      <c r="H483" s="14"/>
      <c r="J483" s="136"/>
      <c r="K483" s="136"/>
      <c r="L483" s="137"/>
    </row>
    <row r="484" spans="3:12">
      <c r="C484" s="136"/>
      <c r="D484" s="136"/>
      <c r="E484" s="137"/>
      <c r="F484" s="19"/>
      <c r="G484" s="19"/>
      <c r="H484" s="14"/>
      <c r="J484" s="136"/>
      <c r="K484" s="136"/>
      <c r="L484" s="137"/>
    </row>
    <row r="485" spans="3:12">
      <c r="C485" s="136"/>
      <c r="D485" s="136"/>
      <c r="E485" s="137"/>
      <c r="F485" s="19"/>
      <c r="G485" s="19"/>
      <c r="H485" s="14"/>
      <c r="J485" s="136"/>
      <c r="K485" s="136"/>
      <c r="L485" s="137"/>
    </row>
    <row r="486" spans="3:12">
      <c r="C486" s="136"/>
      <c r="D486" s="136"/>
      <c r="E486" s="137"/>
      <c r="F486" s="19"/>
      <c r="G486" s="19"/>
      <c r="H486" s="14"/>
      <c r="J486" s="136"/>
      <c r="K486" s="136"/>
      <c r="L486" s="137"/>
    </row>
    <row r="487" spans="3:12">
      <c r="C487" s="136"/>
      <c r="D487" s="136"/>
      <c r="E487" s="137"/>
      <c r="F487" s="19"/>
      <c r="G487" s="19"/>
      <c r="H487" s="14"/>
      <c r="J487" s="136"/>
      <c r="K487" s="136"/>
      <c r="L487" s="137"/>
    </row>
    <row r="488" spans="3:12">
      <c r="C488" s="136"/>
      <c r="D488" s="136"/>
      <c r="E488" s="137"/>
      <c r="F488" s="19"/>
      <c r="G488" s="19"/>
      <c r="H488" s="14"/>
      <c r="J488" s="136"/>
      <c r="K488" s="136"/>
      <c r="L488" s="137"/>
    </row>
    <row r="489" spans="3:12">
      <c r="C489" s="136"/>
      <c r="D489" s="136"/>
      <c r="E489" s="137"/>
      <c r="F489" s="19"/>
      <c r="G489" s="19"/>
      <c r="H489" s="14"/>
      <c r="J489" s="136"/>
      <c r="K489" s="136"/>
      <c r="L489" s="137"/>
    </row>
    <row r="490" spans="3:12">
      <c r="C490" s="136"/>
      <c r="D490" s="136"/>
      <c r="E490" s="137"/>
      <c r="F490" s="19"/>
      <c r="G490" s="19"/>
      <c r="H490" s="14"/>
      <c r="J490" s="136"/>
      <c r="K490" s="136"/>
      <c r="L490" s="137"/>
    </row>
    <row r="491" spans="3:12">
      <c r="C491" s="136"/>
      <c r="D491" s="136"/>
      <c r="E491" s="137"/>
      <c r="F491" s="19"/>
      <c r="G491" s="19"/>
      <c r="H491" s="14"/>
      <c r="J491" s="136"/>
      <c r="K491" s="136"/>
      <c r="L491" s="137"/>
    </row>
    <row r="492" spans="3:12">
      <c r="C492" s="136"/>
      <c r="D492" s="136"/>
      <c r="E492" s="137"/>
      <c r="F492" s="19"/>
      <c r="G492" s="19"/>
      <c r="H492" s="14"/>
      <c r="J492" s="136"/>
      <c r="K492" s="136"/>
      <c r="L492" s="137"/>
    </row>
    <row r="493" spans="3:12">
      <c r="C493" s="136"/>
      <c r="D493" s="136"/>
      <c r="E493" s="137"/>
      <c r="F493" s="19"/>
      <c r="G493" s="19"/>
      <c r="H493" s="14"/>
      <c r="J493" s="136"/>
      <c r="K493" s="136"/>
      <c r="L493" s="137"/>
    </row>
    <row r="494" spans="3:12">
      <c r="C494" s="136"/>
      <c r="D494" s="136"/>
      <c r="E494" s="137"/>
      <c r="F494" s="19"/>
      <c r="G494" s="19"/>
      <c r="H494" s="14"/>
      <c r="J494" s="136"/>
      <c r="K494" s="136"/>
      <c r="L494" s="137"/>
    </row>
    <row r="495" spans="3:12">
      <c r="C495" s="136"/>
      <c r="D495" s="136"/>
      <c r="E495" s="137"/>
      <c r="F495" s="19"/>
      <c r="G495" s="19"/>
      <c r="H495" s="14"/>
      <c r="J495" s="136"/>
      <c r="K495" s="136"/>
      <c r="L495" s="137"/>
    </row>
    <row r="496" spans="3:12">
      <c r="C496" s="136"/>
      <c r="D496" s="136"/>
      <c r="E496" s="137"/>
      <c r="F496" s="19"/>
      <c r="G496" s="19"/>
      <c r="H496" s="14"/>
      <c r="J496" s="136"/>
      <c r="K496" s="136"/>
      <c r="L496" s="137"/>
    </row>
    <row r="497" spans="3:12">
      <c r="C497" s="136"/>
      <c r="D497" s="136"/>
      <c r="E497" s="137"/>
      <c r="F497" s="19"/>
      <c r="G497" s="19"/>
      <c r="H497" s="14"/>
      <c r="J497" s="136"/>
      <c r="K497" s="136"/>
      <c r="L497" s="137"/>
    </row>
    <row r="498" spans="3:12">
      <c r="C498" s="136"/>
      <c r="D498" s="136"/>
      <c r="E498" s="137"/>
      <c r="F498" s="19"/>
      <c r="G498" s="19"/>
      <c r="H498" s="14"/>
      <c r="J498" s="136"/>
      <c r="K498" s="136"/>
      <c r="L498" s="137"/>
    </row>
    <row r="499" spans="3:12">
      <c r="C499" s="136"/>
      <c r="D499" s="136"/>
      <c r="E499" s="137"/>
      <c r="F499" s="19"/>
      <c r="G499" s="19"/>
      <c r="H499" s="14"/>
      <c r="J499" s="136"/>
      <c r="K499" s="136"/>
      <c r="L499" s="137"/>
    </row>
    <row r="500" spans="3:12">
      <c r="C500" s="136"/>
      <c r="D500" s="136"/>
      <c r="E500" s="137"/>
      <c r="F500" s="19"/>
      <c r="G500" s="19"/>
      <c r="H500" s="14"/>
      <c r="J500" s="136"/>
      <c r="K500" s="136"/>
      <c r="L500" s="137"/>
    </row>
    <row r="501" spans="3:12">
      <c r="C501" s="136"/>
      <c r="D501" s="136"/>
      <c r="E501" s="137"/>
      <c r="F501" s="19"/>
      <c r="G501" s="19"/>
      <c r="H501" s="14"/>
      <c r="J501" s="136"/>
      <c r="K501" s="136"/>
      <c r="L501" s="137"/>
    </row>
    <row r="502" spans="3:12">
      <c r="C502" s="136"/>
      <c r="D502" s="136"/>
      <c r="E502" s="137"/>
      <c r="F502" s="19"/>
      <c r="G502" s="19"/>
      <c r="H502" s="14"/>
      <c r="J502" s="136"/>
      <c r="K502" s="136"/>
      <c r="L502" s="137"/>
    </row>
    <row r="503" spans="3:12">
      <c r="C503" s="136"/>
      <c r="D503" s="136"/>
      <c r="E503" s="137"/>
      <c r="F503" s="19"/>
      <c r="G503" s="19"/>
      <c r="H503" s="14"/>
      <c r="J503" s="136"/>
      <c r="K503" s="136"/>
      <c r="L503" s="137"/>
    </row>
    <row r="504" spans="3:12">
      <c r="C504" s="136"/>
      <c r="D504" s="136"/>
      <c r="E504" s="137"/>
      <c r="F504" s="19"/>
      <c r="G504" s="19"/>
      <c r="H504" s="14"/>
      <c r="J504" s="136"/>
      <c r="K504" s="136"/>
      <c r="L504" s="137"/>
    </row>
    <row r="505" spans="3:12">
      <c r="C505" s="136"/>
      <c r="D505" s="136"/>
      <c r="E505" s="137"/>
      <c r="F505" s="19"/>
      <c r="G505" s="19"/>
      <c r="H505" s="14"/>
      <c r="J505" s="136"/>
      <c r="K505" s="136"/>
      <c r="L505" s="137"/>
    </row>
    <row r="506" spans="3:12">
      <c r="C506" s="136"/>
      <c r="D506" s="136"/>
      <c r="E506" s="137"/>
      <c r="F506" s="19"/>
      <c r="G506" s="19"/>
      <c r="H506" s="14"/>
      <c r="J506" s="136"/>
      <c r="K506" s="136"/>
      <c r="L506" s="137"/>
    </row>
    <row r="507" spans="3:12">
      <c r="C507" s="136"/>
      <c r="D507" s="136"/>
      <c r="E507" s="137"/>
      <c r="F507" s="19"/>
      <c r="G507" s="19"/>
      <c r="H507" s="14"/>
      <c r="J507" s="136"/>
      <c r="K507" s="136"/>
      <c r="L507" s="137"/>
    </row>
    <row r="508" spans="3:12">
      <c r="C508" s="136"/>
      <c r="D508" s="136"/>
      <c r="E508" s="137"/>
      <c r="F508" s="19"/>
      <c r="G508" s="19"/>
      <c r="H508" s="14"/>
      <c r="J508" s="136"/>
      <c r="K508" s="136"/>
      <c r="L508" s="137"/>
    </row>
    <row r="509" spans="3:12">
      <c r="C509" s="136"/>
      <c r="D509" s="136"/>
      <c r="E509" s="137"/>
      <c r="F509" s="19"/>
      <c r="G509" s="19"/>
      <c r="H509" s="14"/>
      <c r="J509" s="136"/>
      <c r="K509" s="136"/>
      <c r="L509" s="137"/>
    </row>
    <row r="510" spans="3:12">
      <c r="C510" s="136"/>
      <c r="D510" s="136"/>
      <c r="E510" s="137"/>
      <c r="F510" s="19"/>
      <c r="G510" s="19"/>
      <c r="H510" s="14"/>
      <c r="J510" s="136"/>
      <c r="K510" s="136"/>
      <c r="L510" s="137"/>
    </row>
    <row r="511" spans="3:12">
      <c r="C511" s="136"/>
      <c r="D511" s="136"/>
      <c r="E511" s="137"/>
      <c r="F511" s="19"/>
      <c r="G511" s="19"/>
      <c r="H511" s="14"/>
      <c r="J511" s="136"/>
      <c r="K511" s="136"/>
      <c r="L511" s="137"/>
    </row>
    <row r="512" spans="3:12">
      <c r="C512" s="136"/>
      <c r="D512" s="136"/>
      <c r="E512" s="137"/>
      <c r="F512" s="19"/>
      <c r="G512" s="19"/>
      <c r="H512" s="14"/>
      <c r="J512" s="136"/>
      <c r="K512" s="136"/>
      <c r="L512" s="137"/>
    </row>
    <row r="513" spans="3:12">
      <c r="C513" s="136"/>
      <c r="D513" s="136"/>
      <c r="E513" s="137"/>
      <c r="F513" s="19"/>
      <c r="G513" s="19"/>
      <c r="H513" s="14"/>
      <c r="J513" s="136"/>
      <c r="K513" s="136"/>
      <c r="L513" s="137"/>
    </row>
    <row r="514" spans="3:12">
      <c r="C514" s="136"/>
      <c r="D514" s="136"/>
      <c r="E514" s="137"/>
      <c r="F514" s="19"/>
      <c r="G514" s="19"/>
      <c r="H514" s="14"/>
      <c r="J514" s="136"/>
      <c r="K514" s="136"/>
      <c r="L514" s="137"/>
    </row>
    <row r="515" spans="3:12">
      <c r="C515" s="136"/>
      <c r="D515" s="136"/>
      <c r="E515" s="137"/>
      <c r="F515" s="19"/>
      <c r="G515" s="19"/>
      <c r="H515" s="14"/>
      <c r="J515" s="136"/>
      <c r="K515" s="136"/>
      <c r="L515" s="137"/>
    </row>
    <row r="516" spans="3:12">
      <c r="C516" s="136"/>
      <c r="D516" s="136"/>
      <c r="E516" s="137"/>
      <c r="F516" s="19"/>
      <c r="G516" s="19"/>
      <c r="H516" s="14"/>
      <c r="J516" s="136"/>
      <c r="K516" s="136"/>
      <c r="L516" s="137"/>
    </row>
    <row r="517" spans="3:12">
      <c r="C517" s="136"/>
      <c r="D517" s="136"/>
      <c r="E517" s="137"/>
      <c r="F517" s="19"/>
      <c r="G517" s="19"/>
      <c r="H517" s="14"/>
      <c r="J517" s="136"/>
      <c r="K517" s="136"/>
      <c r="L517" s="137"/>
    </row>
    <row r="518" spans="3:12">
      <c r="C518" s="136"/>
      <c r="D518" s="136"/>
      <c r="E518" s="137"/>
      <c r="F518" s="19"/>
      <c r="G518" s="19"/>
      <c r="H518" s="14"/>
      <c r="J518" s="136"/>
      <c r="K518" s="136"/>
      <c r="L518" s="137"/>
    </row>
    <row r="519" spans="3:12">
      <c r="C519" s="136"/>
      <c r="D519" s="136"/>
      <c r="E519" s="137"/>
      <c r="F519" s="19"/>
      <c r="G519" s="19"/>
      <c r="H519" s="14"/>
      <c r="J519" s="136"/>
      <c r="K519" s="136"/>
      <c r="L519" s="137"/>
    </row>
    <row r="520" spans="3:12">
      <c r="C520" s="136"/>
      <c r="D520" s="136"/>
      <c r="E520" s="137"/>
      <c r="F520" s="19"/>
      <c r="G520" s="19"/>
      <c r="H520" s="14"/>
      <c r="J520" s="136"/>
      <c r="K520" s="136"/>
      <c r="L520" s="137"/>
    </row>
    <row r="521" spans="3:12">
      <c r="C521" s="136"/>
      <c r="D521" s="136"/>
      <c r="E521" s="137"/>
      <c r="F521" s="19"/>
      <c r="G521" s="19"/>
      <c r="H521" s="14"/>
      <c r="J521" s="136"/>
      <c r="K521" s="136"/>
      <c r="L521" s="137"/>
    </row>
    <row r="522" spans="3:12">
      <c r="C522" s="136"/>
      <c r="D522" s="136"/>
      <c r="E522" s="137"/>
      <c r="F522" s="19"/>
      <c r="G522" s="19"/>
      <c r="H522" s="14"/>
      <c r="J522" s="136"/>
      <c r="K522" s="136"/>
      <c r="L522" s="137"/>
    </row>
    <row r="523" spans="3:12">
      <c r="C523" s="136"/>
      <c r="D523" s="136"/>
      <c r="E523" s="137"/>
      <c r="F523" s="19"/>
      <c r="G523" s="19"/>
      <c r="H523" s="14"/>
      <c r="J523" s="136"/>
      <c r="K523" s="136"/>
      <c r="L523" s="137"/>
    </row>
    <row r="524" spans="3:12">
      <c r="C524" s="136"/>
      <c r="D524" s="136"/>
      <c r="E524" s="137"/>
      <c r="F524" s="19"/>
      <c r="G524" s="19"/>
      <c r="H524" s="14"/>
      <c r="J524" s="136"/>
      <c r="K524" s="136"/>
      <c r="L524" s="137"/>
    </row>
    <row r="525" spans="3:12">
      <c r="C525" s="136"/>
      <c r="D525" s="136"/>
      <c r="E525" s="137"/>
      <c r="F525" s="19"/>
      <c r="G525" s="19"/>
      <c r="H525" s="14"/>
      <c r="J525" s="136"/>
      <c r="K525" s="136"/>
      <c r="L525" s="137"/>
    </row>
    <row r="526" spans="3:12">
      <c r="C526" s="136"/>
      <c r="D526" s="136"/>
      <c r="E526" s="137"/>
      <c r="F526" s="19"/>
      <c r="G526" s="19"/>
      <c r="H526" s="14"/>
      <c r="J526" s="136"/>
      <c r="K526" s="136"/>
      <c r="L526" s="137"/>
    </row>
    <row r="527" spans="3:12">
      <c r="C527" s="136"/>
      <c r="D527" s="136"/>
      <c r="E527" s="137"/>
      <c r="F527" s="19"/>
      <c r="G527" s="19"/>
      <c r="H527" s="14"/>
      <c r="J527" s="136"/>
      <c r="K527" s="136"/>
      <c r="L527" s="137"/>
    </row>
    <row r="528" spans="3:12">
      <c r="C528" s="136"/>
      <c r="D528" s="136"/>
      <c r="E528" s="137"/>
      <c r="F528" s="19"/>
      <c r="G528" s="19"/>
      <c r="H528" s="14"/>
      <c r="J528" s="136"/>
      <c r="K528" s="136"/>
      <c r="L528" s="137"/>
    </row>
    <row r="529" spans="3:12">
      <c r="C529" s="136"/>
      <c r="D529" s="136"/>
      <c r="E529" s="137"/>
      <c r="F529" s="19"/>
      <c r="G529" s="19"/>
      <c r="H529" s="14"/>
      <c r="J529" s="136"/>
      <c r="K529" s="136"/>
      <c r="L529" s="137"/>
    </row>
    <row r="530" spans="3:12">
      <c r="C530" s="136"/>
      <c r="D530" s="136"/>
      <c r="E530" s="137"/>
      <c r="F530" s="19"/>
      <c r="G530" s="19"/>
      <c r="H530" s="14"/>
      <c r="J530" s="136"/>
      <c r="K530" s="136"/>
      <c r="L530" s="137"/>
    </row>
    <row r="531" spans="3:12">
      <c r="C531" s="136"/>
      <c r="D531" s="136"/>
      <c r="E531" s="137"/>
      <c r="F531" s="19"/>
      <c r="G531" s="19"/>
      <c r="H531" s="14"/>
      <c r="J531" s="136"/>
      <c r="K531" s="136"/>
      <c r="L531" s="137"/>
    </row>
    <row r="532" spans="3:12">
      <c r="C532" s="136"/>
      <c r="D532" s="136"/>
      <c r="E532" s="137"/>
      <c r="F532" s="19"/>
      <c r="G532" s="19"/>
      <c r="H532" s="14"/>
      <c r="J532" s="136"/>
      <c r="K532" s="136"/>
      <c r="L532" s="137"/>
    </row>
    <row r="533" spans="3:12">
      <c r="C533" s="136"/>
      <c r="D533" s="136"/>
      <c r="E533" s="137"/>
      <c r="F533" s="19"/>
      <c r="G533" s="19"/>
      <c r="H533" s="14"/>
      <c r="J533" s="136"/>
      <c r="K533" s="136"/>
      <c r="L533" s="137"/>
    </row>
    <row r="534" spans="3:12">
      <c r="C534" s="136"/>
      <c r="D534" s="136"/>
      <c r="E534" s="137"/>
      <c r="F534" s="19"/>
      <c r="G534" s="19"/>
      <c r="H534" s="14"/>
      <c r="J534" s="136"/>
      <c r="K534" s="136"/>
      <c r="L534" s="137"/>
    </row>
    <row r="535" spans="3:12">
      <c r="C535" s="136"/>
      <c r="D535" s="136"/>
      <c r="E535" s="137"/>
      <c r="F535" s="19"/>
      <c r="G535" s="19"/>
      <c r="H535" s="14"/>
      <c r="J535" s="136"/>
      <c r="K535" s="136"/>
      <c r="L535" s="137"/>
    </row>
    <row r="536" spans="3:12">
      <c r="C536" s="136"/>
      <c r="D536" s="136"/>
      <c r="E536" s="137"/>
      <c r="F536" s="19"/>
      <c r="G536" s="19"/>
      <c r="H536" s="14"/>
      <c r="J536" s="136"/>
      <c r="K536" s="136"/>
      <c r="L536" s="137"/>
    </row>
    <row r="537" spans="3:12">
      <c r="C537" s="136"/>
      <c r="D537" s="136"/>
      <c r="E537" s="137"/>
      <c r="F537" s="19"/>
      <c r="G537" s="19"/>
      <c r="H537" s="14"/>
      <c r="J537" s="136"/>
      <c r="K537" s="136"/>
      <c r="L537" s="137"/>
    </row>
    <row r="538" spans="3:12">
      <c r="C538" s="136"/>
      <c r="D538" s="136"/>
      <c r="E538" s="137"/>
      <c r="F538" s="19"/>
      <c r="G538" s="19"/>
      <c r="H538" s="14"/>
      <c r="J538" s="136"/>
      <c r="K538" s="136"/>
      <c r="L538" s="137"/>
    </row>
    <row r="539" spans="3:12">
      <c r="C539" s="136"/>
      <c r="D539" s="136"/>
      <c r="E539" s="137"/>
      <c r="F539" s="19"/>
      <c r="G539" s="19"/>
      <c r="H539" s="14"/>
      <c r="J539" s="136"/>
      <c r="K539" s="136"/>
      <c r="L539" s="137"/>
    </row>
    <row r="540" spans="3:12">
      <c r="C540" s="136"/>
      <c r="D540" s="136"/>
      <c r="E540" s="137"/>
      <c r="F540" s="19"/>
      <c r="G540" s="19"/>
      <c r="H540" s="14"/>
      <c r="J540" s="136"/>
      <c r="K540" s="136"/>
      <c r="L540" s="137"/>
    </row>
    <row r="541" spans="3:12">
      <c r="C541" s="136"/>
      <c r="D541" s="136"/>
      <c r="E541" s="137"/>
      <c r="F541" s="19"/>
      <c r="G541" s="19"/>
      <c r="H541" s="14"/>
      <c r="J541" s="136"/>
      <c r="K541" s="136"/>
      <c r="L541" s="137"/>
    </row>
    <row r="542" spans="3:12">
      <c r="C542" s="136"/>
      <c r="D542" s="136"/>
      <c r="E542" s="137"/>
      <c r="F542" s="19"/>
      <c r="G542" s="19"/>
      <c r="H542" s="14"/>
      <c r="J542" s="136"/>
      <c r="K542" s="136"/>
      <c r="L542" s="137"/>
    </row>
    <row r="543" spans="3:12">
      <c r="C543" s="136"/>
      <c r="D543" s="136"/>
      <c r="E543" s="137"/>
      <c r="F543" s="19"/>
      <c r="G543" s="19"/>
      <c r="H543" s="14"/>
      <c r="J543" s="136"/>
      <c r="K543" s="136"/>
      <c r="L543" s="137"/>
    </row>
    <row r="544" spans="3:12">
      <c r="C544" s="136"/>
      <c r="D544" s="136"/>
      <c r="E544" s="137"/>
      <c r="F544" s="19"/>
      <c r="G544" s="19"/>
      <c r="H544" s="14"/>
      <c r="J544" s="136"/>
      <c r="K544" s="136"/>
      <c r="L544" s="137"/>
    </row>
    <row r="545" spans="3:12">
      <c r="C545" s="136"/>
      <c r="D545" s="136"/>
      <c r="E545" s="137"/>
      <c r="F545" s="19"/>
      <c r="G545" s="19"/>
      <c r="H545" s="14"/>
      <c r="J545" s="136"/>
      <c r="K545" s="136"/>
      <c r="L545" s="137"/>
    </row>
    <row r="546" spans="3:12">
      <c r="C546" s="136"/>
      <c r="D546" s="136"/>
      <c r="E546" s="137"/>
      <c r="F546" s="19"/>
      <c r="G546" s="19"/>
      <c r="H546" s="14"/>
      <c r="J546" s="136"/>
      <c r="K546" s="136"/>
      <c r="L546" s="137"/>
    </row>
    <row r="547" spans="3:12">
      <c r="C547" s="136"/>
      <c r="D547" s="136"/>
      <c r="E547" s="137"/>
      <c r="F547" s="19"/>
      <c r="G547" s="19"/>
      <c r="H547" s="14"/>
      <c r="J547" s="136"/>
      <c r="K547" s="136"/>
      <c r="L547" s="137"/>
    </row>
    <row r="548" spans="3:12">
      <c r="C548" s="136"/>
      <c r="D548" s="136"/>
      <c r="E548" s="137"/>
      <c r="F548" s="19"/>
      <c r="G548" s="19"/>
      <c r="H548" s="14"/>
      <c r="J548" s="136"/>
      <c r="K548" s="136"/>
      <c r="L548" s="137"/>
    </row>
    <row r="549" spans="3:12">
      <c r="C549" s="136"/>
      <c r="D549" s="136"/>
      <c r="E549" s="137"/>
      <c r="F549" s="19"/>
      <c r="G549" s="19"/>
      <c r="H549" s="14"/>
      <c r="J549" s="136"/>
      <c r="K549" s="136"/>
      <c r="L549" s="137"/>
    </row>
    <row r="550" spans="3:12">
      <c r="C550" s="136"/>
      <c r="D550" s="136"/>
      <c r="E550" s="137"/>
      <c r="F550" s="19"/>
      <c r="G550" s="19"/>
      <c r="H550" s="14"/>
      <c r="J550" s="136"/>
      <c r="K550" s="136"/>
      <c r="L550" s="137"/>
    </row>
    <row r="551" spans="3:12">
      <c r="C551" s="136"/>
      <c r="D551" s="136"/>
      <c r="E551" s="137"/>
      <c r="F551" s="19"/>
      <c r="G551" s="19"/>
      <c r="H551" s="14"/>
      <c r="J551" s="136"/>
      <c r="K551" s="136"/>
      <c r="L551" s="137"/>
    </row>
    <row r="552" spans="3:12">
      <c r="C552" s="136"/>
      <c r="D552" s="136"/>
      <c r="E552" s="137"/>
      <c r="F552" s="19"/>
      <c r="G552" s="19"/>
      <c r="H552" s="14"/>
      <c r="J552" s="136"/>
      <c r="K552" s="136"/>
      <c r="L552" s="137"/>
    </row>
    <row r="553" spans="3:12">
      <c r="C553" s="136"/>
      <c r="D553" s="136"/>
      <c r="E553" s="137"/>
      <c r="F553" s="19"/>
      <c r="G553" s="19"/>
      <c r="H553" s="14"/>
      <c r="J553" s="136"/>
      <c r="K553" s="136"/>
      <c r="L553" s="137"/>
    </row>
    <row r="554" spans="3:12">
      <c r="C554" s="136"/>
      <c r="D554" s="136"/>
      <c r="E554" s="137"/>
      <c r="F554" s="19"/>
      <c r="G554" s="19"/>
      <c r="H554" s="14"/>
      <c r="J554" s="136"/>
      <c r="K554" s="136"/>
      <c r="L554" s="137"/>
    </row>
    <row r="555" spans="3:12">
      <c r="C555" s="136"/>
      <c r="D555" s="136"/>
      <c r="E555" s="137"/>
      <c r="F555" s="19"/>
      <c r="G555" s="19"/>
      <c r="H555" s="14"/>
      <c r="J555" s="136"/>
      <c r="K555" s="136"/>
      <c r="L555" s="137"/>
    </row>
    <row r="556" spans="3:12">
      <c r="C556" s="136"/>
      <c r="D556" s="136"/>
      <c r="E556" s="137"/>
      <c r="F556" s="19"/>
      <c r="G556" s="19"/>
      <c r="H556" s="14"/>
      <c r="J556" s="136"/>
      <c r="K556" s="136"/>
      <c r="L556" s="137"/>
    </row>
    <row r="557" spans="3:12">
      <c r="C557" s="136"/>
      <c r="D557" s="136"/>
      <c r="E557" s="137"/>
      <c r="F557" s="19"/>
      <c r="G557" s="19"/>
      <c r="H557" s="14"/>
      <c r="J557" s="136"/>
      <c r="K557" s="136"/>
      <c r="L557" s="137"/>
    </row>
    <row r="558" spans="3:12">
      <c r="C558" s="136"/>
      <c r="D558" s="136"/>
      <c r="E558" s="137"/>
      <c r="F558" s="19"/>
      <c r="G558" s="19"/>
      <c r="H558" s="14"/>
      <c r="J558" s="136"/>
      <c r="K558" s="136"/>
      <c r="L558" s="137"/>
    </row>
    <row r="559" spans="3:12">
      <c r="C559" s="136"/>
      <c r="D559" s="136"/>
      <c r="E559" s="137"/>
      <c r="F559" s="19"/>
      <c r="G559" s="19"/>
      <c r="H559" s="14"/>
      <c r="J559" s="136"/>
      <c r="K559" s="136"/>
      <c r="L559" s="137"/>
    </row>
    <row r="560" spans="3:12">
      <c r="C560" s="136"/>
      <c r="D560" s="136"/>
      <c r="E560" s="137"/>
      <c r="F560" s="19"/>
      <c r="G560" s="19"/>
      <c r="H560" s="14"/>
      <c r="J560" s="136"/>
      <c r="K560" s="136"/>
      <c r="L560" s="137"/>
    </row>
    <row r="561" spans="3:12">
      <c r="C561" s="136"/>
      <c r="D561" s="136"/>
      <c r="E561" s="137"/>
      <c r="F561" s="19"/>
      <c r="G561" s="19"/>
      <c r="H561" s="14"/>
      <c r="J561" s="136"/>
      <c r="K561" s="136"/>
      <c r="L561" s="137"/>
    </row>
    <row r="562" spans="3:12">
      <c r="C562" s="136"/>
      <c r="D562" s="136"/>
      <c r="E562" s="137"/>
      <c r="F562" s="19"/>
      <c r="G562" s="19"/>
      <c r="H562" s="14"/>
      <c r="J562" s="136"/>
      <c r="K562" s="136"/>
      <c r="L562" s="137"/>
    </row>
    <row r="563" spans="3:12">
      <c r="C563" s="136"/>
      <c r="D563" s="136"/>
      <c r="E563" s="137"/>
      <c r="F563" s="19"/>
      <c r="G563" s="19"/>
      <c r="H563" s="14"/>
      <c r="J563" s="136"/>
      <c r="K563" s="136"/>
      <c r="L563" s="137"/>
    </row>
    <row r="564" spans="3:12">
      <c r="C564" s="136"/>
      <c r="D564" s="136"/>
      <c r="E564" s="137"/>
      <c r="F564" s="19"/>
      <c r="G564" s="19"/>
      <c r="H564" s="14"/>
      <c r="J564" s="136"/>
      <c r="K564" s="136"/>
      <c r="L564" s="137"/>
    </row>
    <row r="565" spans="3:12">
      <c r="C565" s="136"/>
      <c r="D565" s="136"/>
      <c r="E565" s="137"/>
      <c r="F565" s="19"/>
      <c r="G565" s="19"/>
      <c r="H565" s="14"/>
      <c r="J565" s="136"/>
      <c r="K565" s="136"/>
      <c r="L565" s="137"/>
    </row>
    <row r="566" spans="3:12">
      <c r="C566" s="136"/>
      <c r="D566" s="136"/>
      <c r="E566" s="137"/>
      <c r="F566" s="19"/>
      <c r="G566" s="19"/>
      <c r="H566" s="14"/>
      <c r="J566" s="136"/>
      <c r="K566" s="136"/>
      <c r="L566" s="137"/>
    </row>
    <row r="567" spans="3:12">
      <c r="C567" s="136"/>
      <c r="D567" s="136"/>
      <c r="E567" s="137"/>
      <c r="F567" s="19"/>
      <c r="G567" s="19"/>
      <c r="H567" s="14"/>
      <c r="J567" s="136"/>
      <c r="K567" s="136"/>
      <c r="L567" s="137"/>
    </row>
    <row r="568" spans="3:12">
      <c r="C568" s="136"/>
      <c r="D568" s="136"/>
      <c r="E568" s="137"/>
      <c r="F568" s="19"/>
      <c r="G568" s="19"/>
      <c r="H568" s="14"/>
      <c r="J568" s="136"/>
      <c r="K568" s="136"/>
      <c r="L568" s="137"/>
    </row>
    <row r="569" spans="3:12">
      <c r="C569" s="136"/>
      <c r="D569" s="136"/>
      <c r="E569" s="137"/>
      <c r="F569" s="19"/>
      <c r="G569" s="19"/>
      <c r="H569" s="14"/>
      <c r="J569" s="136"/>
      <c r="K569" s="136"/>
      <c r="L569" s="137"/>
    </row>
    <row r="570" spans="3:12">
      <c r="C570" s="136"/>
      <c r="D570" s="136"/>
      <c r="E570" s="137"/>
      <c r="F570" s="19"/>
      <c r="G570" s="19"/>
      <c r="H570" s="14"/>
      <c r="J570" s="136"/>
      <c r="K570" s="136"/>
      <c r="L570" s="137"/>
    </row>
    <row r="571" spans="3:12">
      <c r="C571" s="136"/>
      <c r="D571" s="136"/>
      <c r="E571" s="137"/>
      <c r="F571" s="19"/>
      <c r="G571" s="19"/>
      <c r="H571" s="14"/>
      <c r="J571" s="136"/>
      <c r="K571" s="136"/>
      <c r="L571" s="137"/>
    </row>
    <row r="572" spans="3:12">
      <c r="C572" s="136"/>
      <c r="D572" s="136"/>
      <c r="E572" s="137"/>
      <c r="F572" s="19"/>
      <c r="G572" s="19"/>
      <c r="H572" s="14"/>
      <c r="J572" s="136"/>
      <c r="K572" s="136"/>
      <c r="L572" s="137"/>
    </row>
    <row r="573" spans="3:12">
      <c r="C573" s="136"/>
      <c r="D573" s="136"/>
      <c r="E573" s="137"/>
      <c r="F573" s="19"/>
      <c r="G573" s="19"/>
      <c r="H573" s="14"/>
      <c r="J573" s="136"/>
      <c r="K573" s="136"/>
      <c r="L573" s="137"/>
    </row>
    <row r="574" spans="3:12">
      <c r="C574" s="136"/>
      <c r="D574" s="136"/>
      <c r="E574" s="137"/>
      <c r="F574" s="19"/>
      <c r="G574" s="19"/>
      <c r="H574" s="14"/>
      <c r="J574" s="136"/>
      <c r="K574" s="136"/>
      <c r="L574" s="137"/>
    </row>
    <row r="575" spans="3:12">
      <c r="C575" s="136"/>
      <c r="D575" s="136"/>
      <c r="E575" s="137"/>
      <c r="F575" s="19"/>
      <c r="G575" s="19"/>
      <c r="H575" s="14"/>
      <c r="J575" s="136"/>
      <c r="K575" s="136"/>
      <c r="L575" s="137"/>
    </row>
    <row r="576" spans="3:12">
      <c r="C576" s="136"/>
      <c r="D576" s="136"/>
      <c r="E576" s="137"/>
      <c r="F576" s="19"/>
      <c r="G576" s="19"/>
      <c r="H576" s="14"/>
      <c r="J576" s="136"/>
      <c r="K576" s="136"/>
      <c r="L576" s="137"/>
    </row>
    <row r="577" spans="3:12">
      <c r="C577" s="136"/>
      <c r="D577" s="136"/>
      <c r="E577" s="137"/>
      <c r="F577" s="19"/>
      <c r="G577" s="19"/>
      <c r="H577" s="14"/>
      <c r="J577" s="136"/>
      <c r="K577" s="136"/>
      <c r="L577" s="137"/>
    </row>
    <row r="578" spans="3:12">
      <c r="C578" s="136"/>
      <c r="D578" s="136"/>
      <c r="E578" s="137"/>
      <c r="F578" s="19"/>
      <c r="G578" s="19"/>
      <c r="H578" s="14"/>
      <c r="J578" s="136"/>
      <c r="K578" s="136"/>
      <c r="L578" s="137"/>
    </row>
    <row r="579" spans="3:12">
      <c r="C579" s="136"/>
      <c r="D579" s="136"/>
      <c r="E579" s="137"/>
      <c r="F579" s="19"/>
      <c r="G579" s="19"/>
      <c r="H579" s="14"/>
      <c r="J579" s="136"/>
      <c r="K579" s="136"/>
      <c r="L579" s="137"/>
    </row>
    <row r="580" spans="3:12">
      <c r="C580" s="136"/>
      <c r="D580" s="136"/>
      <c r="E580" s="137"/>
      <c r="F580" s="19"/>
      <c r="G580" s="19"/>
      <c r="H580" s="14"/>
      <c r="J580" s="136"/>
      <c r="K580" s="136"/>
      <c r="L580" s="137"/>
    </row>
    <row r="581" spans="3:12">
      <c r="C581" s="136"/>
      <c r="D581" s="136"/>
      <c r="E581" s="137"/>
      <c r="F581" s="19"/>
      <c r="G581" s="19"/>
      <c r="H581" s="14"/>
      <c r="J581" s="136"/>
      <c r="K581" s="136"/>
      <c r="L581" s="137"/>
    </row>
    <row r="582" spans="3:12">
      <c r="C582" s="136"/>
      <c r="D582" s="136"/>
      <c r="E582" s="137"/>
      <c r="F582" s="19"/>
      <c r="G582" s="19"/>
      <c r="H582" s="14"/>
      <c r="J582" s="136"/>
      <c r="K582" s="136"/>
      <c r="L582" s="137"/>
    </row>
    <row r="583" spans="3:12">
      <c r="C583" s="136"/>
      <c r="D583" s="136"/>
      <c r="E583" s="137"/>
      <c r="F583" s="19"/>
      <c r="G583" s="19"/>
      <c r="H583" s="14"/>
      <c r="J583" s="136"/>
      <c r="K583" s="136"/>
      <c r="L583" s="137"/>
    </row>
    <row r="584" spans="3:12">
      <c r="C584" s="136"/>
      <c r="D584" s="136"/>
      <c r="E584" s="137"/>
      <c r="F584" s="19"/>
      <c r="G584" s="19"/>
      <c r="H584" s="14"/>
      <c r="J584" s="136"/>
      <c r="K584" s="136"/>
      <c r="L584" s="137"/>
    </row>
    <row r="585" spans="3:12">
      <c r="C585" s="136"/>
      <c r="D585" s="136"/>
      <c r="E585" s="137"/>
      <c r="F585" s="19"/>
      <c r="G585" s="19"/>
      <c r="H585" s="14"/>
      <c r="J585" s="136"/>
      <c r="K585" s="136"/>
      <c r="L585" s="137"/>
    </row>
    <row r="586" spans="3:12">
      <c r="C586" s="136"/>
      <c r="D586" s="136"/>
      <c r="E586" s="137"/>
      <c r="F586" s="19"/>
      <c r="G586" s="19"/>
      <c r="H586" s="14"/>
      <c r="J586" s="136"/>
      <c r="K586" s="136"/>
      <c r="L586" s="137"/>
    </row>
    <row r="587" spans="3:12">
      <c r="C587" s="136"/>
      <c r="D587" s="136"/>
      <c r="E587" s="137"/>
      <c r="F587" s="19"/>
      <c r="G587" s="19"/>
      <c r="H587" s="14"/>
      <c r="J587" s="136"/>
      <c r="K587" s="136"/>
      <c r="L587" s="137"/>
    </row>
    <row r="588" spans="3:12">
      <c r="C588" s="136"/>
      <c r="D588" s="136"/>
      <c r="E588" s="137"/>
      <c r="F588" s="19"/>
      <c r="G588" s="19"/>
      <c r="H588" s="14"/>
      <c r="J588" s="136"/>
      <c r="K588" s="136"/>
      <c r="L588" s="137"/>
    </row>
    <row r="589" spans="3:12">
      <c r="C589" s="136"/>
      <c r="D589" s="136"/>
      <c r="E589" s="137"/>
      <c r="F589" s="19"/>
      <c r="G589" s="19"/>
      <c r="H589" s="14"/>
      <c r="J589" s="136"/>
      <c r="K589" s="136"/>
      <c r="L589" s="137"/>
    </row>
    <row r="590" spans="3:12">
      <c r="C590" s="136"/>
      <c r="D590" s="136"/>
      <c r="E590" s="137"/>
      <c r="F590" s="19"/>
      <c r="G590" s="19"/>
      <c r="H590" s="14"/>
      <c r="J590" s="136"/>
      <c r="K590" s="136"/>
      <c r="L590" s="137"/>
    </row>
    <row r="591" spans="3:12">
      <c r="C591" s="136"/>
      <c r="D591" s="136"/>
      <c r="E591" s="137"/>
      <c r="F591" s="19"/>
      <c r="G591" s="19"/>
      <c r="H591" s="14"/>
      <c r="J591" s="136"/>
      <c r="K591" s="136"/>
      <c r="L591" s="137"/>
    </row>
    <row r="592" spans="3:12">
      <c r="C592" s="136"/>
      <c r="D592" s="136"/>
      <c r="E592" s="137"/>
      <c r="F592" s="19"/>
      <c r="G592" s="19"/>
      <c r="H592" s="14"/>
      <c r="J592" s="136"/>
      <c r="K592" s="136"/>
      <c r="L592" s="137"/>
    </row>
    <row r="593" spans="3:12">
      <c r="C593" s="136"/>
      <c r="D593" s="136"/>
      <c r="E593" s="137"/>
      <c r="F593" s="19"/>
      <c r="G593" s="19"/>
      <c r="H593" s="14"/>
      <c r="J593" s="136"/>
      <c r="K593" s="136"/>
      <c r="L593" s="137"/>
    </row>
    <row r="594" spans="3:12">
      <c r="C594" s="136"/>
      <c r="D594" s="136"/>
      <c r="E594" s="137"/>
      <c r="F594" s="19"/>
      <c r="G594" s="19"/>
      <c r="H594" s="14"/>
      <c r="J594" s="136"/>
      <c r="K594" s="136"/>
      <c r="L594" s="137"/>
    </row>
    <row r="595" spans="3:12">
      <c r="C595" s="136"/>
      <c r="D595" s="136"/>
      <c r="E595" s="137"/>
      <c r="F595" s="19"/>
      <c r="G595" s="19"/>
      <c r="H595" s="14"/>
      <c r="J595" s="136"/>
      <c r="K595" s="136"/>
      <c r="L595" s="137"/>
    </row>
    <row r="596" spans="3:12">
      <c r="C596" s="136"/>
      <c r="D596" s="136"/>
      <c r="E596" s="137"/>
      <c r="F596" s="19"/>
      <c r="G596" s="19"/>
      <c r="H596" s="14"/>
      <c r="J596" s="136"/>
      <c r="K596" s="136"/>
      <c r="L596" s="137"/>
    </row>
    <row r="597" spans="3:12">
      <c r="C597" s="136"/>
      <c r="D597" s="136"/>
      <c r="E597" s="137"/>
      <c r="F597" s="19"/>
      <c r="G597" s="19"/>
      <c r="H597" s="14"/>
      <c r="J597" s="136"/>
      <c r="K597" s="136"/>
      <c r="L597" s="137"/>
    </row>
    <row r="598" spans="3:12">
      <c r="C598" s="136"/>
      <c r="D598" s="136"/>
      <c r="E598" s="137"/>
      <c r="F598" s="19"/>
      <c r="G598" s="19"/>
      <c r="H598" s="14"/>
      <c r="J598" s="136"/>
      <c r="K598" s="136"/>
      <c r="L598" s="137"/>
    </row>
    <row r="599" spans="3:12">
      <c r="C599" s="136"/>
      <c r="D599" s="136"/>
      <c r="E599" s="137"/>
      <c r="F599" s="19"/>
      <c r="G599" s="19"/>
      <c r="H599" s="14"/>
      <c r="J599" s="136"/>
      <c r="K599" s="136"/>
      <c r="L599" s="137"/>
    </row>
    <row r="600" spans="3:12">
      <c r="C600" s="136"/>
      <c r="D600" s="136"/>
      <c r="E600" s="137"/>
      <c r="F600" s="19"/>
      <c r="G600" s="19"/>
      <c r="H600" s="14"/>
      <c r="J600" s="136"/>
      <c r="K600" s="136"/>
      <c r="L600" s="137"/>
    </row>
    <row r="601" spans="3:12">
      <c r="C601" s="136"/>
      <c r="D601" s="136"/>
      <c r="E601" s="137"/>
      <c r="F601" s="19"/>
      <c r="G601" s="19"/>
      <c r="H601" s="14"/>
      <c r="J601" s="136"/>
      <c r="K601" s="136"/>
      <c r="L601" s="137"/>
    </row>
    <row r="602" spans="3:12">
      <c r="C602" s="136"/>
      <c r="D602" s="136"/>
      <c r="E602" s="137"/>
      <c r="F602" s="19"/>
      <c r="G602" s="19"/>
      <c r="H602" s="14"/>
      <c r="J602" s="136"/>
      <c r="K602" s="136"/>
      <c r="L602" s="137"/>
    </row>
    <row r="603" spans="3:12">
      <c r="C603" s="136"/>
      <c r="D603" s="136"/>
      <c r="E603" s="137"/>
      <c r="F603" s="19"/>
      <c r="G603" s="19"/>
      <c r="H603" s="14"/>
      <c r="J603" s="136"/>
      <c r="K603" s="136"/>
      <c r="L603" s="137"/>
    </row>
    <row r="604" spans="3:12">
      <c r="C604" s="136"/>
      <c r="D604" s="136"/>
      <c r="E604" s="137"/>
      <c r="F604" s="19"/>
      <c r="G604" s="19"/>
      <c r="H604" s="14"/>
      <c r="J604" s="136"/>
      <c r="K604" s="136"/>
      <c r="L604" s="137"/>
    </row>
    <row r="605" spans="3:12">
      <c r="C605" s="136"/>
      <c r="D605" s="136"/>
      <c r="E605" s="137"/>
      <c r="F605" s="19"/>
      <c r="G605" s="19"/>
      <c r="H605" s="14"/>
      <c r="J605" s="136"/>
      <c r="K605" s="136"/>
      <c r="L605" s="137"/>
    </row>
    <row r="606" spans="3:12">
      <c r="C606" s="136"/>
      <c r="D606" s="136"/>
      <c r="E606" s="137"/>
      <c r="F606" s="19"/>
      <c r="G606" s="19"/>
      <c r="H606" s="14"/>
      <c r="J606" s="136"/>
      <c r="K606" s="136"/>
      <c r="L606" s="137"/>
    </row>
    <row r="607" spans="3:12">
      <c r="C607" s="136"/>
      <c r="D607" s="136"/>
      <c r="E607" s="137"/>
      <c r="F607" s="19"/>
      <c r="G607" s="19"/>
      <c r="H607" s="14"/>
      <c r="J607" s="136"/>
      <c r="K607" s="136"/>
      <c r="L607" s="137"/>
    </row>
    <row r="608" spans="3:12">
      <c r="C608" s="136"/>
      <c r="D608" s="136"/>
      <c r="E608" s="137"/>
      <c r="F608" s="19"/>
      <c r="G608" s="19"/>
      <c r="H608" s="14"/>
      <c r="J608" s="136"/>
      <c r="K608" s="136"/>
      <c r="L608" s="137"/>
    </row>
    <row r="609" spans="3:12">
      <c r="C609" s="136"/>
      <c r="D609" s="136"/>
      <c r="E609" s="137"/>
      <c r="F609" s="19"/>
      <c r="G609" s="19"/>
      <c r="H609" s="14"/>
      <c r="J609" s="136"/>
      <c r="K609" s="136"/>
      <c r="L609" s="137"/>
    </row>
    <row r="610" spans="3:12">
      <c r="C610" s="136"/>
      <c r="D610" s="136"/>
      <c r="E610" s="137"/>
      <c r="F610" s="19"/>
      <c r="G610" s="19"/>
      <c r="H610" s="14"/>
      <c r="J610" s="136"/>
      <c r="K610" s="136"/>
      <c r="L610" s="137"/>
    </row>
    <row r="611" spans="3:12">
      <c r="C611" s="136"/>
      <c r="D611" s="136"/>
      <c r="E611" s="137"/>
      <c r="F611" s="19"/>
      <c r="G611" s="19"/>
      <c r="H611" s="14"/>
      <c r="J611" s="136"/>
      <c r="K611" s="136"/>
      <c r="L611" s="137"/>
    </row>
    <row r="612" spans="3:12">
      <c r="C612" s="136"/>
      <c r="D612" s="136"/>
      <c r="E612" s="137"/>
      <c r="F612" s="19"/>
      <c r="G612" s="19"/>
      <c r="H612" s="14"/>
      <c r="J612" s="136"/>
      <c r="K612" s="136"/>
      <c r="L612" s="137"/>
    </row>
    <row r="613" spans="3:12">
      <c r="C613" s="136"/>
      <c r="D613" s="136"/>
      <c r="E613" s="137"/>
      <c r="F613" s="19"/>
      <c r="G613" s="19"/>
      <c r="H613" s="14"/>
      <c r="J613" s="136"/>
      <c r="K613" s="136"/>
      <c r="L613" s="137"/>
    </row>
    <row r="614" spans="3:12">
      <c r="C614" s="136"/>
      <c r="D614" s="136"/>
      <c r="E614" s="137"/>
      <c r="F614" s="19"/>
      <c r="G614" s="19"/>
      <c r="H614" s="14"/>
      <c r="J614" s="136"/>
      <c r="K614" s="136"/>
      <c r="L614" s="137"/>
    </row>
    <row r="615" spans="3:12">
      <c r="C615" s="136"/>
      <c r="D615" s="136"/>
      <c r="E615" s="137"/>
      <c r="F615" s="19"/>
      <c r="G615" s="19"/>
      <c r="H615" s="14"/>
      <c r="J615" s="136"/>
      <c r="K615" s="136"/>
      <c r="L615" s="137"/>
    </row>
    <row r="616" spans="3:12">
      <c r="C616" s="136"/>
      <c r="D616" s="136"/>
      <c r="E616" s="137"/>
      <c r="F616" s="19"/>
      <c r="G616" s="19"/>
      <c r="H616" s="14"/>
      <c r="J616" s="136"/>
      <c r="K616" s="136"/>
      <c r="L616" s="137"/>
    </row>
    <row r="617" spans="3:12">
      <c r="C617" s="136"/>
      <c r="D617" s="136"/>
      <c r="E617" s="137"/>
      <c r="F617" s="19"/>
      <c r="G617" s="19"/>
      <c r="H617" s="14"/>
      <c r="J617" s="136"/>
      <c r="K617" s="136"/>
      <c r="L617" s="137"/>
    </row>
    <row r="618" spans="3:12">
      <c r="C618" s="136"/>
      <c r="D618" s="136"/>
      <c r="E618" s="137"/>
      <c r="F618" s="19"/>
      <c r="G618" s="19"/>
      <c r="H618" s="14"/>
      <c r="J618" s="136"/>
      <c r="K618" s="136"/>
      <c r="L618" s="137"/>
    </row>
    <row r="619" spans="3:12">
      <c r="C619" s="136"/>
      <c r="D619" s="136"/>
      <c r="E619" s="137"/>
      <c r="F619" s="19"/>
      <c r="G619" s="19"/>
      <c r="H619" s="14"/>
      <c r="J619" s="136"/>
      <c r="K619" s="136"/>
      <c r="L619" s="137"/>
    </row>
    <row r="620" spans="3:12">
      <c r="C620" s="136"/>
      <c r="D620" s="136"/>
      <c r="E620" s="137"/>
      <c r="F620" s="19"/>
      <c r="G620" s="19"/>
      <c r="H620" s="14"/>
      <c r="J620" s="136"/>
      <c r="K620" s="136"/>
      <c r="L620" s="137"/>
    </row>
    <row r="621" spans="3:12">
      <c r="C621" s="136"/>
      <c r="D621" s="136"/>
      <c r="E621" s="137"/>
      <c r="F621" s="19"/>
      <c r="G621" s="19"/>
      <c r="H621" s="14"/>
      <c r="J621" s="136"/>
      <c r="K621" s="136"/>
      <c r="L621" s="137"/>
    </row>
    <row r="622" spans="3:12">
      <c r="C622" s="136"/>
      <c r="D622" s="136"/>
      <c r="E622" s="137"/>
      <c r="F622" s="19"/>
      <c r="G622" s="19"/>
      <c r="H622" s="14"/>
      <c r="J622" s="136"/>
      <c r="K622" s="136"/>
      <c r="L622" s="137"/>
    </row>
    <row r="623" spans="3:12">
      <c r="C623" s="136"/>
      <c r="D623" s="136"/>
      <c r="E623" s="137"/>
      <c r="F623" s="19"/>
      <c r="G623" s="19"/>
      <c r="H623" s="14"/>
      <c r="J623" s="136"/>
      <c r="K623" s="136"/>
      <c r="L623" s="137"/>
    </row>
    <row r="624" spans="3:12">
      <c r="C624" s="136"/>
      <c r="D624" s="136"/>
      <c r="E624" s="137"/>
      <c r="F624" s="19"/>
      <c r="G624" s="19"/>
      <c r="H624" s="14"/>
      <c r="J624" s="136"/>
      <c r="K624" s="136"/>
      <c r="L624" s="137"/>
    </row>
    <row r="625" spans="3:12">
      <c r="C625" s="136"/>
      <c r="D625" s="136"/>
      <c r="E625" s="137"/>
      <c r="F625" s="19"/>
      <c r="G625" s="19"/>
      <c r="H625" s="14"/>
      <c r="J625" s="136"/>
      <c r="K625" s="136"/>
      <c r="L625" s="137"/>
    </row>
    <row r="626" spans="3:12">
      <c r="C626" s="136"/>
      <c r="D626" s="136"/>
      <c r="E626" s="137"/>
      <c r="F626" s="19"/>
      <c r="G626" s="19"/>
      <c r="H626" s="14"/>
      <c r="J626" s="136"/>
      <c r="K626" s="136"/>
      <c r="L626" s="137"/>
    </row>
    <row r="627" spans="3:12">
      <c r="C627" s="136"/>
      <c r="D627" s="136"/>
      <c r="E627" s="137"/>
      <c r="F627" s="19"/>
      <c r="G627" s="19"/>
      <c r="H627" s="14"/>
      <c r="J627" s="136"/>
      <c r="K627" s="136"/>
      <c r="L627" s="137"/>
    </row>
    <row r="628" spans="3:12">
      <c r="C628" s="136"/>
      <c r="D628" s="136"/>
      <c r="E628" s="137"/>
      <c r="F628" s="19"/>
      <c r="G628" s="19"/>
      <c r="H628" s="14"/>
      <c r="J628" s="136"/>
      <c r="K628" s="136"/>
      <c r="L628" s="137"/>
    </row>
    <row r="629" spans="3:12">
      <c r="C629" s="136"/>
      <c r="D629" s="136"/>
      <c r="E629" s="137"/>
      <c r="F629" s="19"/>
      <c r="G629" s="19"/>
      <c r="H629" s="14"/>
      <c r="J629" s="136"/>
      <c r="K629" s="136"/>
      <c r="L629" s="137"/>
    </row>
    <row r="630" spans="3:12">
      <c r="C630" s="136"/>
      <c r="D630" s="136"/>
      <c r="E630" s="137"/>
      <c r="F630" s="19"/>
      <c r="G630" s="19"/>
      <c r="H630" s="14"/>
      <c r="J630" s="136"/>
      <c r="K630" s="136"/>
      <c r="L630" s="137"/>
    </row>
    <row r="631" spans="3:12">
      <c r="C631" s="136"/>
      <c r="D631" s="136"/>
      <c r="E631" s="137"/>
      <c r="F631" s="19"/>
      <c r="G631" s="19"/>
      <c r="H631" s="14"/>
      <c r="J631" s="136"/>
      <c r="K631" s="136"/>
      <c r="L631" s="137"/>
    </row>
    <row r="632" spans="3:12">
      <c r="C632" s="136"/>
      <c r="D632" s="136"/>
      <c r="E632" s="137"/>
      <c r="F632" s="19"/>
      <c r="G632" s="19"/>
      <c r="H632" s="14"/>
      <c r="J632" s="136"/>
      <c r="K632" s="136"/>
      <c r="L632" s="137"/>
    </row>
    <row r="633" spans="3:12">
      <c r="C633" s="136"/>
      <c r="D633" s="136"/>
      <c r="E633" s="137"/>
      <c r="F633" s="19"/>
      <c r="G633" s="19"/>
      <c r="H633" s="14"/>
      <c r="J633" s="136"/>
      <c r="K633" s="136"/>
      <c r="L633" s="137"/>
    </row>
    <row r="634" spans="3:12">
      <c r="C634" s="136"/>
      <c r="D634" s="136"/>
      <c r="E634" s="137"/>
      <c r="F634" s="19"/>
      <c r="G634" s="19"/>
      <c r="H634" s="14"/>
      <c r="J634" s="136"/>
      <c r="K634" s="136"/>
      <c r="L634" s="137"/>
    </row>
    <row r="635" spans="3:12">
      <c r="C635" s="136"/>
      <c r="D635" s="136"/>
      <c r="E635" s="137"/>
      <c r="F635" s="19"/>
      <c r="G635" s="19"/>
      <c r="H635" s="14"/>
      <c r="J635" s="136"/>
      <c r="K635" s="136"/>
      <c r="L635" s="137"/>
    </row>
    <row r="636" spans="3:12">
      <c r="C636" s="136"/>
      <c r="D636" s="136"/>
      <c r="E636" s="137"/>
      <c r="F636" s="19"/>
      <c r="G636" s="19"/>
      <c r="H636" s="14"/>
      <c r="J636" s="136"/>
      <c r="K636" s="136"/>
      <c r="L636" s="137"/>
    </row>
    <row r="637" spans="3:12">
      <c r="C637" s="136"/>
      <c r="D637" s="136"/>
      <c r="E637" s="137"/>
      <c r="F637" s="19"/>
      <c r="G637" s="19"/>
      <c r="H637" s="14"/>
      <c r="J637" s="136"/>
      <c r="K637" s="136"/>
      <c r="L637" s="137"/>
    </row>
    <row r="638" spans="3:12">
      <c r="C638" s="136"/>
      <c r="D638" s="136"/>
      <c r="E638" s="137"/>
      <c r="F638" s="19"/>
      <c r="G638" s="19"/>
      <c r="H638" s="14"/>
      <c r="J638" s="136"/>
      <c r="K638" s="136"/>
      <c r="L638" s="137"/>
    </row>
    <row r="639" spans="3:12">
      <c r="C639" s="136"/>
      <c r="D639" s="136"/>
      <c r="E639" s="137"/>
      <c r="F639" s="19"/>
      <c r="G639" s="19"/>
      <c r="H639" s="14"/>
      <c r="J639" s="136"/>
      <c r="K639" s="136"/>
      <c r="L639" s="137"/>
    </row>
    <row r="640" spans="3:12">
      <c r="C640" s="136"/>
      <c r="D640" s="136"/>
      <c r="E640" s="137"/>
      <c r="F640" s="19"/>
      <c r="G640" s="19"/>
      <c r="H640" s="14"/>
      <c r="J640" s="136"/>
      <c r="K640" s="136"/>
      <c r="L640" s="137"/>
    </row>
    <row r="641" spans="3:12">
      <c r="C641" s="136"/>
      <c r="D641" s="136"/>
      <c r="E641" s="137"/>
      <c r="F641" s="19"/>
      <c r="G641" s="19"/>
      <c r="H641" s="14"/>
      <c r="J641" s="136"/>
      <c r="K641" s="136"/>
      <c r="L641" s="137"/>
    </row>
    <row r="642" spans="3:12">
      <c r="C642" s="136"/>
      <c r="D642" s="136"/>
      <c r="E642" s="137"/>
      <c r="F642" s="19"/>
      <c r="G642" s="19"/>
      <c r="H642" s="14"/>
      <c r="J642" s="136"/>
      <c r="K642" s="136"/>
      <c r="L642" s="137"/>
    </row>
    <row r="643" spans="3:12">
      <c r="C643" s="136"/>
      <c r="D643" s="136"/>
      <c r="E643" s="137"/>
      <c r="F643" s="19"/>
      <c r="G643" s="19"/>
      <c r="H643" s="14"/>
      <c r="J643" s="136"/>
      <c r="K643" s="136"/>
      <c r="L643" s="137"/>
    </row>
    <row r="644" spans="3:12">
      <c r="C644" s="136"/>
      <c r="D644" s="136"/>
      <c r="E644" s="137"/>
      <c r="F644" s="19"/>
      <c r="G644" s="19"/>
      <c r="H644" s="14"/>
      <c r="J644" s="136"/>
      <c r="K644" s="136"/>
      <c r="L644" s="137"/>
    </row>
    <row r="645" spans="3:12">
      <c r="C645" s="136"/>
      <c r="D645" s="136"/>
      <c r="E645" s="137"/>
      <c r="F645" s="19"/>
      <c r="G645" s="19"/>
      <c r="H645" s="14"/>
      <c r="J645" s="136"/>
      <c r="K645" s="136"/>
      <c r="L645" s="137"/>
    </row>
    <row r="646" spans="3:12">
      <c r="C646" s="136"/>
      <c r="D646" s="136"/>
      <c r="E646" s="137"/>
      <c r="F646" s="19"/>
      <c r="G646" s="19"/>
      <c r="H646" s="14"/>
      <c r="J646" s="136"/>
      <c r="K646" s="136"/>
      <c r="L646" s="137"/>
    </row>
    <row r="647" spans="3:12">
      <c r="C647" s="136"/>
      <c r="D647" s="136"/>
      <c r="E647" s="137"/>
      <c r="F647" s="19"/>
      <c r="G647" s="19"/>
      <c r="H647" s="14"/>
      <c r="J647" s="136"/>
      <c r="K647" s="136"/>
      <c r="L647" s="137"/>
    </row>
    <row r="648" spans="3:12">
      <c r="C648" s="136"/>
      <c r="D648" s="136"/>
      <c r="E648" s="137"/>
      <c r="F648" s="19"/>
      <c r="G648" s="19"/>
      <c r="H648" s="14"/>
      <c r="J648" s="136"/>
      <c r="K648" s="136"/>
      <c r="L648" s="137"/>
    </row>
    <row r="649" spans="3:12">
      <c r="C649" s="136"/>
      <c r="D649" s="136"/>
      <c r="E649" s="137"/>
      <c r="F649" s="19"/>
      <c r="G649" s="19"/>
      <c r="H649" s="14"/>
      <c r="J649" s="136"/>
      <c r="K649" s="136"/>
      <c r="L649" s="137"/>
    </row>
    <row r="650" spans="3:12">
      <c r="C650" s="136"/>
      <c r="D650" s="136"/>
      <c r="E650" s="137"/>
      <c r="F650" s="19"/>
      <c r="G650" s="19"/>
      <c r="H650" s="14"/>
      <c r="J650" s="136"/>
      <c r="K650" s="136"/>
      <c r="L650" s="137"/>
    </row>
    <row r="651" spans="3:12">
      <c r="C651" s="136"/>
      <c r="D651" s="136"/>
      <c r="E651" s="137"/>
      <c r="F651" s="19"/>
      <c r="G651" s="19"/>
      <c r="H651" s="14"/>
      <c r="J651" s="136"/>
      <c r="K651" s="136"/>
      <c r="L651" s="137"/>
    </row>
    <row r="652" spans="3:12">
      <c r="C652" s="136"/>
      <c r="D652" s="136"/>
      <c r="E652" s="137"/>
      <c r="F652" s="19"/>
      <c r="G652" s="19"/>
      <c r="H652" s="14"/>
      <c r="J652" s="136"/>
      <c r="K652" s="136"/>
      <c r="L652" s="137"/>
    </row>
    <row r="653" spans="3:12">
      <c r="C653" s="136"/>
      <c r="D653" s="136"/>
      <c r="E653" s="137"/>
      <c r="F653" s="19"/>
      <c r="G653" s="19"/>
      <c r="H653" s="14"/>
      <c r="J653" s="136"/>
      <c r="K653" s="136"/>
      <c r="L653" s="137"/>
    </row>
    <row r="654" spans="3:12">
      <c r="C654" s="136"/>
      <c r="D654" s="136"/>
      <c r="E654" s="137"/>
      <c r="F654" s="19"/>
      <c r="G654" s="19"/>
      <c r="H654" s="14"/>
      <c r="J654" s="136"/>
      <c r="K654" s="136"/>
      <c r="L654" s="137"/>
    </row>
    <row r="655" spans="3:12">
      <c r="C655" s="136"/>
      <c r="D655" s="136"/>
      <c r="E655" s="137"/>
      <c r="F655" s="19"/>
      <c r="G655" s="19"/>
      <c r="H655" s="14"/>
      <c r="J655" s="136"/>
      <c r="K655" s="136"/>
      <c r="L655" s="137"/>
    </row>
    <row r="656" spans="3:12">
      <c r="C656" s="136"/>
      <c r="D656" s="136"/>
      <c r="E656" s="137"/>
      <c r="F656" s="19"/>
      <c r="G656" s="19"/>
      <c r="H656" s="14"/>
      <c r="J656" s="136"/>
      <c r="K656" s="136"/>
      <c r="L656" s="137"/>
    </row>
    <row r="657" spans="3:12">
      <c r="C657" s="136"/>
      <c r="D657" s="136"/>
      <c r="E657" s="137"/>
      <c r="F657" s="19"/>
      <c r="G657" s="19"/>
      <c r="H657" s="14"/>
      <c r="J657" s="136"/>
      <c r="K657" s="136"/>
      <c r="L657" s="137"/>
    </row>
    <row r="658" spans="3:12">
      <c r="C658" s="136"/>
      <c r="D658" s="136"/>
      <c r="E658" s="137"/>
      <c r="F658" s="19"/>
      <c r="G658" s="19"/>
      <c r="H658" s="14"/>
      <c r="J658" s="136"/>
      <c r="K658" s="136"/>
      <c r="L658" s="137"/>
    </row>
    <row r="659" spans="3:12">
      <c r="C659" s="136"/>
      <c r="D659" s="136"/>
      <c r="E659" s="137"/>
      <c r="F659" s="19"/>
      <c r="G659" s="19"/>
      <c r="H659" s="14"/>
      <c r="J659" s="136"/>
      <c r="K659" s="136"/>
      <c r="L659" s="137"/>
    </row>
    <row r="660" spans="3:12">
      <c r="C660" s="136"/>
      <c r="D660" s="136"/>
      <c r="E660" s="137"/>
      <c r="F660" s="19"/>
      <c r="G660" s="19"/>
      <c r="H660" s="14"/>
      <c r="J660" s="136"/>
      <c r="K660" s="136"/>
      <c r="L660" s="137"/>
    </row>
    <row r="661" spans="3:12">
      <c r="C661" s="136"/>
      <c r="D661" s="136"/>
      <c r="E661" s="137"/>
      <c r="F661" s="19"/>
      <c r="G661" s="19"/>
      <c r="H661" s="14"/>
      <c r="J661" s="136"/>
      <c r="K661" s="136"/>
      <c r="L661" s="137"/>
    </row>
    <row r="662" spans="3:12">
      <c r="C662" s="136"/>
      <c r="D662" s="136"/>
      <c r="E662" s="137"/>
      <c r="F662" s="19"/>
      <c r="G662" s="19"/>
      <c r="H662" s="14"/>
      <c r="J662" s="136"/>
      <c r="K662" s="136"/>
      <c r="L662" s="137"/>
    </row>
    <row r="663" spans="3:12">
      <c r="C663" s="136"/>
      <c r="D663" s="136"/>
      <c r="E663" s="137"/>
      <c r="F663" s="19"/>
      <c r="G663" s="19"/>
      <c r="H663" s="14"/>
      <c r="J663" s="136"/>
      <c r="K663" s="136"/>
      <c r="L663" s="137"/>
    </row>
    <row r="664" spans="3:12">
      <c r="C664" s="136"/>
      <c r="D664" s="136"/>
      <c r="E664" s="137"/>
      <c r="F664" s="19"/>
      <c r="G664" s="19"/>
      <c r="H664" s="14"/>
      <c r="J664" s="136"/>
      <c r="K664" s="136"/>
      <c r="L664" s="137"/>
    </row>
    <row r="665" spans="3:12">
      <c r="C665" s="136"/>
      <c r="D665" s="136"/>
      <c r="E665" s="137"/>
      <c r="F665" s="19"/>
      <c r="G665" s="19"/>
      <c r="H665" s="14"/>
      <c r="J665" s="136"/>
      <c r="K665" s="136"/>
      <c r="L665" s="137"/>
    </row>
    <row r="666" spans="3:12">
      <c r="C666" s="136"/>
      <c r="D666" s="136"/>
      <c r="E666" s="137"/>
      <c r="F666" s="19"/>
      <c r="G666" s="19"/>
      <c r="H666" s="14"/>
      <c r="J666" s="136"/>
      <c r="K666" s="136"/>
      <c r="L666" s="137"/>
    </row>
    <row r="667" spans="3:12">
      <c r="C667" s="136"/>
      <c r="D667" s="136"/>
      <c r="E667" s="137"/>
      <c r="F667" s="19"/>
      <c r="G667" s="19"/>
      <c r="H667" s="14"/>
      <c r="J667" s="136"/>
      <c r="K667" s="136"/>
      <c r="L667" s="137"/>
    </row>
    <row r="668" spans="3:12">
      <c r="C668" s="136"/>
      <c r="D668" s="136"/>
      <c r="E668" s="137"/>
      <c r="F668" s="19"/>
      <c r="G668" s="19"/>
      <c r="H668" s="14"/>
      <c r="J668" s="136"/>
      <c r="K668" s="136"/>
      <c r="L668" s="137"/>
    </row>
    <row r="669" spans="3:12">
      <c r="C669" s="136"/>
      <c r="D669" s="136"/>
      <c r="E669" s="137"/>
      <c r="F669" s="19"/>
      <c r="G669" s="19"/>
      <c r="H669" s="14"/>
      <c r="J669" s="136"/>
      <c r="K669" s="136"/>
      <c r="L669" s="137"/>
    </row>
    <row r="670" spans="3:12">
      <c r="C670" s="136"/>
      <c r="D670" s="136"/>
      <c r="E670" s="137"/>
      <c r="F670" s="19"/>
      <c r="G670" s="19"/>
      <c r="H670" s="14"/>
      <c r="J670" s="136"/>
      <c r="K670" s="136"/>
      <c r="L670" s="137"/>
    </row>
    <row r="671" spans="3:12">
      <c r="C671" s="136"/>
      <c r="D671" s="136"/>
      <c r="E671" s="137"/>
      <c r="F671" s="19"/>
      <c r="G671" s="19"/>
      <c r="H671" s="14"/>
      <c r="J671" s="136"/>
      <c r="K671" s="136"/>
      <c r="L671" s="137"/>
    </row>
    <row r="672" spans="3:12">
      <c r="C672" s="136"/>
      <c r="D672" s="136"/>
      <c r="E672" s="137"/>
      <c r="F672" s="19"/>
      <c r="G672" s="19"/>
      <c r="H672" s="14"/>
      <c r="J672" s="136"/>
      <c r="K672" s="136"/>
      <c r="L672" s="137"/>
    </row>
    <row r="673" spans="3:12">
      <c r="C673" s="136"/>
      <c r="D673" s="136"/>
      <c r="E673" s="137"/>
      <c r="F673" s="19"/>
      <c r="G673" s="19"/>
      <c r="H673" s="14"/>
      <c r="J673" s="136"/>
      <c r="K673" s="136"/>
      <c r="L673" s="137"/>
    </row>
    <row r="674" spans="3:12">
      <c r="C674" s="136"/>
      <c r="D674" s="136"/>
      <c r="E674" s="137"/>
      <c r="F674" s="19"/>
      <c r="G674" s="19"/>
      <c r="H674" s="14"/>
      <c r="J674" s="136"/>
      <c r="K674" s="136"/>
      <c r="L674" s="137"/>
    </row>
    <row r="675" spans="3:12">
      <c r="C675" s="136"/>
      <c r="D675" s="136"/>
      <c r="E675" s="137"/>
      <c r="F675" s="19"/>
      <c r="G675" s="19"/>
      <c r="H675" s="14"/>
      <c r="J675" s="136"/>
      <c r="K675" s="136"/>
      <c r="L675" s="137"/>
    </row>
    <row r="676" spans="3:12">
      <c r="C676" s="136"/>
      <c r="D676" s="136"/>
      <c r="E676" s="137"/>
      <c r="F676" s="19"/>
      <c r="G676" s="19"/>
      <c r="H676" s="14"/>
      <c r="J676" s="136"/>
      <c r="K676" s="136"/>
      <c r="L676" s="137"/>
    </row>
    <row r="677" spans="3:12">
      <c r="C677" s="136"/>
      <c r="D677" s="136"/>
      <c r="E677" s="137"/>
      <c r="F677" s="19"/>
      <c r="G677" s="19"/>
      <c r="H677" s="14"/>
      <c r="J677" s="136"/>
      <c r="K677" s="136"/>
      <c r="L677" s="137"/>
    </row>
    <row r="678" spans="3:12">
      <c r="C678" s="136"/>
      <c r="D678" s="136"/>
      <c r="E678" s="137"/>
      <c r="F678" s="19"/>
      <c r="G678" s="19"/>
      <c r="H678" s="14"/>
      <c r="J678" s="136"/>
      <c r="K678" s="136"/>
      <c r="L678" s="137"/>
    </row>
    <row r="679" spans="3:12">
      <c r="C679" s="136"/>
      <c r="D679" s="136"/>
      <c r="E679" s="137"/>
      <c r="F679" s="19"/>
      <c r="G679" s="19"/>
      <c r="H679" s="14"/>
      <c r="J679" s="136"/>
      <c r="K679" s="136"/>
      <c r="L679" s="137"/>
    </row>
    <row r="680" spans="3:12">
      <c r="C680" s="136"/>
      <c r="D680" s="136"/>
      <c r="E680" s="137"/>
      <c r="F680" s="19"/>
      <c r="G680" s="19"/>
      <c r="H680" s="14"/>
      <c r="J680" s="136"/>
      <c r="K680" s="136"/>
      <c r="L680" s="137"/>
    </row>
    <row r="681" spans="3:12">
      <c r="C681" s="136"/>
      <c r="D681" s="136"/>
      <c r="E681" s="137"/>
      <c r="F681" s="19"/>
      <c r="G681" s="19"/>
      <c r="H681" s="14"/>
      <c r="J681" s="136"/>
      <c r="K681" s="136"/>
      <c r="L681" s="137"/>
    </row>
    <row r="682" spans="3:12">
      <c r="C682" s="136"/>
      <c r="D682" s="136"/>
      <c r="E682" s="137"/>
      <c r="F682" s="19"/>
      <c r="G682" s="19"/>
      <c r="H682" s="14"/>
      <c r="J682" s="136"/>
      <c r="K682" s="136"/>
      <c r="L682" s="137"/>
    </row>
    <row r="683" spans="3:12">
      <c r="C683" s="136"/>
      <c r="D683" s="136"/>
      <c r="E683" s="137"/>
      <c r="F683" s="19"/>
      <c r="G683" s="19"/>
      <c r="H683" s="14"/>
      <c r="J683" s="136"/>
      <c r="K683" s="136"/>
      <c r="L683" s="137"/>
    </row>
    <row r="684" spans="3:12">
      <c r="C684" s="136"/>
      <c r="D684" s="136"/>
      <c r="E684" s="137"/>
      <c r="F684" s="19"/>
      <c r="G684" s="19"/>
      <c r="H684" s="14"/>
      <c r="J684" s="136"/>
      <c r="K684" s="136"/>
      <c r="L684" s="137"/>
    </row>
    <row r="685" spans="3:12">
      <c r="C685" s="136"/>
      <c r="D685" s="136"/>
      <c r="E685" s="137"/>
      <c r="F685" s="19"/>
      <c r="G685" s="19"/>
      <c r="H685" s="14"/>
      <c r="J685" s="136"/>
      <c r="K685" s="136"/>
      <c r="L685" s="137"/>
    </row>
    <row r="686" spans="3:12">
      <c r="C686" s="136"/>
      <c r="D686" s="136"/>
      <c r="E686" s="137"/>
      <c r="F686" s="19"/>
      <c r="G686" s="19"/>
      <c r="H686" s="14"/>
      <c r="J686" s="136"/>
      <c r="K686" s="136"/>
      <c r="L686" s="137"/>
    </row>
    <row r="687" spans="3:12">
      <c r="C687" s="136"/>
      <c r="D687" s="136"/>
      <c r="E687" s="137"/>
      <c r="F687" s="19"/>
      <c r="G687" s="19"/>
      <c r="H687" s="14"/>
      <c r="J687" s="136"/>
      <c r="K687" s="136"/>
      <c r="L687" s="137"/>
    </row>
    <row r="688" spans="3:12">
      <c r="C688" s="136"/>
      <c r="D688" s="136"/>
      <c r="E688" s="137"/>
      <c r="F688" s="19"/>
      <c r="G688" s="19"/>
      <c r="H688" s="14"/>
      <c r="J688" s="136"/>
      <c r="K688" s="136"/>
      <c r="L688" s="137"/>
    </row>
    <row r="689" spans="3:12">
      <c r="C689" s="136"/>
      <c r="D689" s="136"/>
      <c r="E689" s="137"/>
      <c r="F689" s="19"/>
      <c r="G689" s="19"/>
      <c r="H689" s="14"/>
      <c r="J689" s="136"/>
      <c r="K689" s="136"/>
      <c r="L689" s="137"/>
    </row>
    <row r="690" spans="3:12">
      <c r="C690" s="136"/>
      <c r="D690" s="136"/>
      <c r="E690" s="137"/>
      <c r="F690" s="19"/>
      <c r="G690" s="19"/>
      <c r="H690" s="14"/>
      <c r="J690" s="136"/>
      <c r="K690" s="136"/>
      <c r="L690" s="137"/>
    </row>
    <row r="691" spans="3:12">
      <c r="C691" s="136"/>
      <c r="D691" s="136"/>
      <c r="E691" s="137"/>
      <c r="F691" s="19"/>
      <c r="G691" s="19"/>
      <c r="H691" s="14"/>
      <c r="J691" s="136"/>
      <c r="K691" s="136"/>
      <c r="L691" s="137"/>
    </row>
    <row r="692" spans="3:12">
      <c r="C692" s="136"/>
      <c r="D692" s="136"/>
      <c r="E692" s="137"/>
      <c r="F692" s="19"/>
      <c r="G692" s="19"/>
      <c r="H692" s="14"/>
      <c r="J692" s="136"/>
      <c r="K692" s="136"/>
      <c r="L692" s="137"/>
    </row>
    <row r="693" spans="3:12">
      <c r="C693" s="136"/>
      <c r="D693" s="136"/>
      <c r="E693" s="137"/>
      <c r="F693" s="19"/>
      <c r="G693" s="19"/>
      <c r="H693" s="14"/>
      <c r="J693" s="136"/>
      <c r="K693" s="136"/>
      <c r="L693" s="137"/>
    </row>
    <row r="694" spans="3:12">
      <c r="C694" s="136"/>
      <c r="D694" s="136"/>
      <c r="E694" s="137"/>
      <c r="F694" s="19"/>
      <c r="G694" s="19"/>
      <c r="H694" s="14"/>
      <c r="J694" s="136"/>
      <c r="K694" s="136"/>
      <c r="L694" s="137"/>
    </row>
    <row r="695" spans="3:12">
      <c r="C695" s="136"/>
      <c r="D695" s="136"/>
      <c r="E695" s="137"/>
      <c r="F695" s="19"/>
      <c r="G695" s="19"/>
      <c r="H695" s="14"/>
      <c r="J695" s="136"/>
      <c r="K695" s="136"/>
      <c r="L695" s="137"/>
    </row>
    <row r="696" spans="3:12">
      <c r="C696" s="136"/>
      <c r="D696" s="136"/>
      <c r="E696" s="137"/>
      <c r="F696" s="19"/>
      <c r="G696" s="19"/>
      <c r="H696" s="14"/>
      <c r="J696" s="136"/>
      <c r="K696" s="136"/>
      <c r="L696" s="137"/>
    </row>
    <row r="697" spans="3:12">
      <c r="C697" s="136"/>
      <c r="D697" s="136"/>
      <c r="E697" s="137"/>
      <c r="F697" s="19"/>
      <c r="G697" s="19"/>
      <c r="H697" s="14"/>
      <c r="J697" s="136"/>
      <c r="K697" s="136"/>
      <c r="L697" s="137"/>
    </row>
    <row r="698" spans="3:12">
      <c r="C698" s="136"/>
      <c r="D698" s="136"/>
      <c r="E698" s="137"/>
      <c r="F698" s="19"/>
      <c r="G698" s="19"/>
      <c r="H698" s="14"/>
      <c r="J698" s="136"/>
      <c r="K698" s="136"/>
      <c r="L698" s="137"/>
    </row>
    <row r="699" spans="3:12">
      <c r="C699" s="136"/>
      <c r="D699" s="136"/>
      <c r="E699" s="137"/>
      <c r="F699" s="19"/>
      <c r="G699" s="19"/>
      <c r="H699" s="14"/>
      <c r="J699" s="136"/>
      <c r="K699" s="136"/>
      <c r="L699" s="137"/>
    </row>
    <row r="700" spans="3:12">
      <c r="C700" s="136"/>
      <c r="D700" s="136"/>
      <c r="E700" s="137"/>
      <c r="F700" s="19"/>
      <c r="G700" s="19"/>
      <c r="H700" s="14"/>
      <c r="J700" s="136"/>
      <c r="K700" s="136"/>
      <c r="L700" s="137"/>
    </row>
    <row r="701" spans="3:12">
      <c r="C701" s="136"/>
      <c r="D701" s="136"/>
      <c r="E701" s="137"/>
      <c r="F701" s="19"/>
      <c r="G701" s="19"/>
      <c r="H701" s="14"/>
      <c r="J701" s="136"/>
      <c r="K701" s="136"/>
      <c r="L701" s="137"/>
    </row>
    <row r="702" spans="3:12">
      <c r="C702" s="136"/>
      <c r="D702" s="136"/>
      <c r="E702" s="137"/>
      <c r="F702" s="19"/>
      <c r="G702" s="19"/>
      <c r="H702" s="14"/>
      <c r="J702" s="136"/>
      <c r="K702" s="136"/>
      <c r="L702" s="137"/>
    </row>
    <row r="703" spans="3:12">
      <c r="C703" s="136"/>
      <c r="D703" s="136"/>
      <c r="E703" s="137"/>
      <c r="F703" s="19"/>
      <c r="G703" s="19"/>
      <c r="H703" s="14"/>
      <c r="J703" s="136"/>
      <c r="K703" s="136"/>
      <c r="L703" s="137"/>
    </row>
    <row r="704" spans="3:12">
      <c r="C704" s="136"/>
      <c r="D704" s="136"/>
      <c r="E704" s="137"/>
      <c r="F704" s="19"/>
      <c r="G704" s="19"/>
      <c r="H704" s="14"/>
      <c r="J704" s="136"/>
      <c r="K704" s="136"/>
      <c r="L704" s="137"/>
    </row>
    <row r="705" spans="3:12">
      <c r="C705" s="136"/>
      <c r="D705" s="136"/>
      <c r="E705" s="137"/>
      <c r="F705" s="19"/>
      <c r="G705" s="19"/>
      <c r="H705" s="14"/>
      <c r="J705" s="136"/>
      <c r="K705" s="136"/>
      <c r="L705" s="137"/>
    </row>
    <row r="706" spans="3:12">
      <c r="C706" s="136"/>
      <c r="D706" s="136"/>
      <c r="E706" s="137"/>
      <c r="F706" s="19"/>
      <c r="G706" s="19"/>
      <c r="H706" s="14"/>
      <c r="J706" s="136"/>
      <c r="K706" s="136"/>
      <c r="L706" s="137"/>
    </row>
    <row r="707" spans="3:12">
      <c r="C707" s="136"/>
      <c r="D707" s="136"/>
      <c r="E707" s="137"/>
      <c r="F707" s="19"/>
      <c r="G707" s="19"/>
      <c r="H707" s="14"/>
      <c r="J707" s="136"/>
      <c r="K707" s="136"/>
      <c r="L707" s="137"/>
    </row>
    <row r="708" spans="3:12">
      <c r="C708" s="136"/>
      <c r="D708" s="136"/>
      <c r="E708" s="137"/>
      <c r="F708" s="19"/>
      <c r="G708" s="19"/>
      <c r="H708" s="14"/>
      <c r="J708" s="136"/>
      <c r="K708" s="136"/>
      <c r="L708" s="137"/>
    </row>
    <row r="709" spans="3:12">
      <c r="C709" s="136"/>
      <c r="D709" s="136"/>
      <c r="E709" s="137"/>
      <c r="F709" s="19"/>
      <c r="G709" s="19"/>
      <c r="H709" s="14"/>
      <c r="J709" s="136"/>
      <c r="K709" s="136"/>
      <c r="L709" s="137"/>
    </row>
    <row r="710" spans="3:12">
      <c r="C710" s="136"/>
      <c r="D710" s="136"/>
      <c r="E710" s="137"/>
      <c r="F710" s="19"/>
      <c r="G710" s="19"/>
      <c r="H710" s="14"/>
      <c r="J710" s="136"/>
      <c r="K710" s="136"/>
      <c r="L710" s="137"/>
    </row>
    <row r="711" spans="3:12">
      <c r="C711" s="136"/>
      <c r="D711" s="136"/>
      <c r="E711" s="137"/>
      <c r="F711" s="19"/>
      <c r="G711" s="19"/>
      <c r="H711" s="14"/>
      <c r="J711" s="136"/>
      <c r="K711" s="136"/>
      <c r="L711" s="137"/>
    </row>
    <row r="712" spans="3:12">
      <c r="C712" s="136"/>
      <c r="D712" s="136"/>
      <c r="E712" s="137"/>
      <c r="F712" s="19"/>
      <c r="G712" s="19"/>
      <c r="H712" s="14"/>
      <c r="J712" s="136"/>
      <c r="K712" s="136"/>
      <c r="L712" s="137"/>
    </row>
    <row r="713" spans="3:12">
      <c r="C713" s="136"/>
      <c r="D713" s="136"/>
      <c r="E713" s="137"/>
      <c r="F713" s="19"/>
      <c r="G713" s="19"/>
      <c r="H713" s="14"/>
      <c r="J713" s="136"/>
      <c r="K713" s="136"/>
      <c r="L713" s="137"/>
    </row>
    <row r="714" spans="3:12">
      <c r="C714" s="136"/>
      <c r="D714" s="136"/>
      <c r="E714" s="137"/>
      <c r="F714" s="19"/>
      <c r="G714" s="19"/>
      <c r="H714" s="14"/>
      <c r="J714" s="136"/>
      <c r="K714" s="136"/>
      <c r="L714" s="137"/>
    </row>
    <row r="715" spans="3:12">
      <c r="C715" s="136"/>
      <c r="D715" s="136"/>
      <c r="E715" s="137"/>
      <c r="F715" s="19"/>
      <c r="G715" s="19"/>
      <c r="H715" s="14"/>
      <c r="J715" s="136"/>
      <c r="K715" s="136"/>
      <c r="L715" s="137"/>
    </row>
    <row r="716" spans="3:12">
      <c r="C716" s="136"/>
      <c r="D716" s="136"/>
      <c r="E716" s="137"/>
      <c r="F716" s="19"/>
      <c r="G716" s="19"/>
      <c r="H716" s="14"/>
      <c r="J716" s="136"/>
      <c r="K716" s="136"/>
      <c r="L716" s="137"/>
    </row>
    <row r="717" spans="3:12">
      <c r="C717" s="136"/>
      <c r="D717" s="136"/>
      <c r="E717" s="137"/>
      <c r="F717" s="19"/>
      <c r="G717" s="19"/>
      <c r="H717" s="14"/>
      <c r="J717" s="136"/>
      <c r="K717" s="136"/>
      <c r="L717" s="137"/>
    </row>
    <row r="718" spans="3:12">
      <c r="C718" s="136"/>
      <c r="D718" s="136"/>
      <c r="E718" s="137"/>
      <c r="F718" s="19"/>
      <c r="G718" s="19"/>
      <c r="H718" s="14"/>
      <c r="J718" s="136"/>
      <c r="K718" s="136"/>
      <c r="L718" s="137"/>
    </row>
    <row r="719" spans="3:12">
      <c r="C719" s="136"/>
      <c r="D719" s="136"/>
      <c r="E719" s="137"/>
      <c r="F719" s="19"/>
      <c r="G719" s="19"/>
      <c r="H719" s="14"/>
      <c r="J719" s="136"/>
      <c r="K719" s="136"/>
      <c r="L719" s="137"/>
    </row>
    <row r="720" spans="3:12">
      <c r="C720" s="136"/>
      <c r="D720" s="136"/>
      <c r="E720" s="137"/>
      <c r="F720" s="19"/>
      <c r="G720" s="19"/>
      <c r="H720" s="14"/>
      <c r="J720" s="136"/>
      <c r="K720" s="136"/>
      <c r="L720" s="137"/>
    </row>
    <row r="721" spans="3:12">
      <c r="C721" s="136"/>
      <c r="D721" s="136"/>
      <c r="E721" s="137"/>
      <c r="F721" s="19"/>
      <c r="G721" s="19"/>
      <c r="H721" s="14"/>
      <c r="J721" s="136"/>
      <c r="K721" s="136"/>
      <c r="L721" s="137"/>
    </row>
    <row r="722" spans="3:12">
      <c r="C722" s="136"/>
      <c r="D722" s="136"/>
      <c r="E722" s="137"/>
      <c r="F722" s="19"/>
      <c r="G722" s="19"/>
      <c r="H722" s="14"/>
      <c r="J722" s="136"/>
      <c r="K722" s="136"/>
      <c r="L722" s="137"/>
    </row>
    <row r="723" spans="3:12">
      <c r="C723" s="136"/>
      <c r="D723" s="136"/>
      <c r="E723" s="137"/>
      <c r="F723" s="19"/>
      <c r="G723" s="19"/>
      <c r="H723" s="14"/>
      <c r="J723" s="136"/>
      <c r="K723" s="136"/>
      <c r="L723" s="137"/>
    </row>
    <row r="724" spans="3:12">
      <c r="C724" s="136"/>
      <c r="D724" s="136"/>
      <c r="E724" s="137"/>
      <c r="F724" s="19"/>
      <c r="G724" s="19"/>
      <c r="H724" s="14"/>
      <c r="J724" s="136"/>
      <c r="K724" s="136"/>
      <c r="L724" s="137"/>
    </row>
    <row r="725" spans="3:12">
      <c r="C725" s="136"/>
      <c r="D725" s="136"/>
      <c r="E725" s="137"/>
      <c r="F725" s="19"/>
      <c r="G725" s="19"/>
      <c r="H725" s="14"/>
      <c r="J725" s="136"/>
      <c r="K725" s="136"/>
      <c r="L725" s="137"/>
    </row>
    <row r="726" spans="3:12">
      <c r="C726" s="136"/>
      <c r="D726" s="136"/>
      <c r="E726" s="137"/>
      <c r="F726" s="19"/>
      <c r="G726" s="19"/>
      <c r="H726" s="14"/>
      <c r="J726" s="136"/>
      <c r="K726" s="136"/>
      <c r="L726" s="137"/>
    </row>
    <row r="727" spans="3:12">
      <c r="C727" s="136"/>
      <c r="D727" s="136"/>
      <c r="E727" s="137"/>
      <c r="F727" s="19"/>
      <c r="G727" s="19"/>
      <c r="H727" s="14"/>
      <c r="J727" s="136"/>
      <c r="K727" s="136"/>
      <c r="L727" s="137"/>
    </row>
    <row r="728" spans="3:12">
      <c r="C728" s="136"/>
      <c r="D728" s="136"/>
      <c r="E728" s="137"/>
      <c r="F728" s="19"/>
      <c r="G728" s="19"/>
      <c r="H728" s="14"/>
      <c r="J728" s="136"/>
      <c r="K728" s="136"/>
      <c r="L728" s="137"/>
    </row>
    <row r="729" spans="3:12">
      <c r="C729" s="136"/>
      <c r="D729" s="136"/>
      <c r="E729" s="137"/>
      <c r="F729" s="19"/>
      <c r="G729" s="19"/>
      <c r="H729" s="14"/>
      <c r="J729" s="136"/>
      <c r="K729" s="136"/>
      <c r="L729" s="137"/>
    </row>
    <row r="730" spans="3:12">
      <c r="C730" s="136"/>
      <c r="D730" s="136"/>
      <c r="E730" s="137"/>
      <c r="F730" s="19"/>
      <c r="G730" s="19"/>
      <c r="H730" s="14"/>
      <c r="J730" s="136"/>
      <c r="K730" s="136"/>
      <c r="L730" s="137"/>
    </row>
    <row r="731" spans="3:12">
      <c r="C731" s="136"/>
      <c r="D731" s="136"/>
      <c r="E731" s="137"/>
      <c r="F731" s="19"/>
      <c r="G731" s="19"/>
      <c r="H731" s="14"/>
      <c r="J731" s="136"/>
      <c r="K731" s="136"/>
      <c r="L731" s="137"/>
    </row>
    <row r="732" spans="3:12">
      <c r="C732" s="136"/>
      <c r="D732" s="136"/>
      <c r="E732" s="137"/>
      <c r="F732" s="19"/>
      <c r="G732" s="19"/>
      <c r="H732" s="14"/>
      <c r="J732" s="136"/>
      <c r="K732" s="136"/>
      <c r="L732" s="137"/>
    </row>
    <row r="733" spans="3:12">
      <c r="C733" s="136"/>
      <c r="D733" s="136"/>
      <c r="E733" s="137"/>
      <c r="F733" s="19"/>
      <c r="G733" s="19"/>
      <c r="H733" s="14"/>
      <c r="J733" s="136"/>
      <c r="K733" s="136"/>
      <c r="L733" s="137"/>
    </row>
    <row r="734" spans="3:12">
      <c r="C734" s="136"/>
      <c r="D734" s="136"/>
      <c r="E734" s="137"/>
      <c r="F734" s="19"/>
      <c r="G734" s="19"/>
      <c r="H734" s="14"/>
      <c r="J734" s="136"/>
      <c r="K734" s="136"/>
      <c r="L734" s="137"/>
    </row>
    <row r="735" spans="3:12">
      <c r="C735" s="136"/>
      <c r="D735" s="136"/>
      <c r="E735" s="137"/>
      <c r="F735" s="19"/>
      <c r="G735" s="19"/>
      <c r="H735" s="14"/>
      <c r="J735" s="136"/>
      <c r="K735" s="136"/>
      <c r="L735" s="137"/>
    </row>
    <row r="736" spans="3:12">
      <c r="C736" s="136"/>
      <c r="D736" s="136"/>
      <c r="E736" s="137"/>
      <c r="F736" s="19"/>
      <c r="G736" s="19"/>
      <c r="H736" s="14"/>
      <c r="J736" s="136"/>
      <c r="K736" s="136"/>
      <c r="L736" s="137"/>
    </row>
    <row r="737" spans="3:12">
      <c r="C737" s="136"/>
      <c r="D737" s="136"/>
      <c r="E737" s="137"/>
      <c r="F737" s="19"/>
      <c r="G737" s="19"/>
      <c r="H737" s="14"/>
      <c r="J737" s="136"/>
      <c r="K737" s="136"/>
      <c r="L737" s="137"/>
    </row>
    <row r="738" spans="3:12">
      <c r="C738" s="136"/>
      <c r="D738" s="136"/>
      <c r="E738" s="137"/>
      <c r="F738" s="19"/>
      <c r="G738" s="19"/>
      <c r="H738" s="14"/>
      <c r="J738" s="136"/>
      <c r="K738" s="136"/>
      <c r="L738" s="137"/>
    </row>
    <row r="739" spans="3:12">
      <c r="C739" s="136"/>
      <c r="D739" s="136"/>
      <c r="E739" s="137"/>
      <c r="F739" s="19"/>
      <c r="G739" s="19"/>
      <c r="H739" s="14"/>
      <c r="J739" s="136"/>
      <c r="K739" s="136"/>
      <c r="L739" s="137"/>
    </row>
    <row r="740" spans="3:12">
      <c r="C740" s="136"/>
      <c r="D740" s="136"/>
      <c r="E740" s="137"/>
      <c r="F740" s="19"/>
      <c r="G740" s="19"/>
      <c r="H740" s="14"/>
      <c r="J740" s="136"/>
      <c r="K740" s="136"/>
      <c r="L740" s="137"/>
    </row>
    <row r="741" spans="3:12">
      <c r="C741" s="136"/>
      <c r="D741" s="136"/>
      <c r="E741" s="137"/>
      <c r="F741" s="19"/>
      <c r="G741" s="19"/>
      <c r="H741" s="14"/>
      <c r="J741" s="136"/>
      <c r="K741" s="136"/>
      <c r="L741" s="137"/>
    </row>
    <row r="742" spans="3:12">
      <c r="C742" s="136"/>
      <c r="D742" s="136"/>
      <c r="E742" s="137"/>
      <c r="F742" s="19"/>
      <c r="G742" s="19"/>
      <c r="H742" s="14"/>
      <c r="J742" s="136"/>
      <c r="K742" s="136"/>
      <c r="L742" s="137"/>
    </row>
    <row r="743" spans="3:12">
      <c r="C743" s="136"/>
      <c r="D743" s="136"/>
      <c r="E743" s="137"/>
      <c r="F743" s="19"/>
      <c r="G743" s="19"/>
      <c r="H743" s="14"/>
      <c r="J743" s="136"/>
      <c r="K743" s="136"/>
      <c r="L743" s="137"/>
    </row>
    <row r="744" spans="3:12">
      <c r="C744" s="136"/>
      <c r="D744" s="136"/>
      <c r="E744" s="137"/>
      <c r="F744" s="19"/>
      <c r="G744" s="19"/>
      <c r="H744" s="14"/>
      <c r="J744" s="136"/>
      <c r="K744" s="136"/>
      <c r="L744" s="137"/>
    </row>
    <row r="745" spans="3:12">
      <c r="C745" s="136"/>
      <c r="D745" s="136"/>
      <c r="E745" s="137"/>
      <c r="F745" s="19"/>
      <c r="G745" s="19"/>
      <c r="H745" s="14"/>
      <c r="J745" s="136"/>
      <c r="K745" s="136"/>
      <c r="L745" s="137"/>
    </row>
    <row r="746" spans="3:12">
      <c r="C746" s="136"/>
      <c r="D746" s="136"/>
      <c r="E746" s="137"/>
      <c r="F746" s="19"/>
      <c r="G746" s="19"/>
      <c r="H746" s="14"/>
      <c r="J746" s="136"/>
      <c r="K746" s="136"/>
      <c r="L746" s="137"/>
    </row>
    <row r="747" spans="3:12">
      <c r="C747" s="136"/>
      <c r="D747" s="136"/>
      <c r="E747" s="137"/>
      <c r="F747" s="19"/>
      <c r="G747" s="19"/>
      <c r="H747" s="14"/>
      <c r="J747" s="136"/>
      <c r="K747" s="136"/>
      <c r="L747" s="137"/>
    </row>
    <row r="748" spans="3:12">
      <c r="C748" s="136"/>
      <c r="D748" s="136"/>
      <c r="E748" s="137"/>
      <c r="F748" s="19"/>
      <c r="G748" s="19"/>
      <c r="H748" s="14"/>
      <c r="J748" s="136"/>
      <c r="K748" s="136"/>
      <c r="L748" s="137"/>
    </row>
    <row r="749" spans="3:12">
      <c r="C749" s="136"/>
      <c r="D749" s="136"/>
      <c r="E749" s="137"/>
      <c r="F749" s="19"/>
      <c r="G749" s="19"/>
      <c r="H749" s="14"/>
      <c r="J749" s="136"/>
      <c r="K749" s="136"/>
      <c r="L749" s="137"/>
    </row>
    <row r="750" spans="3:12">
      <c r="C750" s="136"/>
      <c r="D750" s="136"/>
      <c r="E750" s="137"/>
      <c r="F750" s="19"/>
      <c r="G750" s="19"/>
      <c r="H750" s="14"/>
      <c r="J750" s="136"/>
      <c r="K750" s="136"/>
      <c r="L750" s="137"/>
    </row>
    <row r="751" spans="3:12">
      <c r="C751" s="136"/>
      <c r="D751" s="136"/>
      <c r="E751" s="137"/>
      <c r="F751" s="19"/>
      <c r="G751" s="19"/>
      <c r="H751" s="14"/>
      <c r="J751" s="136"/>
      <c r="K751" s="136"/>
      <c r="L751" s="137"/>
    </row>
    <row r="752" spans="3:12">
      <c r="C752" s="136"/>
      <c r="D752" s="136"/>
      <c r="E752" s="137"/>
      <c r="F752" s="19"/>
      <c r="G752" s="19"/>
      <c r="H752" s="14"/>
      <c r="J752" s="136"/>
      <c r="K752" s="136"/>
      <c r="L752" s="137"/>
    </row>
    <row r="753" spans="3:12">
      <c r="C753" s="136"/>
      <c r="D753" s="136"/>
      <c r="E753" s="137"/>
      <c r="F753" s="19"/>
      <c r="G753" s="19"/>
      <c r="H753" s="14"/>
      <c r="J753" s="136"/>
      <c r="K753" s="136"/>
      <c r="L753" s="137"/>
    </row>
    <row r="754" spans="3:12">
      <c r="C754" s="136"/>
      <c r="D754" s="136"/>
      <c r="E754" s="137"/>
      <c r="F754" s="19"/>
      <c r="G754" s="19"/>
      <c r="H754" s="14"/>
      <c r="J754" s="136"/>
      <c r="K754" s="136"/>
      <c r="L754" s="137"/>
    </row>
    <row r="755" spans="3:12">
      <c r="C755" s="136"/>
      <c r="D755" s="136"/>
      <c r="E755" s="137"/>
      <c r="F755" s="19"/>
      <c r="G755" s="19"/>
      <c r="H755" s="14"/>
      <c r="J755" s="136"/>
      <c r="K755" s="136"/>
      <c r="L755" s="137"/>
    </row>
    <row r="756" spans="3:12">
      <c r="C756" s="136"/>
      <c r="D756" s="136"/>
      <c r="E756" s="137"/>
      <c r="F756" s="19"/>
      <c r="G756" s="19"/>
      <c r="H756" s="14"/>
      <c r="J756" s="136"/>
      <c r="K756" s="136"/>
      <c r="L756" s="137"/>
    </row>
    <row r="757" spans="3:12">
      <c r="C757" s="136"/>
      <c r="D757" s="136"/>
      <c r="E757" s="137"/>
      <c r="F757" s="19"/>
      <c r="G757" s="19"/>
      <c r="H757" s="14"/>
      <c r="J757" s="136"/>
      <c r="K757" s="136"/>
      <c r="L757" s="137"/>
    </row>
    <row r="758" spans="3:12">
      <c r="C758" s="136"/>
      <c r="D758" s="136"/>
      <c r="E758" s="137"/>
      <c r="F758" s="19"/>
      <c r="G758" s="19"/>
      <c r="H758" s="14"/>
      <c r="J758" s="136"/>
      <c r="K758" s="136"/>
      <c r="L758" s="137"/>
    </row>
    <row r="759" spans="3:12">
      <c r="C759" s="136"/>
      <c r="D759" s="136"/>
      <c r="E759" s="137"/>
      <c r="F759" s="19"/>
      <c r="G759" s="19"/>
      <c r="H759" s="14"/>
      <c r="J759" s="136"/>
      <c r="K759" s="136"/>
      <c r="L759" s="137"/>
    </row>
    <row r="760" spans="3:12">
      <c r="C760" s="136"/>
      <c r="D760" s="136"/>
      <c r="E760" s="137"/>
      <c r="F760" s="19"/>
      <c r="G760" s="19"/>
      <c r="H760" s="14"/>
      <c r="J760" s="136"/>
      <c r="K760" s="136"/>
      <c r="L760" s="137"/>
    </row>
    <row r="761" spans="3:12">
      <c r="C761" s="136"/>
      <c r="D761" s="136"/>
      <c r="E761" s="137"/>
      <c r="F761" s="19"/>
      <c r="G761" s="19"/>
      <c r="H761" s="14"/>
      <c r="J761" s="136"/>
      <c r="K761" s="136"/>
      <c r="L761" s="137"/>
    </row>
    <row r="762" spans="3:12">
      <c r="C762" s="136"/>
      <c r="D762" s="136"/>
      <c r="E762" s="137"/>
      <c r="F762" s="19"/>
      <c r="G762" s="19"/>
      <c r="H762" s="14"/>
      <c r="J762" s="136"/>
      <c r="K762" s="136"/>
      <c r="L762" s="137"/>
    </row>
    <row r="763" spans="3:12">
      <c r="C763" s="136"/>
      <c r="D763" s="136"/>
      <c r="E763" s="137"/>
      <c r="F763" s="19"/>
      <c r="G763" s="19"/>
      <c r="H763" s="14"/>
      <c r="J763" s="136"/>
      <c r="K763" s="136"/>
      <c r="L763" s="137"/>
    </row>
    <row r="764" spans="3:12">
      <c r="C764" s="136"/>
      <c r="D764" s="136"/>
      <c r="E764" s="137"/>
      <c r="F764" s="19"/>
      <c r="G764" s="19"/>
      <c r="H764" s="14"/>
      <c r="J764" s="136"/>
      <c r="K764" s="136"/>
      <c r="L764" s="137"/>
    </row>
    <row r="765" spans="3:12">
      <c r="C765" s="136"/>
      <c r="D765" s="136"/>
      <c r="E765" s="137"/>
      <c r="F765" s="19"/>
      <c r="G765" s="19"/>
      <c r="H765" s="14"/>
      <c r="J765" s="136"/>
      <c r="K765" s="136"/>
      <c r="L765" s="137"/>
    </row>
    <row r="766" spans="3:12">
      <c r="C766" s="136"/>
      <c r="D766" s="136"/>
      <c r="E766" s="137"/>
      <c r="F766" s="19"/>
      <c r="G766" s="19"/>
      <c r="H766" s="14"/>
      <c r="J766" s="136"/>
      <c r="K766" s="136"/>
      <c r="L766" s="137"/>
    </row>
    <row r="767" spans="3:12">
      <c r="C767" s="136"/>
      <c r="D767" s="136"/>
      <c r="E767" s="137"/>
      <c r="F767" s="19"/>
      <c r="G767" s="19"/>
      <c r="H767" s="14"/>
      <c r="J767" s="136"/>
      <c r="K767" s="136"/>
      <c r="L767" s="137"/>
    </row>
    <row r="768" spans="3:12">
      <c r="C768" s="136"/>
      <c r="D768" s="136"/>
      <c r="E768" s="137"/>
      <c r="F768" s="19"/>
      <c r="G768" s="19"/>
      <c r="H768" s="14"/>
      <c r="J768" s="136"/>
      <c r="K768" s="136"/>
      <c r="L768" s="137"/>
    </row>
    <row r="769" spans="3:12">
      <c r="C769" s="136"/>
      <c r="D769" s="136"/>
      <c r="E769" s="137"/>
      <c r="F769" s="19"/>
      <c r="G769" s="19"/>
      <c r="H769" s="14"/>
      <c r="J769" s="136"/>
      <c r="K769" s="136"/>
      <c r="L769" s="137"/>
    </row>
    <row r="770" spans="3:12">
      <c r="C770" s="136"/>
      <c r="D770" s="136"/>
      <c r="E770" s="137"/>
      <c r="F770" s="19"/>
      <c r="G770" s="19"/>
      <c r="H770" s="14"/>
      <c r="J770" s="136"/>
      <c r="K770" s="136"/>
      <c r="L770" s="137"/>
    </row>
    <row r="771" spans="3:12">
      <c r="C771" s="136"/>
      <c r="D771" s="136"/>
      <c r="E771" s="137"/>
      <c r="F771" s="19"/>
      <c r="G771" s="19"/>
      <c r="H771" s="14"/>
      <c r="J771" s="136"/>
      <c r="K771" s="136"/>
      <c r="L771" s="137"/>
    </row>
    <row r="772" spans="3:12">
      <c r="C772" s="136"/>
      <c r="D772" s="136"/>
      <c r="E772" s="137"/>
      <c r="F772" s="19"/>
      <c r="G772" s="19"/>
      <c r="H772" s="14"/>
      <c r="J772" s="136"/>
      <c r="K772" s="136"/>
      <c r="L772" s="137"/>
    </row>
    <row r="773" spans="3:12">
      <c r="C773" s="136"/>
      <c r="D773" s="136"/>
      <c r="E773" s="137"/>
      <c r="F773" s="19"/>
      <c r="G773" s="19"/>
      <c r="H773" s="14"/>
      <c r="J773" s="136"/>
      <c r="K773" s="136"/>
      <c r="L773" s="137"/>
    </row>
    <row r="774" spans="3:12">
      <c r="C774" s="136"/>
      <c r="D774" s="136"/>
      <c r="E774" s="137"/>
      <c r="F774" s="19"/>
      <c r="G774" s="19"/>
      <c r="H774" s="14"/>
      <c r="J774" s="136"/>
      <c r="K774" s="136"/>
      <c r="L774" s="137"/>
    </row>
    <row r="775" spans="3:12">
      <c r="C775" s="136"/>
      <c r="D775" s="136"/>
      <c r="E775" s="137"/>
      <c r="F775" s="19"/>
      <c r="G775" s="19"/>
      <c r="H775" s="14"/>
      <c r="J775" s="136"/>
      <c r="K775" s="136"/>
      <c r="L775" s="137"/>
    </row>
    <row r="776" spans="3:12">
      <c r="C776" s="136"/>
      <c r="D776" s="136"/>
      <c r="E776" s="137"/>
      <c r="F776" s="19"/>
      <c r="G776" s="19"/>
      <c r="H776" s="14"/>
      <c r="J776" s="136"/>
      <c r="K776" s="136"/>
      <c r="L776" s="137"/>
    </row>
    <row r="777" spans="3:12">
      <c r="C777" s="136"/>
      <c r="D777" s="136"/>
      <c r="E777" s="137"/>
      <c r="F777" s="19"/>
      <c r="G777" s="19"/>
      <c r="H777" s="14"/>
      <c r="J777" s="136"/>
      <c r="K777" s="136"/>
      <c r="L777" s="137"/>
    </row>
    <row r="778" spans="3:12">
      <c r="C778" s="136"/>
      <c r="D778" s="136"/>
      <c r="E778" s="137"/>
      <c r="F778" s="19"/>
      <c r="G778" s="19"/>
      <c r="H778" s="14"/>
      <c r="J778" s="136"/>
      <c r="K778" s="136"/>
      <c r="L778" s="137"/>
    </row>
    <row r="779" spans="3:12">
      <c r="C779" s="136"/>
      <c r="D779" s="136"/>
      <c r="E779" s="137"/>
      <c r="F779" s="19"/>
      <c r="G779" s="19"/>
      <c r="H779" s="14"/>
      <c r="J779" s="136"/>
      <c r="K779" s="136"/>
      <c r="L779" s="137"/>
    </row>
    <row r="780" spans="3:12">
      <c r="C780" s="136"/>
      <c r="D780" s="136"/>
      <c r="E780" s="137"/>
      <c r="F780" s="19"/>
      <c r="G780" s="19"/>
      <c r="H780" s="14"/>
      <c r="J780" s="136"/>
      <c r="K780" s="136"/>
      <c r="L780" s="137"/>
    </row>
    <row r="781" spans="3:12">
      <c r="C781" s="136"/>
      <c r="D781" s="136"/>
      <c r="E781" s="137"/>
      <c r="F781" s="19"/>
      <c r="G781" s="19"/>
      <c r="H781" s="14"/>
      <c r="J781" s="136"/>
      <c r="K781" s="136"/>
      <c r="L781" s="137"/>
    </row>
    <row r="782" spans="3:12">
      <c r="C782" s="136"/>
      <c r="D782" s="136"/>
      <c r="E782" s="137"/>
      <c r="F782" s="19"/>
      <c r="G782" s="19"/>
      <c r="H782" s="14"/>
      <c r="J782" s="136"/>
      <c r="K782" s="136"/>
      <c r="L782" s="137"/>
    </row>
    <row r="783" spans="3:12">
      <c r="C783" s="136"/>
      <c r="D783" s="136"/>
      <c r="E783" s="137"/>
      <c r="F783" s="19"/>
      <c r="G783" s="19"/>
      <c r="H783" s="14"/>
      <c r="J783" s="136"/>
      <c r="K783" s="136"/>
      <c r="L783" s="137"/>
    </row>
    <row r="784" spans="3:12">
      <c r="C784" s="136"/>
      <c r="D784" s="136"/>
      <c r="E784" s="137"/>
      <c r="F784" s="19"/>
      <c r="G784" s="19"/>
      <c r="H784" s="14"/>
      <c r="J784" s="136"/>
      <c r="K784" s="136"/>
      <c r="L784" s="137"/>
    </row>
    <row r="785" spans="3:12">
      <c r="C785" s="136"/>
      <c r="D785" s="136"/>
      <c r="E785" s="137"/>
      <c r="F785" s="19"/>
      <c r="G785" s="19"/>
      <c r="H785" s="14"/>
      <c r="J785" s="136"/>
      <c r="K785" s="136"/>
      <c r="L785" s="137"/>
    </row>
    <row r="786" spans="3:12">
      <c r="C786" s="136"/>
      <c r="D786" s="136"/>
      <c r="E786" s="137"/>
      <c r="F786" s="19"/>
      <c r="G786" s="19"/>
      <c r="H786" s="14"/>
      <c r="J786" s="136"/>
      <c r="K786" s="136"/>
      <c r="L786" s="137"/>
    </row>
    <row r="787" spans="3:12">
      <c r="C787" s="136"/>
      <c r="D787" s="136"/>
      <c r="E787" s="137"/>
      <c r="F787" s="19"/>
      <c r="G787" s="19"/>
      <c r="H787" s="14"/>
      <c r="J787" s="136"/>
      <c r="K787" s="136"/>
      <c r="L787" s="137"/>
    </row>
    <row r="788" spans="3:12">
      <c r="C788" s="136"/>
      <c r="D788" s="136"/>
      <c r="E788" s="137"/>
      <c r="F788" s="19"/>
      <c r="G788" s="19"/>
      <c r="H788" s="14"/>
      <c r="J788" s="136"/>
      <c r="K788" s="136"/>
      <c r="L788" s="137"/>
    </row>
    <row r="789" spans="3:12">
      <c r="C789" s="136"/>
      <c r="D789" s="136"/>
      <c r="E789" s="137"/>
      <c r="F789" s="19"/>
      <c r="G789" s="19"/>
      <c r="H789" s="14"/>
      <c r="J789" s="136"/>
      <c r="K789" s="136"/>
      <c r="L789" s="137"/>
    </row>
    <row r="790" spans="3:12">
      <c r="C790" s="136"/>
      <c r="D790" s="136"/>
      <c r="E790" s="137"/>
      <c r="F790" s="19"/>
      <c r="G790" s="19"/>
      <c r="H790" s="14"/>
      <c r="J790" s="136"/>
      <c r="K790" s="136"/>
      <c r="L790" s="137"/>
    </row>
    <row r="791" spans="3:12">
      <c r="C791" s="136"/>
      <c r="D791" s="136"/>
      <c r="E791" s="137"/>
      <c r="F791" s="19"/>
      <c r="G791" s="19"/>
      <c r="H791" s="14"/>
      <c r="J791" s="136"/>
      <c r="K791" s="136"/>
      <c r="L791" s="137"/>
    </row>
    <row r="792" spans="3:12">
      <c r="C792" s="136"/>
      <c r="D792" s="136"/>
      <c r="E792" s="137"/>
      <c r="F792" s="19"/>
      <c r="G792" s="19"/>
      <c r="H792" s="14"/>
      <c r="J792" s="136"/>
      <c r="K792" s="136"/>
      <c r="L792" s="137"/>
    </row>
    <row r="793" spans="3:12">
      <c r="C793" s="136"/>
      <c r="D793" s="136"/>
      <c r="E793" s="137"/>
      <c r="F793" s="19"/>
      <c r="G793" s="19"/>
      <c r="H793" s="14"/>
      <c r="J793" s="136"/>
      <c r="K793" s="136"/>
      <c r="L793" s="137"/>
    </row>
    <row r="794" spans="3:12">
      <c r="C794" s="136"/>
      <c r="D794" s="136"/>
      <c r="E794" s="137"/>
      <c r="F794" s="19"/>
      <c r="G794" s="19"/>
      <c r="H794" s="14"/>
      <c r="J794" s="136"/>
      <c r="K794" s="136"/>
      <c r="L794" s="137"/>
    </row>
    <row r="795" spans="3:12">
      <c r="C795" s="136"/>
      <c r="D795" s="136"/>
      <c r="E795" s="137"/>
      <c r="F795" s="19"/>
      <c r="G795" s="19"/>
      <c r="H795" s="14"/>
      <c r="J795" s="136"/>
      <c r="K795" s="136"/>
      <c r="L795" s="137"/>
    </row>
    <row r="796" spans="3:12">
      <c r="C796" s="136"/>
      <c r="D796" s="136"/>
      <c r="E796" s="137"/>
      <c r="F796" s="19"/>
      <c r="G796" s="19"/>
      <c r="H796" s="14"/>
      <c r="J796" s="136"/>
      <c r="K796" s="136"/>
      <c r="L796" s="137"/>
    </row>
    <row r="797" spans="3:12">
      <c r="C797" s="136"/>
      <c r="D797" s="136"/>
      <c r="E797" s="137"/>
      <c r="F797" s="19"/>
      <c r="G797" s="19"/>
      <c r="H797" s="14"/>
      <c r="J797" s="136"/>
      <c r="K797" s="136"/>
      <c r="L797" s="137"/>
    </row>
    <row r="798" spans="3:12">
      <c r="C798" s="136"/>
      <c r="D798" s="136"/>
      <c r="E798" s="137"/>
      <c r="F798" s="19"/>
      <c r="G798" s="19"/>
      <c r="H798" s="14"/>
      <c r="J798" s="136"/>
      <c r="K798" s="136"/>
      <c r="L798" s="137"/>
    </row>
    <row r="799" spans="3:12">
      <c r="C799" s="136"/>
      <c r="D799" s="136"/>
      <c r="E799" s="137"/>
      <c r="F799" s="19"/>
      <c r="G799" s="19"/>
      <c r="H799" s="14"/>
      <c r="J799" s="136"/>
      <c r="K799" s="136"/>
      <c r="L799" s="137"/>
    </row>
    <row r="800" spans="3:12">
      <c r="C800" s="136"/>
      <c r="D800" s="136"/>
      <c r="E800" s="137"/>
      <c r="F800" s="19"/>
      <c r="G800" s="19"/>
      <c r="H800" s="14"/>
      <c r="J800" s="136"/>
      <c r="K800" s="136"/>
      <c r="L800" s="137"/>
    </row>
    <row r="801" spans="3:12">
      <c r="C801" s="136"/>
      <c r="D801" s="136"/>
      <c r="E801" s="137"/>
      <c r="F801" s="19"/>
      <c r="G801" s="19"/>
      <c r="H801" s="14"/>
      <c r="J801" s="136"/>
      <c r="K801" s="136"/>
      <c r="L801" s="137"/>
    </row>
    <row r="802" spans="3:12">
      <c r="C802" s="136"/>
      <c r="D802" s="136"/>
      <c r="E802" s="137"/>
      <c r="F802" s="19"/>
      <c r="G802" s="19"/>
      <c r="H802" s="14"/>
      <c r="J802" s="136"/>
      <c r="K802" s="136"/>
      <c r="L802" s="137"/>
    </row>
    <row r="803" spans="3:12">
      <c r="C803" s="136"/>
      <c r="D803" s="136"/>
      <c r="E803" s="137"/>
      <c r="F803" s="19"/>
      <c r="G803" s="19"/>
      <c r="H803" s="14"/>
      <c r="J803" s="136"/>
      <c r="K803" s="136"/>
      <c r="L803" s="137"/>
    </row>
    <row r="804" spans="3:12">
      <c r="C804" s="136"/>
      <c r="D804" s="136"/>
      <c r="E804" s="137"/>
      <c r="F804" s="19"/>
      <c r="G804" s="19"/>
      <c r="H804" s="14"/>
      <c r="J804" s="136"/>
      <c r="K804" s="136"/>
      <c r="L804" s="137"/>
    </row>
    <row r="805" spans="3:12">
      <c r="C805" s="136"/>
      <c r="D805" s="136"/>
      <c r="E805" s="137"/>
      <c r="F805" s="19"/>
      <c r="G805" s="19"/>
      <c r="H805" s="14"/>
      <c r="J805" s="136"/>
      <c r="K805" s="136"/>
      <c r="L805" s="137"/>
    </row>
    <row r="806" spans="3:12">
      <c r="C806" s="136"/>
      <c r="D806" s="136"/>
      <c r="E806" s="137"/>
      <c r="F806" s="19"/>
      <c r="G806" s="19"/>
      <c r="H806" s="14"/>
      <c r="J806" s="136"/>
      <c r="K806" s="136"/>
      <c r="L806" s="137"/>
    </row>
    <row r="807" spans="3:12">
      <c r="C807" s="136"/>
      <c r="D807" s="136"/>
      <c r="E807" s="137"/>
      <c r="F807" s="19"/>
      <c r="G807" s="19"/>
      <c r="H807" s="14"/>
      <c r="J807" s="136"/>
      <c r="K807" s="136"/>
      <c r="L807" s="137"/>
    </row>
    <row r="808" spans="3:12">
      <c r="C808" s="136"/>
      <c r="D808" s="136"/>
      <c r="E808" s="137"/>
      <c r="F808" s="19"/>
      <c r="G808" s="19"/>
      <c r="H808" s="14"/>
      <c r="J808" s="136"/>
      <c r="K808" s="136"/>
      <c r="L808" s="137"/>
    </row>
    <row r="809" spans="3:12">
      <c r="C809" s="136"/>
      <c r="D809" s="136"/>
      <c r="E809" s="137"/>
      <c r="F809" s="19"/>
      <c r="G809" s="19"/>
      <c r="H809" s="14"/>
      <c r="J809" s="136"/>
      <c r="K809" s="136"/>
      <c r="L809" s="137"/>
    </row>
    <row r="810" spans="3:12">
      <c r="C810" s="136"/>
      <c r="D810" s="136"/>
      <c r="E810" s="137"/>
      <c r="F810" s="19"/>
      <c r="G810" s="19"/>
      <c r="H810" s="14"/>
      <c r="J810" s="136"/>
      <c r="K810" s="136"/>
      <c r="L810" s="137"/>
    </row>
    <row r="811" spans="3:12">
      <c r="C811" s="136"/>
      <c r="D811" s="136"/>
      <c r="E811" s="137"/>
      <c r="F811" s="19"/>
      <c r="G811" s="19"/>
      <c r="H811" s="14"/>
      <c r="J811" s="136"/>
      <c r="K811" s="136"/>
      <c r="L811" s="137"/>
    </row>
    <row r="812" spans="3:12">
      <c r="C812" s="136"/>
      <c r="D812" s="136"/>
      <c r="E812" s="137"/>
      <c r="F812" s="19"/>
      <c r="G812" s="19"/>
      <c r="H812" s="14"/>
      <c r="J812" s="136"/>
      <c r="K812" s="136"/>
      <c r="L812" s="137"/>
    </row>
    <row r="813" spans="3:12">
      <c r="C813" s="136"/>
      <c r="D813" s="136"/>
      <c r="E813" s="137"/>
      <c r="F813" s="19"/>
      <c r="G813" s="19"/>
      <c r="H813" s="14"/>
      <c r="J813" s="136"/>
      <c r="K813" s="136"/>
      <c r="L813" s="137"/>
    </row>
    <row r="814" spans="3:12">
      <c r="C814" s="136"/>
      <c r="D814" s="136"/>
      <c r="E814" s="137"/>
      <c r="F814" s="19"/>
      <c r="G814" s="19"/>
      <c r="H814" s="14"/>
      <c r="J814" s="136"/>
      <c r="K814" s="136"/>
      <c r="L814" s="137"/>
    </row>
    <row r="815" spans="3:12">
      <c r="C815" s="136"/>
      <c r="D815" s="136"/>
      <c r="E815" s="137"/>
      <c r="F815" s="19"/>
      <c r="G815" s="19"/>
      <c r="H815" s="14"/>
      <c r="J815" s="136"/>
      <c r="K815" s="136"/>
      <c r="L815" s="137"/>
    </row>
    <row r="816" spans="3:12">
      <c r="C816" s="136"/>
      <c r="D816" s="136"/>
      <c r="E816" s="137"/>
      <c r="F816" s="19"/>
      <c r="G816" s="19"/>
      <c r="H816" s="14"/>
      <c r="J816" s="136"/>
      <c r="K816" s="136"/>
      <c r="L816" s="137"/>
    </row>
    <row r="817" spans="3:12">
      <c r="C817" s="136"/>
      <c r="D817" s="136"/>
      <c r="E817" s="137"/>
      <c r="F817" s="19"/>
      <c r="G817" s="19"/>
      <c r="H817" s="14"/>
      <c r="J817" s="136"/>
      <c r="K817" s="136"/>
      <c r="L817" s="137"/>
    </row>
    <row r="818" spans="3:12">
      <c r="C818" s="136"/>
      <c r="D818" s="136"/>
      <c r="E818" s="137"/>
      <c r="F818" s="19"/>
      <c r="G818" s="19"/>
      <c r="H818" s="14"/>
      <c r="J818" s="136"/>
      <c r="K818" s="136"/>
      <c r="L818" s="137"/>
    </row>
    <row r="819" spans="3:12">
      <c r="C819" s="136"/>
      <c r="D819" s="136"/>
      <c r="E819" s="137"/>
      <c r="F819" s="19"/>
      <c r="G819" s="19"/>
      <c r="H819" s="14"/>
      <c r="J819" s="136"/>
      <c r="K819" s="136"/>
      <c r="L819" s="137"/>
    </row>
    <row r="820" spans="3:12">
      <c r="C820" s="136"/>
      <c r="D820" s="136"/>
      <c r="E820" s="137"/>
      <c r="F820" s="19"/>
      <c r="G820" s="19"/>
      <c r="H820" s="14"/>
      <c r="J820" s="136"/>
      <c r="K820" s="136"/>
      <c r="L820" s="137"/>
    </row>
    <row r="821" spans="3:12">
      <c r="C821" s="136"/>
      <c r="D821" s="136"/>
      <c r="E821" s="137"/>
      <c r="F821" s="19"/>
      <c r="G821" s="19"/>
      <c r="H821" s="14"/>
      <c r="J821" s="136"/>
      <c r="K821" s="136"/>
      <c r="L821" s="137"/>
    </row>
    <row r="822" spans="3:12">
      <c r="C822" s="136"/>
      <c r="D822" s="136"/>
      <c r="E822" s="137"/>
      <c r="F822" s="19"/>
      <c r="G822" s="19"/>
      <c r="H822" s="14"/>
      <c r="J822" s="136"/>
      <c r="K822" s="136"/>
      <c r="L822" s="137"/>
    </row>
    <row r="823" spans="3:12">
      <c r="C823" s="136"/>
      <c r="D823" s="136"/>
      <c r="E823" s="137"/>
      <c r="F823" s="19"/>
      <c r="G823" s="19"/>
      <c r="H823" s="14"/>
      <c r="J823" s="136"/>
      <c r="K823" s="136"/>
      <c r="L823" s="137"/>
    </row>
    <row r="824" spans="3:12">
      <c r="C824" s="136"/>
      <c r="D824" s="136"/>
      <c r="E824" s="137"/>
      <c r="F824" s="19"/>
      <c r="G824" s="19"/>
      <c r="H824" s="14"/>
      <c r="J824" s="136"/>
      <c r="K824" s="136"/>
      <c r="L824" s="137"/>
    </row>
    <row r="825" spans="3:12">
      <c r="C825" s="136"/>
      <c r="D825" s="136"/>
      <c r="E825" s="137"/>
      <c r="F825" s="19"/>
      <c r="G825" s="19"/>
      <c r="H825" s="14"/>
      <c r="J825" s="136"/>
      <c r="K825" s="136"/>
      <c r="L825" s="137"/>
    </row>
    <row r="826" spans="3:12">
      <c r="C826" s="136"/>
      <c r="D826" s="136"/>
      <c r="E826" s="137"/>
      <c r="F826" s="19"/>
      <c r="G826" s="19"/>
      <c r="H826" s="14"/>
      <c r="J826" s="136"/>
      <c r="K826" s="136"/>
      <c r="L826" s="137"/>
    </row>
    <row r="827" spans="3:12">
      <c r="C827" s="136"/>
      <c r="D827" s="136"/>
      <c r="E827" s="137"/>
      <c r="F827" s="19"/>
      <c r="G827" s="19"/>
      <c r="H827" s="14"/>
      <c r="J827" s="136"/>
      <c r="K827" s="136"/>
      <c r="L827" s="137"/>
    </row>
    <row r="828" spans="3:12">
      <c r="C828" s="136"/>
      <c r="D828" s="136"/>
      <c r="E828" s="137"/>
      <c r="F828" s="19"/>
      <c r="G828" s="19"/>
      <c r="H828" s="14"/>
      <c r="J828" s="136"/>
      <c r="K828" s="136"/>
      <c r="L828" s="137"/>
    </row>
    <row r="829" spans="3:12">
      <c r="C829" s="136"/>
      <c r="D829" s="136"/>
      <c r="E829" s="137"/>
      <c r="F829" s="19"/>
      <c r="G829" s="19"/>
      <c r="H829" s="14"/>
      <c r="J829" s="136"/>
      <c r="K829" s="136"/>
      <c r="L829" s="137"/>
    </row>
    <row r="830" spans="3:12">
      <c r="C830" s="136"/>
      <c r="D830" s="136"/>
      <c r="E830" s="137"/>
      <c r="F830" s="19"/>
      <c r="G830" s="19"/>
      <c r="H830" s="14"/>
      <c r="J830" s="136"/>
      <c r="K830" s="136"/>
      <c r="L830" s="137"/>
    </row>
    <row r="831" spans="3:12">
      <c r="C831" s="136"/>
      <c r="D831" s="136"/>
      <c r="E831" s="137"/>
      <c r="F831" s="19"/>
      <c r="G831" s="19"/>
      <c r="H831" s="14"/>
      <c r="J831" s="136"/>
      <c r="K831" s="136"/>
      <c r="L831" s="137"/>
    </row>
    <row r="832" spans="3:12">
      <c r="C832" s="136"/>
      <c r="D832" s="136"/>
      <c r="E832" s="137"/>
      <c r="F832" s="19"/>
      <c r="G832" s="19"/>
      <c r="H832" s="14"/>
      <c r="J832" s="136"/>
      <c r="K832" s="136"/>
      <c r="L832" s="137"/>
    </row>
    <row r="833" spans="3:12">
      <c r="C833" s="136"/>
      <c r="D833" s="136"/>
      <c r="E833" s="137"/>
      <c r="F833" s="19"/>
      <c r="G833" s="19"/>
      <c r="H833" s="14"/>
      <c r="J833" s="136"/>
      <c r="K833" s="136"/>
      <c r="L833" s="137"/>
    </row>
    <row r="834" spans="3:12">
      <c r="C834" s="136"/>
      <c r="D834" s="136"/>
      <c r="E834" s="137"/>
      <c r="F834" s="19"/>
      <c r="G834" s="19"/>
      <c r="H834" s="14"/>
      <c r="J834" s="136"/>
      <c r="K834" s="136"/>
      <c r="L834" s="137"/>
    </row>
    <row r="835" spans="3:12">
      <c r="C835" s="136"/>
      <c r="D835" s="136"/>
      <c r="E835" s="137"/>
      <c r="F835" s="19"/>
      <c r="G835" s="19"/>
      <c r="H835" s="14"/>
      <c r="J835" s="136"/>
      <c r="K835" s="136"/>
      <c r="L835" s="137"/>
    </row>
    <row r="836" spans="3:12">
      <c r="C836" s="136"/>
      <c r="D836" s="136"/>
      <c r="E836" s="137"/>
      <c r="F836" s="19"/>
      <c r="G836" s="19"/>
      <c r="H836" s="14"/>
      <c r="J836" s="136"/>
      <c r="K836" s="136"/>
      <c r="L836" s="137"/>
    </row>
    <row r="837" spans="3:12">
      <c r="C837" s="136"/>
      <c r="D837" s="136"/>
      <c r="E837" s="137"/>
      <c r="F837" s="19"/>
      <c r="G837" s="19"/>
      <c r="H837" s="14"/>
      <c r="J837" s="136"/>
      <c r="K837" s="136"/>
      <c r="L837" s="137"/>
    </row>
    <row r="838" spans="3:12">
      <c r="C838" s="136"/>
      <c r="D838" s="136"/>
      <c r="E838" s="137"/>
      <c r="F838" s="19"/>
      <c r="G838" s="19"/>
      <c r="H838" s="14"/>
      <c r="J838" s="136"/>
      <c r="K838" s="136"/>
      <c r="L838" s="137"/>
    </row>
    <row r="839" spans="3:12">
      <c r="C839" s="136"/>
      <c r="D839" s="136"/>
      <c r="E839" s="137"/>
      <c r="F839" s="19"/>
      <c r="G839" s="19"/>
      <c r="H839" s="14"/>
      <c r="J839" s="136"/>
      <c r="K839" s="136"/>
      <c r="L839" s="137"/>
    </row>
    <row r="840" spans="3:12">
      <c r="C840" s="136"/>
      <c r="D840" s="136"/>
      <c r="E840" s="137"/>
      <c r="F840" s="19"/>
      <c r="G840" s="19"/>
      <c r="H840" s="14"/>
      <c r="J840" s="136"/>
      <c r="K840" s="136"/>
      <c r="L840" s="137"/>
    </row>
    <row r="841" spans="3:12">
      <c r="C841" s="136"/>
      <c r="D841" s="136"/>
      <c r="E841" s="137"/>
      <c r="F841" s="19"/>
      <c r="G841" s="19"/>
      <c r="H841" s="14"/>
      <c r="J841" s="136"/>
      <c r="K841" s="136"/>
      <c r="L841" s="137"/>
    </row>
    <row r="842" spans="3:12">
      <c r="C842" s="136"/>
      <c r="D842" s="136"/>
      <c r="E842" s="137"/>
      <c r="F842" s="19"/>
      <c r="G842" s="19"/>
      <c r="H842" s="14"/>
      <c r="J842" s="136"/>
      <c r="K842" s="136"/>
      <c r="L842" s="137"/>
    </row>
    <row r="843" spans="3:12">
      <c r="C843" s="136"/>
      <c r="D843" s="136"/>
      <c r="E843" s="137"/>
      <c r="F843" s="19"/>
      <c r="G843" s="19"/>
      <c r="H843" s="14"/>
      <c r="J843" s="136"/>
      <c r="K843" s="136"/>
      <c r="L843" s="137"/>
    </row>
    <row r="844" spans="3:12">
      <c r="C844" s="136"/>
      <c r="D844" s="136"/>
      <c r="E844" s="137"/>
      <c r="F844" s="19"/>
      <c r="G844" s="19"/>
      <c r="H844" s="14"/>
      <c r="J844" s="136"/>
      <c r="K844" s="136"/>
      <c r="L844" s="137"/>
    </row>
    <row r="845" spans="3:12">
      <c r="C845" s="136"/>
      <c r="D845" s="136"/>
      <c r="E845" s="137"/>
      <c r="F845" s="19"/>
      <c r="G845" s="19"/>
      <c r="H845" s="14"/>
      <c r="J845" s="136"/>
      <c r="K845" s="136"/>
      <c r="L845" s="137"/>
    </row>
    <row r="846" spans="3:12">
      <c r="C846" s="136"/>
      <c r="D846" s="136"/>
      <c r="E846" s="137"/>
      <c r="F846" s="19"/>
      <c r="G846" s="19"/>
      <c r="H846" s="14"/>
      <c r="J846" s="136"/>
      <c r="K846" s="136"/>
      <c r="L846" s="137"/>
    </row>
    <row r="847" spans="3:12">
      <c r="C847" s="136"/>
      <c r="D847" s="136"/>
      <c r="E847" s="137"/>
      <c r="F847" s="19"/>
      <c r="G847" s="19"/>
      <c r="H847" s="14"/>
      <c r="J847" s="136"/>
      <c r="K847" s="136"/>
      <c r="L847" s="137"/>
    </row>
    <row r="848" spans="3:12">
      <c r="C848" s="136"/>
      <c r="D848" s="136"/>
      <c r="E848" s="137"/>
      <c r="F848" s="19"/>
      <c r="G848" s="19"/>
      <c r="H848" s="14"/>
      <c r="J848" s="136"/>
      <c r="K848" s="136"/>
      <c r="L848" s="137"/>
    </row>
    <row r="849" spans="3:12">
      <c r="C849" s="136"/>
      <c r="D849" s="136"/>
      <c r="E849" s="137"/>
      <c r="F849" s="19"/>
      <c r="G849" s="19"/>
      <c r="H849" s="14"/>
      <c r="J849" s="136"/>
      <c r="K849" s="136"/>
      <c r="L849" s="137"/>
    </row>
    <row r="850" spans="3:12">
      <c r="C850" s="136"/>
      <c r="D850" s="136"/>
      <c r="E850" s="137"/>
      <c r="F850" s="19"/>
      <c r="G850" s="19"/>
      <c r="H850" s="14"/>
      <c r="J850" s="136"/>
      <c r="K850" s="136"/>
      <c r="L850" s="137"/>
    </row>
    <row r="851" spans="3:12">
      <c r="C851" s="136"/>
      <c r="D851" s="136"/>
      <c r="E851" s="137"/>
      <c r="F851" s="19"/>
      <c r="G851" s="19"/>
      <c r="H851" s="14"/>
      <c r="J851" s="136"/>
      <c r="K851" s="136"/>
      <c r="L851" s="137"/>
    </row>
    <row r="852" spans="3:12">
      <c r="C852" s="136"/>
      <c r="D852" s="136"/>
      <c r="E852" s="137"/>
      <c r="F852" s="19"/>
      <c r="G852" s="19"/>
      <c r="H852" s="14"/>
      <c r="J852" s="136"/>
      <c r="K852" s="136"/>
      <c r="L852" s="137"/>
    </row>
    <row r="853" spans="3:12">
      <c r="C853" s="136"/>
      <c r="D853" s="136"/>
      <c r="E853" s="137"/>
      <c r="F853" s="19"/>
      <c r="G853" s="19"/>
      <c r="H853" s="14"/>
      <c r="J853" s="136"/>
      <c r="K853" s="136"/>
      <c r="L853" s="137"/>
    </row>
    <row r="854" spans="3:12">
      <c r="C854" s="136"/>
      <c r="D854" s="136"/>
      <c r="E854" s="137"/>
      <c r="F854" s="19"/>
      <c r="G854" s="19"/>
      <c r="H854" s="14"/>
      <c r="J854" s="136"/>
      <c r="K854" s="136"/>
      <c r="L854" s="137"/>
    </row>
    <row r="855" spans="3:12">
      <c r="C855" s="136"/>
      <c r="D855" s="136"/>
      <c r="E855" s="137"/>
      <c r="F855" s="19"/>
      <c r="G855" s="19"/>
      <c r="H855" s="14"/>
      <c r="J855" s="136"/>
      <c r="K855" s="136"/>
      <c r="L855" s="137"/>
    </row>
    <row r="856" spans="3:12">
      <c r="C856" s="136"/>
      <c r="D856" s="136"/>
      <c r="E856" s="137"/>
      <c r="F856" s="19"/>
      <c r="G856" s="19"/>
      <c r="H856" s="14"/>
      <c r="J856" s="136"/>
      <c r="K856" s="136"/>
      <c r="L856" s="137"/>
    </row>
    <row r="857" spans="3:12">
      <c r="C857" s="136"/>
      <c r="D857" s="136"/>
      <c r="E857" s="137"/>
      <c r="F857" s="19"/>
      <c r="G857" s="19"/>
      <c r="H857" s="14"/>
      <c r="J857" s="136"/>
      <c r="K857" s="136"/>
      <c r="L857" s="137"/>
    </row>
    <row r="858" spans="3:12">
      <c r="C858" s="136"/>
      <c r="D858" s="136"/>
      <c r="E858" s="137"/>
      <c r="F858" s="19"/>
      <c r="G858" s="19"/>
      <c r="H858" s="14"/>
      <c r="J858" s="136"/>
      <c r="K858" s="136"/>
      <c r="L858" s="137"/>
    </row>
    <row r="859" spans="3:12">
      <c r="C859" s="136"/>
      <c r="D859" s="136"/>
      <c r="E859" s="137"/>
      <c r="F859" s="19"/>
      <c r="G859" s="19"/>
      <c r="H859" s="14"/>
      <c r="J859" s="136"/>
      <c r="K859" s="136"/>
      <c r="L859" s="137"/>
    </row>
    <row r="860" spans="3:12">
      <c r="C860" s="136"/>
      <c r="D860" s="136"/>
      <c r="E860" s="137"/>
      <c r="F860" s="19"/>
      <c r="G860" s="19"/>
      <c r="H860" s="14"/>
      <c r="J860" s="136"/>
      <c r="K860" s="136"/>
      <c r="L860" s="137"/>
    </row>
    <row r="861" spans="3:12">
      <c r="C861" s="136"/>
      <c r="D861" s="136"/>
      <c r="E861" s="137"/>
      <c r="F861" s="19"/>
      <c r="G861" s="19"/>
      <c r="H861" s="14"/>
      <c r="J861" s="136"/>
      <c r="K861" s="136"/>
      <c r="L861" s="137"/>
    </row>
    <row r="862" spans="3:12">
      <c r="C862" s="136"/>
      <c r="D862" s="136"/>
      <c r="E862" s="137"/>
      <c r="F862" s="19"/>
      <c r="G862" s="19"/>
      <c r="H862" s="14"/>
      <c r="J862" s="136"/>
      <c r="K862" s="136"/>
      <c r="L862" s="137"/>
    </row>
    <row r="863" spans="3:12">
      <c r="C863" s="136"/>
      <c r="D863" s="136"/>
      <c r="E863" s="137"/>
      <c r="F863" s="19"/>
      <c r="G863" s="19"/>
      <c r="H863" s="14"/>
      <c r="J863" s="136"/>
      <c r="K863" s="136"/>
      <c r="L863" s="137"/>
    </row>
    <row r="864" spans="3:12">
      <c r="C864" s="136"/>
      <c r="D864" s="136"/>
      <c r="E864" s="137"/>
      <c r="F864" s="19"/>
      <c r="G864" s="19"/>
      <c r="H864" s="14"/>
      <c r="J864" s="136"/>
      <c r="K864" s="136"/>
      <c r="L864" s="137"/>
    </row>
    <row r="865" spans="3:12">
      <c r="C865" s="136"/>
      <c r="D865" s="136"/>
      <c r="E865" s="137"/>
      <c r="F865" s="19"/>
      <c r="G865" s="19"/>
      <c r="H865" s="14"/>
      <c r="J865" s="136"/>
      <c r="K865" s="136"/>
      <c r="L865" s="137"/>
    </row>
    <row r="866" spans="3:12">
      <c r="C866" s="136"/>
      <c r="D866" s="136"/>
      <c r="E866" s="137"/>
      <c r="F866" s="19"/>
      <c r="G866" s="19"/>
      <c r="H866" s="14"/>
      <c r="J866" s="136"/>
      <c r="K866" s="136"/>
      <c r="L866" s="137"/>
    </row>
    <row r="867" spans="3:12">
      <c r="C867" s="136"/>
      <c r="D867" s="136"/>
      <c r="E867" s="137"/>
      <c r="F867" s="19"/>
      <c r="G867" s="19"/>
      <c r="H867" s="14"/>
      <c r="J867" s="136"/>
      <c r="K867" s="136"/>
      <c r="L867" s="137"/>
    </row>
    <row r="868" spans="3:12">
      <c r="C868" s="136"/>
      <c r="D868" s="136"/>
      <c r="E868" s="137"/>
      <c r="F868" s="19"/>
      <c r="G868" s="19"/>
      <c r="H868" s="14"/>
      <c r="J868" s="136"/>
      <c r="K868" s="136"/>
      <c r="L868" s="137"/>
    </row>
    <row r="869" spans="3:12">
      <c r="C869" s="136"/>
      <c r="D869" s="136"/>
      <c r="E869" s="137"/>
      <c r="F869" s="19"/>
      <c r="G869" s="19"/>
      <c r="H869" s="14"/>
      <c r="J869" s="136"/>
      <c r="K869" s="136"/>
      <c r="L869" s="137"/>
    </row>
    <row r="870" spans="3:12">
      <c r="C870" s="136"/>
      <c r="D870" s="136"/>
      <c r="E870" s="137"/>
      <c r="F870" s="19"/>
      <c r="G870" s="19"/>
      <c r="H870" s="14"/>
      <c r="J870" s="136"/>
      <c r="K870" s="136"/>
      <c r="L870" s="137"/>
    </row>
    <row r="871" spans="3:12">
      <c r="C871" s="136"/>
      <c r="D871" s="136"/>
      <c r="E871" s="137"/>
      <c r="F871" s="19"/>
      <c r="G871" s="19"/>
      <c r="H871" s="14"/>
      <c r="J871" s="136"/>
      <c r="K871" s="136"/>
      <c r="L871" s="137"/>
    </row>
    <row r="872" spans="3:12">
      <c r="C872" s="136"/>
      <c r="D872" s="136"/>
      <c r="E872" s="137"/>
      <c r="F872" s="19"/>
      <c r="G872" s="19"/>
      <c r="H872" s="14"/>
      <c r="J872" s="136"/>
      <c r="K872" s="136"/>
      <c r="L872" s="137"/>
    </row>
    <row r="873" spans="3:12">
      <c r="C873" s="136"/>
      <c r="D873" s="136"/>
      <c r="E873" s="137"/>
      <c r="F873" s="19"/>
      <c r="G873" s="19"/>
      <c r="H873" s="14"/>
      <c r="J873" s="136"/>
      <c r="K873" s="136"/>
      <c r="L873" s="137"/>
    </row>
    <row r="874" spans="3:12">
      <c r="C874" s="136"/>
      <c r="D874" s="136"/>
      <c r="E874" s="137"/>
      <c r="F874" s="19"/>
      <c r="G874" s="19"/>
      <c r="H874" s="14"/>
      <c r="J874" s="136"/>
      <c r="K874" s="136"/>
      <c r="L874" s="137"/>
    </row>
    <row r="875" spans="3:12">
      <c r="C875" s="136"/>
      <c r="D875" s="136"/>
      <c r="E875" s="137"/>
      <c r="F875" s="19"/>
      <c r="G875" s="19"/>
      <c r="H875" s="14"/>
      <c r="J875" s="136"/>
      <c r="K875" s="136"/>
      <c r="L875" s="137"/>
    </row>
    <row r="876" spans="3:12">
      <c r="C876" s="136"/>
      <c r="D876" s="136"/>
      <c r="E876" s="137"/>
      <c r="F876" s="19"/>
      <c r="G876" s="19"/>
      <c r="H876" s="14"/>
      <c r="J876" s="136"/>
      <c r="K876" s="136"/>
      <c r="L876" s="137"/>
    </row>
    <row r="877" spans="3:12">
      <c r="C877" s="136"/>
      <c r="D877" s="136"/>
      <c r="E877" s="137"/>
      <c r="F877" s="19"/>
      <c r="G877" s="19"/>
      <c r="H877" s="14"/>
      <c r="J877" s="136"/>
      <c r="K877" s="136"/>
      <c r="L877" s="137"/>
    </row>
    <row r="878" spans="3:12">
      <c r="C878" s="136"/>
      <c r="D878" s="136"/>
      <c r="E878" s="137"/>
      <c r="F878" s="19"/>
      <c r="G878" s="19"/>
      <c r="H878" s="14"/>
      <c r="J878" s="136"/>
      <c r="K878" s="136"/>
      <c r="L878" s="137"/>
    </row>
    <row r="879" spans="3:12">
      <c r="C879" s="136"/>
      <c r="D879" s="136"/>
      <c r="E879" s="137"/>
      <c r="F879" s="19"/>
      <c r="G879" s="19"/>
      <c r="H879" s="14"/>
      <c r="J879" s="136"/>
      <c r="K879" s="136"/>
      <c r="L879" s="137"/>
    </row>
    <row r="880" spans="3:12">
      <c r="C880" s="136"/>
      <c r="D880" s="136"/>
      <c r="E880" s="137"/>
      <c r="F880" s="19"/>
      <c r="G880" s="19"/>
      <c r="H880" s="14"/>
      <c r="J880" s="136"/>
      <c r="K880" s="136"/>
      <c r="L880" s="137"/>
    </row>
    <row r="881" spans="3:12">
      <c r="C881" s="136"/>
      <c r="D881" s="136"/>
      <c r="E881" s="137"/>
      <c r="F881" s="19"/>
      <c r="G881" s="19"/>
      <c r="H881" s="14"/>
      <c r="J881" s="136"/>
      <c r="K881" s="136"/>
      <c r="L881" s="137"/>
    </row>
    <row r="882" spans="3:12">
      <c r="C882" s="136"/>
      <c r="D882" s="136"/>
      <c r="E882" s="137"/>
      <c r="F882" s="19"/>
      <c r="G882" s="19"/>
      <c r="H882" s="14"/>
      <c r="J882" s="136"/>
      <c r="K882" s="136"/>
      <c r="L882" s="137"/>
    </row>
    <row r="883" spans="3:12">
      <c r="C883" s="136"/>
      <c r="D883" s="136"/>
      <c r="E883" s="137"/>
      <c r="F883" s="19"/>
      <c r="G883" s="19"/>
      <c r="H883" s="14"/>
      <c r="J883" s="136"/>
      <c r="K883" s="136"/>
      <c r="L883" s="137"/>
    </row>
    <row r="884" spans="3:12">
      <c r="C884" s="136"/>
      <c r="D884" s="136"/>
      <c r="E884" s="137"/>
      <c r="F884" s="19"/>
      <c r="G884" s="19"/>
      <c r="H884" s="14"/>
      <c r="J884" s="136"/>
      <c r="K884" s="136"/>
      <c r="L884" s="137"/>
    </row>
    <row r="885" spans="3:12">
      <c r="C885" s="136"/>
      <c r="D885" s="136"/>
      <c r="E885" s="137"/>
      <c r="F885" s="19"/>
      <c r="G885" s="19"/>
      <c r="H885" s="14"/>
      <c r="J885" s="136"/>
      <c r="K885" s="136"/>
      <c r="L885" s="137"/>
    </row>
    <row r="886" spans="3:12">
      <c r="C886" s="136"/>
      <c r="D886" s="136"/>
      <c r="E886" s="137"/>
      <c r="F886" s="19"/>
      <c r="G886" s="19"/>
      <c r="H886" s="14"/>
      <c r="J886" s="136"/>
      <c r="K886" s="136"/>
      <c r="L886" s="137"/>
    </row>
    <row r="887" spans="3:12">
      <c r="C887" s="136"/>
      <c r="D887" s="136"/>
      <c r="E887" s="137"/>
      <c r="F887" s="19"/>
      <c r="G887" s="19"/>
      <c r="H887" s="14"/>
      <c r="J887" s="136"/>
      <c r="K887" s="136"/>
      <c r="L887" s="137"/>
    </row>
    <row r="888" spans="3:12">
      <c r="C888" s="136"/>
      <c r="D888" s="136"/>
      <c r="E888" s="137"/>
      <c r="F888" s="19"/>
      <c r="G888" s="19"/>
      <c r="H888" s="14"/>
      <c r="J888" s="136"/>
      <c r="K888" s="136"/>
      <c r="L888" s="137"/>
    </row>
    <row r="889" spans="3:12">
      <c r="C889" s="136"/>
      <c r="D889" s="136"/>
      <c r="E889" s="137"/>
      <c r="F889" s="19"/>
      <c r="G889" s="19"/>
      <c r="H889" s="14"/>
      <c r="J889" s="136"/>
      <c r="K889" s="136"/>
      <c r="L889" s="137"/>
    </row>
    <row r="890" spans="3:12">
      <c r="C890" s="136"/>
      <c r="D890" s="136"/>
      <c r="E890" s="137"/>
      <c r="F890" s="19"/>
      <c r="G890" s="19"/>
      <c r="H890" s="14"/>
      <c r="J890" s="136"/>
      <c r="K890" s="136"/>
      <c r="L890" s="137"/>
    </row>
    <row r="891" spans="3:12">
      <c r="C891" s="136"/>
      <c r="D891" s="136"/>
      <c r="E891" s="137"/>
      <c r="F891" s="19"/>
      <c r="G891" s="19"/>
      <c r="H891" s="14"/>
      <c r="J891" s="136"/>
      <c r="K891" s="136"/>
      <c r="L891" s="137"/>
    </row>
    <row r="892" spans="3:12">
      <c r="C892" s="136"/>
      <c r="D892" s="136"/>
      <c r="E892" s="137"/>
      <c r="F892" s="19"/>
      <c r="G892" s="19"/>
      <c r="H892" s="14"/>
      <c r="J892" s="136"/>
      <c r="K892" s="136"/>
      <c r="L892" s="137"/>
    </row>
    <row r="893" spans="3:12">
      <c r="C893" s="136"/>
      <c r="D893" s="136"/>
      <c r="E893" s="137"/>
      <c r="F893" s="19"/>
      <c r="G893" s="19"/>
      <c r="H893" s="14"/>
      <c r="J893" s="136"/>
      <c r="K893" s="136"/>
      <c r="L893" s="137"/>
    </row>
    <row r="894" spans="3:12">
      <c r="C894" s="136"/>
      <c r="D894" s="136"/>
      <c r="E894" s="137"/>
      <c r="F894" s="19"/>
      <c r="G894" s="19"/>
      <c r="H894" s="14"/>
      <c r="J894" s="136"/>
      <c r="K894" s="136"/>
      <c r="L894" s="137"/>
    </row>
    <row r="895" spans="3:12">
      <c r="C895" s="136"/>
      <c r="D895" s="136"/>
      <c r="E895" s="137"/>
      <c r="F895" s="19"/>
      <c r="G895" s="19"/>
      <c r="H895" s="14"/>
      <c r="J895" s="136"/>
      <c r="K895" s="136"/>
      <c r="L895" s="137"/>
    </row>
    <row r="896" spans="3:12">
      <c r="C896" s="136"/>
      <c r="D896" s="136"/>
      <c r="E896" s="137"/>
      <c r="F896" s="19"/>
      <c r="G896" s="19"/>
      <c r="H896" s="14"/>
      <c r="J896" s="136"/>
      <c r="K896" s="136"/>
      <c r="L896" s="137"/>
    </row>
    <row r="897" spans="3:12">
      <c r="C897" s="136"/>
      <c r="D897" s="136"/>
      <c r="E897" s="137"/>
      <c r="F897" s="19"/>
      <c r="G897" s="19"/>
      <c r="H897" s="14"/>
      <c r="J897" s="136"/>
      <c r="K897" s="136"/>
      <c r="L897" s="137"/>
    </row>
    <row r="898" spans="3:12">
      <c r="C898" s="136"/>
      <c r="D898" s="136"/>
      <c r="E898" s="137"/>
      <c r="F898" s="19"/>
      <c r="G898" s="19"/>
      <c r="H898" s="14"/>
      <c r="J898" s="136"/>
      <c r="K898" s="136"/>
      <c r="L898" s="137"/>
    </row>
    <row r="899" spans="3:12">
      <c r="C899" s="136"/>
      <c r="D899" s="136"/>
      <c r="E899" s="137"/>
      <c r="F899" s="19"/>
      <c r="G899" s="19"/>
      <c r="H899" s="14"/>
      <c r="J899" s="136"/>
      <c r="K899" s="136"/>
      <c r="L899" s="137"/>
    </row>
    <row r="900" spans="3:12">
      <c r="C900" s="136"/>
      <c r="D900" s="136"/>
      <c r="E900" s="137"/>
      <c r="F900" s="19"/>
      <c r="G900" s="19"/>
      <c r="H900" s="14"/>
      <c r="J900" s="136"/>
      <c r="K900" s="136"/>
      <c r="L900" s="137"/>
    </row>
    <row r="901" spans="3:12">
      <c r="C901" s="136"/>
      <c r="D901" s="136"/>
      <c r="E901" s="137"/>
      <c r="F901" s="19"/>
      <c r="G901" s="19"/>
      <c r="H901" s="14"/>
      <c r="J901" s="136"/>
      <c r="K901" s="136"/>
      <c r="L901" s="137"/>
    </row>
    <row r="902" spans="3:12">
      <c r="C902" s="136"/>
      <c r="D902" s="136"/>
      <c r="E902" s="137"/>
      <c r="F902" s="19"/>
      <c r="G902" s="19"/>
      <c r="H902" s="14"/>
      <c r="J902" s="136"/>
      <c r="K902" s="136"/>
      <c r="L902" s="137"/>
    </row>
    <row r="903" spans="3:12">
      <c r="C903" s="136"/>
      <c r="D903" s="136"/>
      <c r="E903" s="137"/>
      <c r="F903" s="19"/>
      <c r="G903" s="19"/>
      <c r="H903" s="14"/>
      <c r="J903" s="136"/>
      <c r="K903" s="136"/>
      <c r="L903" s="137"/>
    </row>
    <row r="904" spans="3:12">
      <c r="C904" s="136"/>
      <c r="D904" s="136"/>
      <c r="E904" s="137"/>
      <c r="F904" s="19"/>
      <c r="G904" s="19"/>
      <c r="H904" s="14"/>
      <c r="J904" s="136"/>
      <c r="K904" s="136"/>
      <c r="L904" s="137"/>
    </row>
    <row r="905" spans="3:12">
      <c r="C905" s="136"/>
      <c r="D905" s="136"/>
      <c r="E905" s="137"/>
      <c r="F905" s="19"/>
      <c r="G905" s="19"/>
      <c r="H905" s="14"/>
      <c r="J905" s="136"/>
      <c r="K905" s="136"/>
      <c r="L905" s="137"/>
    </row>
    <row r="906" spans="3:12">
      <c r="C906" s="136"/>
      <c r="D906" s="136"/>
      <c r="E906" s="137"/>
      <c r="F906" s="19"/>
      <c r="G906" s="19"/>
      <c r="H906" s="14"/>
      <c r="J906" s="136"/>
      <c r="K906" s="136"/>
      <c r="L906" s="137"/>
    </row>
    <row r="907" spans="3:12">
      <c r="C907" s="136"/>
      <c r="D907" s="136"/>
      <c r="E907" s="137"/>
      <c r="F907" s="19"/>
      <c r="G907" s="19"/>
      <c r="H907" s="14"/>
      <c r="J907" s="136"/>
      <c r="K907" s="136"/>
      <c r="L907" s="137"/>
    </row>
    <row r="908" spans="3:12">
      <c r="C908" s="136"/>
      <c r="D908" s="136"/>
      <c r="E908" s="137"/>
      <c r="F908" s="19"/>
      <c r="G908" s="19"/>
      <c r="H908" s="14"/>
      <c r="J908" s="136"/>
      <c r="K908" s="136"/>
      <c r="L908" s="137"/>
    </row>
    <row r="909" spans="3:12">
      <c r="C909" s="136"/>
      <c r="D909" s="136"/>
      <c r="E909" s="137"/>
      <c r="F909" s="19"/>
      <c r="G909" s="19"/>
      <c r="H909" s="14"/>
      <c r="J909" s="136"/>
      <c r="K909" s="136"/>
      <c r="L909" s="137"/>
    </row>
    <row r="910" spans="3:12">
      <c r="C910" s="136"/>
      <c r="D910" s="136"/>
      <c r="E910" s="137"/>
      <c r="F910" s="19"/>
      <c r="G910" s="19"/>
      <c r="H910" s="14"/>
      <c r="J910" s="136"/>
      <c r="K910" s="136"/>
      <c r="L910" s="137"/>
    </row>
    <row r="911" spans="3:12">
      <c r="C911" s="136"/>
      <c r="D911" s="136"/>
      <c r="E911" s="137"/>
      <c r="F911" s="19"/>
      <c r="G911" s="19"/>
      <c r="H911" s="14"/>
      <c r="J911" s="136"/>
      <c r="K911" s="136"/>
      <c r="L911" s="137"/>
    </row>
    <row r="912" spans="3:12">
      <c r="C912" s="136"/>
      <c r="D912" s="136"/>
      <c r="E912" s="137"/>
      <c r="F912" s="19"/>
      <c r="G912" s="19"/>
      <c r="H912" s="14"/>
      <c r="J912" s="136"/>
      <c r="K912" s="136"/>
      <c r="L912" s="137"/>
    </row>
    <row r="913" spans="3:12">
      <c r="C913" s="136"/>
      <c r="D913" s="136"/>
      <c r="E913" s="137"/>
      <c r="F913" s="19"/>
      <c r="G913" s="19"/>
      <c r="H913" s="14"/>
      <c r="J913" s="136"/>
      <c r="K913" s="136"/>
      <c r="L913" s="137"/>
    </row>
    <row r="914" spans="3:12">
      <c r="C914" s="136"/>
      <c r="D914" s="136"/>
      <c r="E914" s="137"/>
      <c r="F914" s="19"/>
      <c r="G914" s="19"/>
      <c r="H914" s="14"/>
      <c r="J914" s="136"/>
      <c r="K914" s="136"/>
      <c r="L914" s="137"/>
    </row>
    <row r="915" spans="3:12">
      <c r="C915" s="136"/>
      <c r="D915" s="136"/>
      <c r="E915" s="137"/>
      <c r="F915" s="19"/>
      <c r="G915" s="19"/>
      <c r="H915" s="14"/>
      <c r="J915" s="136"/>
      <c r="K915" s="136"/>
      <c r="L915" s="137"/>
    </row>
    <row r="916" spans="3:12">
      <c r="C916" s="136"/>
      <c r="D916" s="136"/>
      <c r="E916" s="137"/>
      <c r="F916" s="19"/>
      <c r="G916" s="19"/>
      <c r="H916" s="14"/>
      <c r="J916" s="136"/>
      <c r="K916" s="136"/>
      <c r="L916" s="137"/>
    </row>
    <row r="917" spans="3:12">
      <c r="C917" s="136"/>
      <c r="D917" s="136"/>
      <c r="E917" s="137"/>
      <c r="F917" s="19"/>
      <c r="G917" s="19"/>
      <c r="H917" s="14"/>
      <c r="J917" s="136"/>
      <c r="K917" s="136"/>
      <c r="L917" s="137"/>
    </row>
    <row r="918" spans="3:12">
      <c r="C918" s="136"/>
      <c r="D918" s="136"/>
      <c r="E918" s="137"/>
      <c r="F918" s="19"/>
      <c r="G918" s="19"/>
      <c r="H918" s="14"/>
      <c r="J918" s="136"/>
      <c r="K918" s="136"/>
      <c r="L918" s="137"/>
    </row>
    <row r="919" spans="3:12">
      <c r="C919" s="136"/>
      <c r="D919" s="136"/>
      <c r="E919" s="137"/>
      <c r="F919" s="19"/>
      <c r="G919" s="19"/>
      <c r="H919" s="14"/>
      <c r="J919" s="136"/>
      <c r="K919" s="136"/>
      <c r="L919" s="137"/>
    </row>
    <row r="920" spans="3:12">
      <c r="C920" s="136"/>
      <c r="D920" s="136"/>
      <c r="E920" s="137"/>
      <c r="F920" s="19"/>
      <c r="G920" s="19"/>
      <c r="H920" s="14"/>
      <c r="J920" s="136"/>
      <c r="K920" s="136"/>
      <c r="L920" s="137"/>
    </row>
    <row r="921" spans="3:12">
      <c r="C921" s="136"/>
      <c r="D921" s="136"/>
      <c r="E921" s="137"/>
      <c r="F921" s="19"/>
      <c r="G921" s="19"/>
      <c r="H921" s="14"/>
      <c r="J921" s="136"/>
      <c r="K921" s="136"/>
      <c r="L921" s="137"/>
    </row>
    <row r="922" spans="3:12">
      <c r="C922" s="136"/>
      <c r="D922" s="136"/>
      <c r="E922" s="137"/>
      <c r="F922" s="19"/>
      <c r="G922" s="19"/>
      <c r="H922" s="14"/>
      <c r="J922" s="136"/>
      <c r="K922" s="136"/>
      <c r="L922" s="137"/>
    </row>
    <row r="923" spans="3:12">
      <c r="C923" s="136"/>
      <c r="D923" s="136"/>
      <c r="E923" s="137"/>
      <c r="F923" s="19"/>
      <c r="G923" s="19"/>
      <c r="H923" s="14"/>
      <c r="J923" s="136"/>
      <c r="K923" s="136"/>
      <c r="L923" s="137"/>
    </row>
    <row r="924" spans="3:12">
      <c r="C924" s="136"/>
      <c r="D924" s="136"/>
      <c r="E924" s="137"/>
      <c r="F924" s="19"/>
      <c r="G924" s="19"/>
      <c r="H924" s="14"/>
      <c r="J924" s="136"/>
      <c r="K924" s="136"/>
      <c r="L924" s="137"/>
    </row>
    <row r="925" spans="3:12">
      <c r="C925" s="136"/>
      <c r="D925" s="136"/>
      <c r="E925" s="137"/>
      <c r="F925" s="19"/>
      <c r="G925" s="19"/>
      <c r="H925" s="14"/>
      <c r="J925" s="136"/>
      <c r="K925" s="136"/>
      <c r="L925" s="137"/>
    </row>
    <row r="926" spans="3:12">
      <c r="C926" s="136"/>
      <c r="D926" s="136"/>
      <c r="E926" s="137"/>
      <c r="F926" s="19"/>
      <c r="G926" s="19"/>
      <c r="H926" s="14"/>
      <c r="J926" s="136"/>
      <c r="K926" s="136"/>
      <c r="L926" s="137"/>
    </row>
    <row r="927" spans="3:12">
      <c r="C927" s="136"/>
      <c r="D927" s="136"/>
      <c r="E927" s="137"/>
      <c r="F927" s="19"/>
      <c r="G927" s="19"/>
      <c r="H927" s="14"/>
      <c r="J927" s="136"/>
      <c r="K927" s="136"/>
      <c r="L927" s="137"/>
    </row>
    <row r="928" spans="3:12">
      <c r="C928" s="136"/>
      <c r="D928" s="136"/>
      <c r="E928" s="137"/>
      <c r="F928" s="19"/>
      <c r="G928" s="19"/>
      <c r="H928" s="14"/>
      <c r="J928" s="136"/>
      <c r="K928" s="136"/>
      <c r="L928" s="137"/>
    </row>
    <row r="929" spans="3:12">
      <c r="C929" s="136"/>
      <c r="D929" s="136"/>
      <c r="E929" s="137"/>
      <c r="F929" s="19"/>
      <c r="G929" s="19"/>
      <c r="H929" s="14"/>
      <c r="J929" s="136"/>
      <c r="K929" s="136"/>
      <c r="L929" s="137"/>
    </row>
    <row r="930" spans="3:12">
      <c r="C930" s="136"/>
      <c r="D930" s="136"/>
      <c r="E930" s="137"/>
      <c r="F930" s="19"/>
      <c r="G930" s="19"/>
      <c r="H930" s="14"/>
      <c r="J930" s="136"/>
      <c r="K930" s="136"/>
      <c r="L930" s="137"/>
    </row>
    <row r="931" spans="3:12">
      <c r="C931" s="136"/>
      <c r="D931" s="136"/>
      <c r="E931" s="137"/>
      <c r="F931" s="19"/>
      <c r="G931" s="19"/>
      <c r="H931" s="14"/>
      <c r="J931" s="136"/>
      <c r="K931" s="136"/>
      <c r="L931" s="137"/>
    </row>
    <row r="932" spans="3:12">
      <c r="C932" s="136"/>
      <c r="D932" s="136"/>
      <c r="E932" s="137"/>
      <c r="F932" s="19"/>
      <c r="G932" s="19"/>
      <c r="H932" s="14"/>
      <c r="J932" s="136"/>
      <c r="K932" s="136"/>
      <c r="L932" s="137"/>
    </row>
    <row r="933" spans="3:12">
      <c r="C933" s="136"/>
      <c r="D933" s="136"/>
      <c r="E933" s="137"/>
      <c r="F933" s="19"/>
      <c r="G933" s="19"/>
      <c r="H933" s="14"/>
      <c r="J933" s="136"/>
      <c r="K933" s="136"/>
      <c r="L933" s="137"/>
    </row>
    <row r="934" spans="3:12">
      <c r="C934" s="136"/>
      <c r="D934" s="136"/>
      <c r="E934" s="137"/>
      <c r="F934" s="19"/>
      <c r="G934" s="19"/>
      <c r="H934" s="14"/>
      <c r="J934" s="136"/>
      <c r="K934" s="136"/>
      <c r="L934" s="137"/>
    </row>
    <row r="935" spans="3:12">
      <c r="C935" s="136"/>
      <c r="D935" s="136"/>
      <c r="E935" s="137"/>
      <c r="F935" s="19"/>
      <c r="G935" s="19"/>
      <c r="H935" s="14"/>
      <c r="J935" s="136"/>
      <c r="K935" s="136"/>
      <c r="L935" s="137"/>
    </row>
    <row r="936" spans="3:12">
      <c r="C936" s="136"/>
      <c r="D936" s="136"/>
      <c r="E936" s="137"/>
      <c r="F936" s="19"/>
      <c r="G936" s="19"/>
      <c r="H936" s="14"/>
      <c r="J936" s="136"/>
      <c r="K936" s="136"/>
      <c r="L936" s="137"/>
    </row>
    <row r="937" spans="3:12">
      <c r="C937" s="136"/>
      <c r="D937" s="136"/>
      <c r="E937" s="137"/>
      <c r="F937" s="19"/>
      <c r="G937" s="19"/>
      <c r="H937" s="14"/>
      <c r="J937" s="136"/>
      <c r="K937" s="136"/>
      <c r="L937" s="137"/>
    </row>
    <row r="938" spans="3:12">
      <c r="C938" s="136"/>
      <c r="D938" s="136"/>
      <c r="E938" s="137"/>
      <c r="F938" s="19"/>
      <c r="G938" s="19"/>
      <c r="H938" s="14"/>
      <c r="J938" s="136"/>
      <c r="K938" s="136"/>
      <c r="L938" s="137"/>
    </row>
    <row r="939" spans="3:12">
      <c r="C939" s="136"/>
      <c r="D939" s="136"/>
      <c r="E939" s="137"/>
      <c r="F939" s="19"/>
      <c r="G939" s="19"/>
      <c r="H939" s="14"/>
      <c r="J939" s="136"/>
      <c r="K939" s="136"/>
      <c r="L939" s="137"/>
    </row>
    <row r="940" spans="3:12">
      <c r="C940" s="136"/>
      <c r="D940" s="136"/>
      <c r="E940" s="137"/>
      <c r="F940" s="19"/>
      <c r="G940" s="19"/>
      <c r="H940" s="14"/>
      <c r="J940" s="136"/>
      <c r="K940" s="136"/>
      <c r="L940" s="137"/>
    </row>
    <row r="941" spans="3:12">
      <c r="C941" s="136"/>
      <c r="D941" s="136"/>
      <c r="E941" s="137"/>
      <c r="F941" s="19"/>
      <c r="G941" s="19"/>
      <c r="H941" s="14"/>
      <c r="J941" s="136"/>
      <c r="K941" s="136"/>
      <c r="L941" s="137"/>
    </row>
    <row r="942" spans="3:12">
      <c r="C942" s="136"/>
      <c r="D942" s="136"/>
      <c r="E942" s="137"/>
      <c r="F942" s="19"/>
      <c r="G942" s="19"/>
      <c r="H942" s="14"/>
      <c r="J942" s="136"/>
      <c r="K942" s="136"/>
      <c r="L942" s="137"/>
    </row>
    <row r="943" spans="3:12">
      <c r="C943" s="136"/>
      <c r="D943" s="136"/>
      <c r="E943" s="137"/>
      <c r="F943" s="19"/>
      <c r="G943" s="19"/>
      <c r="H943" s="14"/>
      <c r="J943" s="136"/>
      <c r="K943" s="136"/>
      <c r="L943" s="137"/>
    </row>
    <row r="944" spans="3:12">
      <c r="C944" s="136"/>
      <c r="D944" s="136"/>
      <c r="E944" s="137"/>
      <c r="F944" s="19"/>
      <c r="G944" s="19"/>
      <c r="H944" s="14"/>
      <c r="J944" s="136"/>
      <c r="K944" s="136"/>
      <c r="L944" s="137"/>
    </row>
    <row r="945" spans="2:17">
      <c r="C945" s="136"/>
      <c r="D945" s="136"/>
      <c r="E945" s="137"/>
      <c r="F945" s="19"/>
      <c r="G945" s="19"/>
      <c r="H945" s="14"/>
      <c r="J945" s="136"/>
      <c r="K945" s="136"/>
      <c r="L945" s="137"/>
    </row>
    <row r="946" spans="2:17">
      <c r="C946" s="136"/>
      <c r="D946" s="136"/>
      <c r="E946" s="137"/>
      <c r="F946" s="19"/>
      <c r="G946" s="19"/>
      <c r="H946" s="14"/>
      <c r="J946" s="136"/>
      <c r="K946" s="136"/>
      <c r="L946" s="137"/>
    </row>
    <row r="947" spans="2:17">
      <c r="C947" s="136"/>
      <c r="D947" s="136"/>
      <c r="E947" s="137"/>
      <c r="F947" s="19"/>
      <c r="G947" s="19"/>
      <c r="H947" s="14"/>
      <c r="J947" s="136"/>
      <c r="K947" s="136"/>
      <c r="L947" s="137"/>
    </row>
    <row r="948" spans="2:17">
      <c r="C948" s="136"/>
      <c r="D948" s="136"/>
      <c r="E948" s="137"/>
      <c r="F948" s="19"/>
      <c r="G948" s="19"/>
      <c r="H948" s="14"/>
      <c r="J948" s="136"/>
      <c r="K948" s="136"/>
      <c r="L948" s="137"/>
    </row>
    <row r="949" spans="2:17">
      <c r="C949" s="136"/>
      <c r="D949" s="136"/>
      <c r="E949" s="137"/>
      <c r="F949" s="19"/>
      <c r="G949" s="19"/>
      <c r="H949" s="14"/>
      <c r="J949" s="136"/>
      <c r="K949" s="136"/>
      <c r="L949" s="137"/>
    </row>
    <row r="950" spans="2:17">
      <c r="C950" s="136"/>
      <c r="D950" s="136"/>
      <c r="E950" s="137"/>
      <c r="F950" s="19"/>
      <c r="G950" s="19"/>
      <c r="H950" s="14"/>
      <c r="J950" s="136"/>
      <c r="K950" s="136"/>
      <c r="L950" s="137"/>
    </row>
    <row r="951" spans="2:17">
      <c r="C951" s="136"/>
      <c r="D951" s="136"/>
      <c r="E951" s="137"/>
      <c r="F951" s="19"/>
      <c r="G951" s="19"/>
      <c r="H951" s="14"/>
      <c r="J951" s="136"/>
      <c r="K951" s="136"/>
      <c r="L951" s="137"/>
    </row>
    <row r="952" spans="2:17">
      <c r="C952" s="136"/>
      <c r="D952" s="136"/>
      <c r="E952" s="137"/>
      <c r="F952" s="19"/>
      <c r="G952" s="19"/>
      <c r="H952" s="14"/>
      <c r="J952" s="136"/>
      <c r="K952" s="136"/>
      <c r="L952" s="137"/>
    </row>
    <row r="953" spans="2:17">
      <c r="C953" s="136"/>
      <c r="D953" s="136"/>
      <c r="E953" s="137"/>
      <c r="F953" s="19"/>
      <c r="G953" s="19"/>
      <c r="H953" s="14"/>
      <c r="J953" s="136"/>
      <c r="K953" s="136"/>
      <c r="L953" s="137"/>
    </row>
    <row r="954" spans="2:17">
      <c r="C954" s="136"/>
      <c r="D954" s="136"/>
      <c r="E954" s="137"/>
      <c r="F954" s="19"/>
      <c r="G954" s="19"/>
      <c r="H954" s="14"/>
      <c r="J954" s="136"/>
      <c r="K954" s="136"/>
      <c r="L954" s="137"/>
    </row>
    <row r="955" spans="2:17">
      <c r="C955" s="136"/>
      <c r="D955" s="136"/>
      <c r="E955" s="137"/>
      <c r="F955" s="19"/>
      <c r="G955" s="19"/>
      <c r="H955" s="14"/>
      <c r="J955" s="136"/>
      <c r="K955" s="136"/>
      <c r="L955" s="137"/>
    </row>
    <row r="956" spans="2:17">
      <c r="C956" s="136"/>
      <c r="D956" s="136"/>
      <c r="E956" s="137"/>
      <c r="F956" s="19"/>
      <c r="G956" s="19"/>
      <c r="H956" s="14"/>
      <c r="J956" s="136"/>
      <c r="K956" s="136"/>
      <c r="L956" s="137"/>
    </row>
    <row r="957" spans="2:17">
      <c r="C957" s="136"/>
      <c r="D957" s="136"/>
      <c r="E957" s="137"/>
      <c r="F957" s="19"/>
      <c r="G957" s="19"/>
      <c r="H957" s="14"/>
      <c r="J957" s="136"/>
      <c r="K957" s="136"/>
      <c r="L957" s="137"/>
    </row>
    <row r="958" spans="2:17">
      <c r="B958" s="136"/>
      <c r="C958" s="136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</row>
    <row r="959" spans="2:17">
      <c r="B959" s="136"/>
      <c r="C959" s="136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</row>
    <row r="960" spans="2:17">
      <c r="B960" s="136"/>
      <c r="C960" s="136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</row>
    <row r="961" spans="2:17">
      <c r="B961" s="136"/>
      <c r="C961" s="136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</row>
    <row r="962" spans="2:17">
      <c r="B962" s="136"/>
      <c r="C962" s="136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</row>
    <row r="963" spans="2:17">
      <c r="B963" s="136"/>
      <c r="C963" s="136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</row>
    <row r="964" spans="2:17">
      <c r="B964" s="136"/>
      <c r="C964" s="136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</row>
    <row r="965" spans="2:17">
      <c r="B965" s="136"/>
      <c r="C965" s="136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</row>
    <row r="966" spans="2:17">
      <c r="B966" s="136"/>
      <c r="C966" s="136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</row>
    <row r="967" spans="2:17">
      <c r="B967" s="136"/>
      <c r="C967" s="136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</row>
    <row r="968" spans="2:17">
      <c r="B968" s="136"/>
      <c r="C968" s="136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</row>
    <row r="969" spans="2:17">
      <c r="B969" s="136"/>
      <c r="C969" s="136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</row>
    <row r="970" spans="2:17">
      <c r="B970" s="136"/>
      <c r="C970" s="136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</row>
    <row r="971" spans="2:17">
      <c r="B971" s="136"/>
      <c r="C971" s="136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</row>
    <row r="972" spans="2:17">
      <c r="B972" s="136"/>
      <c r="C972" s="136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</row>
    <row r="973" spans="2:17">
      <c r="C973" s="118"/>
      <c r="D973" s="118"/>
      <c r="E973" s="106"/>
      <c r="F973" s="19"/>
      <c r="G973" s="19"/>
      <c r="H973" s="14"/>
      <c r="J973" s="118"/>
      <c r="K973" s="118"/>
      <c r="L973" s="106"/>
    </row>
    <row r="974" spans="2:17">
      <c r="C974" s="118"/>
      <c r="D974" s="118"/>
      <c r="E974" s="106"/>
      <c r="F974" s="19"/>
      <c r="G974" s="19"/>
      <c r="H974" s="14"/>
      <c r="J974" s="118"/>
      <c r="K974" s="118"/>
      <c r="L974" s="106"/>
    </row>
    <row r="975" spans="2:17">
      <c r="C975" s="106"/>
      <c r="D975" s="106"/>
      <c r="E975" s="106"/>
      <c r="F975" s="19"/>
      <c r="G975" s="19"/>
      <c r="H975" s="14"/>
      <c r="J975" s="106"/>
      <c r="K975" s="106"/>
      <c r="L975" s="106"/>
    </row>
    <row r="976" spans="2:17">
      <c r="C976" s="106"/>
      <c r="D976" s="106"/>
      <c r="E976" s="106"/>
      <c r="F976" s="19"/>
      <c r="G976" s="19"/>
      <c r="H976" s="14"/>
      <c r="J976" s="106"/>
      <c r="K976" s="106"/>
      <c r="L976" s="106"/>
    </row>
    <row r="977" spans="3:12">
      <c r="C977" s="106"/>
      <c r="D977" s="106"/>
      <c r="E977" s="106"/>
      <c r="F977" s="19"/>
      <c r="G977" s="19"/>
      <c r="H977" s="14"/>
      <c r="J977" s="106"/>
      <c r="K977" s="106"/>
      <c r="L977" s="106"/>
    </row>
    <row r="978" spans="3:12">
      <c r="C978" s="106"/>
      <c r="D978" s="106"/>
      <c r="E978" s="106"/>
      <c r="F978" s="19"/>
      <c r="G978" s="19"/>
      <c r="H978" s="14"/>
      <c r="J978" s="106"/>
      <c r="K978" s="106"/>
      <c r="L978" s="106"/>
    </row>
    <row r="979" spans="3:12">
      <c r="C979" s="106"/>
      <c r="D979" s="106"/>
      <c r="E979" s="106"/>
      <c r="F979" s="19"/>
      <c r="G979" s="19"/>
      <c r="H979" s="14"/>
      <c r="J979" s="106"/>
      <c r="K979" s="106"/>
      <c r="L979" s="106"/>
    </row>
    <row r="980" spans="3:12">
      <c r="C980" s="106"/>
      <c r="D980" s="106"/>
      <c r="E980" s="106"/>
      <c r="F980" s="19"/>
      <c r="G980" s="19"/>
      <c r="H980" s="14"/>
      <c r="J980" s="106"/>
      <c r="K980" s="106"/>
      <c r="L980" s="106"/>
    </row>
    <row r="981" spans="3:12">
      <c r="C981" s="106"/>
      <c r="D981" s="106"/>
      <c r="E981" s="106"/>
      <c r="F981" s="19"/>
      <c r="G981" s="19"/>
      <c r="H981" s="14"/>
      <c r="J981" s="106"/>
      <c r="K981" s="106"/>
      <c r="L981" s="106"/>
    </row>
    <row r="982" spans="3:12">
      <c r="C982" s="106"/>
      <c r="D982" s="106"/>
      <c r="E982" s="106"/>
      <c r="F982" s="19"/>
      <c r="G982" s="19"/>
      <c r="H982" s="14"/>
      <c r="J982" s="106"/>
      <c r="K982" s="106"/>
      <c r="L982" s="106"/>
    </row>
    <row r="983" spans="3:12">
      <c r="C983" s="106"/>
      <c r="D983" s="106"/>
      <c r="E983" s="106"/>
      <c r="F983" s="19"/>
      <c r="G983" s="19"/>
      <c r="H983" s="14"/>
      <c r="J983" s="106"/>
      <c r="K983" s="106"/>
      <c r="L983" s="106"/>
    </row>
    <row r="984" spans="3:12">
      <c r="C984" s="106"/>
      <c r="D984" s="106"/>
      <c r="E984" s="106"/>
      <c r="F984" s="19"/>
      <c r="G984" s="19"/>
      <c r="H984" s="14"/>
      <c r="J984" s="106"/>
      <c r="K984" s="106"/>
      <c r="L984" s="106"/>
    </row>
    <row r="985" spans="3:12">
      <c r="C985" s="106"/>
      <c r="D985" s="106"/>
      <c r="E985" s="106"/>
      <c r="F985" s="19"/>
      <c r="G985" s="19"/>
      <c r="H985" s="14"/>
      <c r="J985" s="106"/>
      <c r="K985" s="106"/>
      <c r="L985" s="106"/>
    </row>
    <row r="986" spans="3:12">
      <c r="C986" s="106"/>
      <c r="D986" s="106"/>
      <c r="E986" s="106"/>
      <c r="F986" s="19"/>
      <c r="G986" s="19"/>
      <c r="H986" s="14"/>
      <c r="J986" s="106"/>
      <c r="K986" s="106"/>
      <c r="L986" s="106"/>
    </row>
    <row r="987" spans="3:12">
      <c r="C987" s="106"/>
      <c r="D987" s="106"/>
      <c r="E987" s="106"/>
      <c r="F987" s="19"/>
      <c r="G987" s="19"/>
      <c r="H987" s="14"/>
      <c r="J987" s="106"/>
      <c r="K987" s="106"/>
      <c r="L987" s="106"/>
    </row>
    <row r="988" spans="3:12">
      <c r="C988" s="106"/>
      <c r="D988" s="106"/>
      <c r="E988" s="106"/>
      <c r="F988" s="19"/>
      <c r="G988" s="19"/>
      <c r="H988" s="14"/>
      <c r="J988" s="106"/>
      <c r="K988" s="106"/>
      <c r="L988" s="106"/>
    </row>
    <row r="989" spans="3:12">
      <c r="C989" s="106"/>
      <c r="D989" s="106"/>
      <c r="E989" s="106"/>
      <c r="F989" s="19"/>
      <c r="G989" s="19"/>
      <c r="H989" s="14"/>
      <c r="J989" s="106"/>
      <c r="K989" s="106"/>
      <c r="L989" s="106"/>
    </row>
    <row r="990" spans="3:12">
      <c r="C990" s="106"/>
      <c r="D990" s="106"/>
      <c r="E990" s="106"/>
      <c r="F990" s="19"/>
      <c r="G990" s="19"/>
      <c r="H990" s="14"/>
      <c r="J990" s="106"/>
      <c r="K990" s="106"/>
      <c r="L990" s="106"/>
    </row>
    <row r="991" spans="3:12">
      <c r="C991" s="106"/>
      <c r="D991" s="106"/>
      <c r="E991" s="106"/>
      <c r="F991" s="19"/>
      <c r="G991" s="19"/>
      <c r="H991" s="14"/>
      <c r="J991" s="106"/>
      <c r="K991" s="106"/>
      <c r="L991" s="106"/>
    </row>
    <row r="992" spans="3:12">
      <c r="C992" s="106"/>
      <c r="D992" s="106"/>
      <c r="E992" s="106"/>
      <c r="F992" s="19"/>
      <c r="G992" s="19"/>
      <c r="H992" s="14"/>
      <c r="J992" s="106"/>
      <c r="K992" s="106"/>
      <c r="L992" s="106"/>
    </row>
    <row r="993" spans="3:12">
      <c r="C993" s="106"/>
      <c r="D993" s="106"/>
      <c r="E993" s="106"/>
      <c r="F993" s="19"/>
      <c r="G993" s="19"/>
      <c r="H993" s="14"/>
      <c r="J993" s="106"/>
      <c r="K993" s="106"/>
      <c r="L993" s="106"/>
    </row>
    <row r="994" spans="3:12">
      <c r="C994" s="106"/>
      <c r="D994" s="106"/>
      <c r="E994" s="106"/>
      <c r="F994" s="19"/>
      <c r="G994" s="19"/>
      <c r="H994" s="14"/>
      <c r="J994" s="106"/>
      <c r="K994" s="106"/>
      <c r="L994" s="106"/>
    </row>
    <row r="995" spans="3:12">
      <c r="C995" s="106"/>
      <c r="D995" s="106"/>
      <c r="E995" s="106"/>
      <c r="F995" s="19"/>
      <c r="G995" s="19"/>
      <c r="H995" s="14"/>
      <c r="J995" s="106"/>
      <c r="K995" s="106"/>
      <c r="L995" s="106"/>
    </row>
    <row r="996" spans="3:12">
      <c r="C996" s="106"/>
      <c r="D996" s="106"/>
      <c r="E996" s="106"/>
      <c r="F996" s="19"/>
      <c r="G996" s="19"/>
      <c r="H996" s="14"/>
      <c r="J996" s="106"/>
      <c r="K996" s="106"/>
      <c r="L996" s="106"/>
    </row>
    <row r="997" spans="3:12">
      <c r="C997" s="106"/>
      <c r="D997" s="106"/>
      <c r="E997" s="106"/>
      <c r="F997" s="19"/>
      <c r="G997" s="19"/>
      <c r="H997" s="14"/>
      <c r="J997" s="106"/>
      <c r="K997" s="106"/>
      <c r="L997" s="106"/>
    </row>
    <row r="998" spans="3:12">
      <c r="C998" s="106"/>
      <c r="D998" s="106"/>
      <c r="E998" s="106"/>
      <c r="F998" s="19"/>
      <c r="G998" s="19"/>
      <c r="H998" s="14"/>
      <c r="J998" s="106"/>
      <c r="K998" s="106"/>
      <c r="L998" s="106"/>
    </row>
    <row r="999" spans="3:12">
      <c r="C999" s="106"/>
      <c r="D999" s="106"/>
      <c r="E999" s="106"/>
      <c r="F999" s="19"/>
      <c r="G999" s="19"/>
      <c r="H999" s="14"/>
      <c r="J999" s="106"/>
      <c r="K999" s="106"/>
      <c r="L999" s="106"/>
    </row>
    <row r="1000" spans="3:12">
      <c r="C1000" s="106"/>
      <c r="D1000" s="106"/>
      <c r="E1000" s="106"/>
      <c r="F1000" s="19"/>
      <c r="G1000" s="19"/>
      <c r="H1000" s="14"/>
      <c r="J1000" s="106"/>
      <c r="K1000" s="106"/>
      <c r="L1000" s="106"/>
    </row>
    <row r="1001" spans="3:12">
      <c r="C1001" s="106"/>
      <c r="D1001" s="106"/>
      <c r="E1001" s="106"/>
      <c r="F1001" s="19"/>
      <c r="G1001" s="19"/>
      <c r="H1001" s="14"/>
      <c r="J1001" s="106"/>
      <c r="K1001" s="106"/>
      <c r="L1001" s="106"/>
    </row>
    <row r="1002" spans="3:12">
      <c r="C1002" s="106"/>
      <c r="D1002" s="106"/>
      <c r="E1002" s="106"/>
      <c r="F1002" s="19"/>
      <c r="G1002" s="19"/>
      <c r="H1002" s="14"/>
      <c r="J1002" s="106"/>
      <c r="K1002" s="106"/>
      <c r="L1002" s="106"/>
    </row>
    <row r="1003" spans="3:12">
      <c r="C1003" s="106"/>
      <c r="D1003" s="106"/>
      <c r="E1003" s="106"/>
      <c r="F1003" s="19"/>
      <c r="G1003" s="19"/>
      <c r="H1003" s="14"/>
      <c r="J1003" s="106"/>
      <c r="K1003" s="106"/>
      <c r="L1003" s="106"/>
    </row>
    <row r="1004" spans="3:12">
      <c r="C1004" s="106"/>
      <c r="D1004" s="106"/>
      <c r="E1004" s="106"/>
      <c r="F1004" s="19"/>
      <c r="G1004" s="19"/>
      <c r="H1004" s="14"/>
      <c r="J1004" s="106"/>
      <c r="K1004" s="106"/>
      <c r="L1004" s="106"/>
    </row>
    <row r="1005" spans="3:12">
      <c r="C1005" s="106"/>
      <c r="D1005" s="106"/>
      <c r="E1005" s="106"/>
      <c r="F1005" s="19"/>
      <c r="G1005" s="19"/>
      <c r="H1005" s="14"/>
      <c r="J1005" s="106"/>
      <c r="K1005" s="106"/>
      <c r="L1005" s="106"/>
    </row>
    <row r="1006" spans="3:12">
      <c r="C1006" s="106"/>
      <c r="D1006" s="106"/>
      <c r="E1006" s="106"/>
      <c r="F1006" s="19"/>
      <c r="G1006" s="19"/>
      <c r="H1006" s="14"/>
      <c r="J1006" s="106"/>
      <c r="K1006" s="106"/>
      <c r="L1006" s="106"/>
    </row>
    <row r="1007" spans="3:12">
      <c r="C1007" s="106"/>
      <c r="D1007" s="106"/>
      <c r="E1007" s="106"/>
      <c r="F1007" s="19"/>
      <c r="G1007" s="19"/>
      <c r="H1007" s="14"/>
      <c r="J1007" s="106"/>
      <c r="K1007" s="106"/>
      <c r="L1007" s="106"/>
    </row>
    <row r="1008" spans="3:12">
      <c r="C1008" s="106"/>
      <c r="D1008" s="106"/>
      <c r="E1008" s="106"/>
      <c r="F1008" s="19"/>
      <c r="G1008" s="19"/>
      <c r="H1008" s="14"/>
      <c r="J1008" s="106"/>
      <c r="K1008" s="106"/>
      <c r="L1008" s="106"/>
    </row>
    <row r="1009" spans="3:12">
      <c r="C1009" s="106"/>
      <c r="D1009" s="106"/>
      <c r="E1009" s="106"/>
      <c r="F1009" s="19"/>
      <c r="G1009" s="19"/>
      <c r="H1009" s="14"/>
      <c r="J1009" s="106"/>
      <c r="K1009" s="106"/>
      <c r="L1009" s="106"/>
    </row>
    <row r="1010" spans="3:12">
      <c r="C1010" s="106"/>
      <c r="D1010" s="106"/>
      <c r="E1010" s="106"/>
      <c r="F1010" s="19"/>
      <c r="G1010" s="19"/>
      <c r="H1010" s="14"/>
      <c r="J1010" s="106"/>
      <c r="K1010" s="106"/>
      <c r="L1010" s="106"/>
    </row>
    <row r="1011" spans="3:12">
      <c r="C1011" s="106"/>
      <c r="D1011" s="106"/>
      <c r="E1011" s="106"/>
      <c r="F1011" s="19"/>
      <c r="G1011" s="19"/>
      <c r="H1011" s="14"/>
      <c r="J1011" s="106"/>
      <c r="K1011" s="106"/>
      <c r="L1011" s="106"/>
    </row>
    <row r="1012" spans="3:12">
      <c r="C1012" s="106"/>
      <c r="D1012" s="106"/>
      <c r="E1012" s="106"/>
      <c r="F1012" s="19"/>
      <c r="G1012" s="19"/>
      <c r="H1012" s="14"/>
      <c r="J1012" s="106"/>
      <c r="K1012" s="106"/>
      <c r="L1012" s="106"/>
    </row>
    <row r="1013" spans="3:12">
      <c r="C1013" s="106"/>
      <c r="D1013" s="106"/>
      <c r="E1013" s="106"/>
      <c r="F1013" s="19"/>
      <c r="G1013" s="19"/>
      <c r="H1013" s="14"/>
      <c r="J1013" s="106"/>
      <c r="K1013" s="106"/>
      <c r="L1013" s="106"/>
    </row>
    <row r="1014" spans="3:12">
      <c r="C1014" s="106"/>
      <c r="D1014" s="106"/>
      <c r="E1014" s="106"/>
      <c r="F1014" s="19"/>
      <c r="G1014" s="19"/>
      <c r="H1014" s="14"/>
      <c r="J1014" s="106"/>
      <c r="K1014" s="106"/>
      <c r="L1014" s="106"/>
    </row>
    <row r="1015" spans="3:12">
      <c r="C1015" s="106"/>
      <c r="D1015" s="106"/>
      <c r="E1015" s="106"/>
      <c r="F1015" s="19"/>
      <c r="G1015" s="19"/>
      <c r="H1015" s="14"/>
      <c r="J1015" s="106"/>
      <c r="K1015" s="106"/>
      <c r="L1015" s="106"/>
    </row>
    <row r="1016" spans="3:12">
      <c r="C1016" s="106"/>
      <c r="D1016" s="106"/>
      <c r="E1016" s="106"/>
      <c r="F1016" s="19"/>
      <c r="G1016" s="19"/>
      <c r="H1016" s="14"/>
      <c r="J1016" s="106"/>
      <c r="K1016" s="106"/>
      <c r="L1016" s="106"/>
    </row>
    <row r="1017" spans="3:12">
      <c r="C1017" s="106"/>
      <c r="D1017" s="106"/>
      <c r="E1017" s="106"/>
      <c r="F1017" s="19"/>
      <c r="G1017" s="19"/>
      <c r="H1017" s="14"/>
      <c r="J1017" s="106"/>
      <c r="K1017" s="106"/>
      <c r="L1017" s="106"/>
    </row>
    <row r="1018" spans="3:12">
      <c r="C1018" s="106"/>
      <c r="D1018" s="106"/>
      <c r="E1018" s="106"/>
      <c r="F1018" s="19"/>
      <c r="G1018" s="19"/>
      <c r="H1018" s="14"/>
      <c r="J1018" s="106"/>
      <c r="K1018" s="106"/>
      <c r="L1018" s="106"/>
    </row>
    <row r="1019" spans="3:12">
      <c r="C1019" s="106"/>
      <c r="D1019" s="106"/>
      <c r="E1019" s="106"/>
      <c r="F1019" s="19"/>
      <c r="G1019" s="19"/>
      <c r="H1019" s="14"/>
      <c r="J1019" s="106"/>
      <c r="K1019" s="106"/>
      <c r="L1019" s="106"/>
    </row>
    <row r="1020" spans="3:12">
      <c r="C1020" s="106"/>
      <c r="D1020" s="106"/>
      <c r="E1020" s="106"/>
      <c r="F1020" s="19"/>
      <c r="G1020" s="19"/>
      <c r="H1020" s="14"/>
      <c r="J1020" s="106"/>
      <c r="K1020" s="106"/>
      <c r="L1020" s="106"/>
    </row>
    <row r="1021" spans="3:12">
      <c r="C1021" s="106"/>
      <c r="D1021" s="106"/>
      <c r="E1021" s="106"/>
      <c r="F1021" s="19"/>
      <c r="G1021" s="19"/>
      <c r="H1021" s="14"/>
      <c r="J1021" s="106"/>
      <c r="K1021" s="106"/>
      <c r="L1021" s="106"/>
    </row>
    <row r="1022" spans="3:12">
      <c r="C1022" s="106"/>
      <c r="D1022" s="106"/>
      <c r="E1022" s="106"/>
      <c r="F1022" s="19"/>
      <c r="G1022" s="19"/>
      <c r="H1022" s="14"/>
      <c r="J1022" s="106"/>
      <c r="K1022" s="106"/>
      <c r="L1022" s="106"/>
    </row>
    <row r="1023" spans="3:12">
      <c r="C1023" s="106"/>
      <c r="D1023" s="106"/>
      <c r="E1023" s="106"/>
      <c r="F1023" s="19"/>
      <c r="G1023" s="19"/>
      <c r="H1023" s="14"/>
      <c r="J1023" s="106"/>
      <c r="K1023" s="106"/>
      <c r="L1023" s="106"/>
    </row>
    <row r="1024" spans="3:12">
      <c r="C1024" s="106"/>
      <c r="D1024" s="106"/>
      <c r="E1024" s="106"/>
      <c r="F1024" s="19"/>
      <c r="G1024" s="19"/>
      <c r="H1024" s="14"/>
      <c r="J1024" s="106"/>
      <c r="K1024" s="106"/>
      <c r="L1024" s="106"/>
    </row>
    <row r="1025" spans="3:12">
      <c r="C1025" s="106"/>
      <c r="D1025" s="106"/>
      <c r="E1025" s="106"/>
      <c r="F1025" s="19"/>
      <c r="G1025" s="19"/>
      <c r="H1025" s="14"/>
      <c r="J1025" s="106"/>
      <c r="K1025" s="106"/>
      <c r="L1025" s="106"/>
    </row>
    <row r="1026" spans="3:12">
      <c r="C1026" s="106"/>
      <c r="D1026" s="106"/>
      <c r="E1026" s="106"/>
      <c r="F1026" s="19"/>
      <c r="G1026" s="19"/>
      <c r="H1026" s="14"/>
      <c r="J1026" s="106"/>
      <c r="K1026" s="106"/>
      <c r="L1026" s="106"/>
    </row>
    <row r="1027" spans="3:12">
      <c r="C1027" s="106"/>
      <c r="D1027" s="106"/>
      <c r="E1027" s="106"/>
      <c r="F1027" s="19"/>
      <c r="G1027" s="19"/>
      <c r="H1027" s="14"/>
      <c r="J1027" s="106"/>
      <c r="K1027" s="106"/>
      <c r="L1027" s="106"/>
    </row>
    <row r="1028" spans="3:12">
      <c r="C1028" s="106"/>
      <c r="D1028" s="106"/>
      <c r="E1028" s="106"/>
      <c r="F1028" s="19"/>
      <c r="G1028" s="19"/>
      <c r="H1028" s="14"/>
      <c r="J1028" s="106"/>
      <c r="K1028" s="106"/>
      <c r="L1028" s="106"/>
    </row>
    <row r="1029" spans="3:12">
      <c r="C1029" s="106"/>
      <c r="D1029" s="106"/>
      <c r="E1029" s="106"/>
      <c r="F1029" s="19"/>
      <c r="G1029" s="19"/>
      <c r="H1029" s="14"/>
      <c r="J1029" s="106"/>
      <c r="K1029" s="106"/>
      <c r="L1029" s="106"/>
    </row>
    <row r="1030" spans="3:12">
      <c r="C1030" s="106"/>
      <c r="D1030" s="106"/>
      <c r="E1030" s="106"/>
      <c r="F1030" s="19"/>
      <c r="G1030" s="19"/>
      <c r="H1030" s="14"/>
      <c r="J1030" s="106"/>
      <c r="K1030" s="106"/>
      <c r="L1030" s="106"/>
    </row>
    <row r="1031" spans="3:12">
      <c r="C1031" s="106"/>
      <c r="D1031" s="106"/>
      <c r="E1031" s="106"/>
      <c r="F1031" s="19"/>
      <c r="G1031" s="19"/>
      <c r="H1031" s="14"/>
      <c r="J1031" s="106"/>
      <c r="K1031" s="106"/>
      <c r="L1031" s="106"/>
    </row>
    <row r="1032" spans="3:12">
      <c r="C1032" s="106"/>
      <c r="D1032" s="106"/>
      <c r="E1032" s="106"/>
      <c r="F1032" s="19"/>
      <c r="G1032" s="19"/>
      <c r="H1032" s="14"/>
      <c r="J1032" s="106"/>
      <c r="K1032" s="106"/>
      <c r="L1032" s="106"/>
    </row>
    <row r="1033" spans="3:12">
      <c r="C1033" s="106"/>
      <c r="D1033" s="106"/>
      <c r="E1033" s="106"/>
      <c r="F1033" s="19"/>
      <c r="G1033" s="19"/>
      <c r="H1033" s="14"/>
      <c r="J1033" s="106"/>
      <c r="K1033" s="106"/>
      <c r="L1033" s="106"/>
    </row>
    <row r="1034" spans="3:12">
      <c r="C1034" s="106"/>
      <c r="D1034" s="106"/>
      <c r="E1034" s="106"/>
      <c r="F1034" s="19"/>
      <c r="G1034" s="19"/>
      <c r="H1034" s="14"/>
      <c r="J1034" s="106"/>
      <c r="K1034" s="106"/>
      <c r="L1034" s="106"/>
    </row>
    <row r="1035" spans="3:12">
      <c r="C1035" s="106"/>
      <c r="D1035" s="106"/>
      <c r="E1035" s="106"/>
      <c r="F1035" s="19"/>
      <c r="G1035" s="19"/>
      <c r="H1035" s="14"/>
      <c r="J1035" s="106"/>
      <c r="K1035" s="106"/>
      <c r="L1035" s="106"/>
    </row>
    <row r="1036" spans="3:12">
      <c r="C1036" s="106"/>
      <c r="D1036" s="106"/>
      <c r="E1036" s="106"/>
      <c r="F1036" s="19"/>
      <c r="G1036" s="19"/>
      <c r="H1036" s="14"/>
      <c r="J1036" s="106"/>
      <c r="K1036" s="106"/>
      <c r="L1036" s="106"/>
    </row>
    <row r="1037" spans="3:12">
      <c r="C1037" s="106"/>
      <c r="D1037" s="106"/>
      <c r="E1037" s="106"/>
      <c r="F1037" s="19"/>
      <c r="G1037" s="19"/>
      <c r="H1037" s="14"/>
      <c r="J1037" s="106"/>
      <c r="K1037" s="106"/>
      <c r="L1037" s="106"/>
    </row>
    <row r="1038" spans="3:12">
      <c r="C1038" s="106"/>
      <c r="D1038" s="106"/>
      <c r="E1038" s="106"/>
      <c r="F1038" s="19"/>
      <c r="G1038" s="19"/>
      <c r="H1038" s="14"/>
      <c r="J1038" s="106"/>
      <c r="K1038" s="106"/>
      <c r="L1038" s="106"/>
    </row>
    <row r="1039" spans="3:12">
      <c r="C1039" s="106"/>
      <c r="D1039" s="106"/>
      <c r="E1039" s="106"/>
      <c r="F1039" s="19"/>
      <c r="G1039" s="19"/>
      <c r="H1039" s="14"/>
      <c r="J1039" s="106"/>
      <c r="K1039" s="106"/>
      <c r="L1039" s="106"/>
    </row>
    <row r="1040" spans="3:12">
      <c r="C1040" s="106"/>
      <c r="D1040" s="106"/>
      <c r="E1040" s="106"/>
      <c r="F1040" s="19"/>
      <c r="G1040" s="19"/>
      <c r="H1040" s="14"/>
      <c r="J1040" s="106"/>
      <c r="K1040" s="106"/>
      <c r="L1040" s="106"/>
    </row>
    <row r="1041" spans="3:12">
      <c r="C1041" s="106"/>
      <c r="D1041" s="106"/>
      <c r="E1041" s="106"/>
      <c r="F1041" s="19"/>
      <c r="G1041" s="19"/>
      <c r="H1041" s="14"/>
      <c r="J1041" s="106"/>
      <c r="K1041" s="106"/>
      <c r="L1041" s="106"/>
    </row>
    <row r="1042" spans="3:12">
      <c r="C1042" s="106"/>
      <c r="D1042" s="106"/>
      <c r="E1042" s="106"/>
      <c r="F1042" s="19"/>
      <c r="G1042" s="19"/>
      <c r="H1042" s="14"/>
      <c r="J1042" s="106"/>
      <c r="K1042" s="106"/>
      <c r="L1042" s="106"/>
    </row>
    <row r="1043" spans="3:12">
      <c r="C1043" s="106"/>
      <c r="D1043" s="106"/>
      <c r="E1043" s="106"/>
      <c r="F1043" s="19"/>
      <c r="G1043" s="19"/>
      <c r="H1043" s="14"/>
      <c r="J1043" s="106"/>
      <c r="K1043" s="106"/>
      <c r="L1043" s="106"/>
    </row>
    <row r="1044" spans="3:12">
      <c r="C1044" s="106"/>
      <c r="D1044" s="106"/>
      <c r="E1044" s="106"/>
      <c r="F1044" s="19"/>
      <c r="G1044" s="19"/>
      <c r="H1044" s="14"/>
      <c r="J1044" s="106"/>
      <c r="K1044" s="106"/>
      <c r="L1044" s="106"/>
    </row>
    <row r="1045" spans="3:12">
      <c r="C1045" s="106"/>
      <c r="D1045" s="106"/>
      <c r="E1045" s="106"/>
      <c r="F1045" s="19"/>
      <c r="G1045" s="19"/>
      <c r="H1045" s="14"/>
      <c r="J1045" s="106"/>
      <c r="K1045" s="106"/>
      <c r="L1045" s="106"/>
    </row>
    <row r="1046" spans="3:12">
      <c r="C1046" s="106"/>
      <c r="D1046" s="106"/>
      <c r="E1046" s="106"/>
      <c r="F1046" s="19"/>
      <c r="G1046" s="19"/>
      <c r="H1046" s="14"/>
      <c r="J1046" s="106"/>
      <c r="K1046" s="106"/>
      <c r="L1046" s="106"/>
    </row>
    <row r="1047" spans="3:12">
      <c r="C1047" s="106"/>
      <c r="D1047" s="106"/>
      <c r="E1047" s="106"/>
      <c r="F1047" s="19"/>
      <c r="G1047" s="19"/>
      <c r="H1047" s="14"/>
      <c r="J1047" s="106"/>
      <c r="K1047" s="106"/>
      <c r="L1047" s="106"/>
    </row>
    <row r="1048" spans="3:12">
      <c r="C1048" s="106"/>
      <c r="D1048" s="106"/>
      <c r="E1048" s="106"/>
      <c r="F1048" s="19"/>
      <c r="G1048" s="19"/>
      <c r="H1048" s="14"/>
      <c r="J1048" s="106"/>
      <c r="K1048" s="106"/>
      <c r="L1048" s="106"/>
    </row>
    <row r="1049" spans="3:12">
      <c r="C1049" s="106"/>
      <c r="D1049" s="106"/>
      <c r="E1049" s="106"/>
      <c r="F1049" s="19"/>
      <c r="G1049" s="19"/>
      <c r="H1049" s="14"/>
      <c r="J1049" s="106"/>
      <c r="K1049" s="106"/>
      <c r="L1049" s="106"/>
    </row>
    <row r="1050" spans="3:12">
      <c r="C1050" s="106"/>
      <c r="D1050" s="106"/>
      <c r="E1050" s="106"/>
      <c r="F1050" s="19"/>
      <c r="G1050" s="19"/>
      <c r="H1050" s="14"/>
      <c r="J1050" s="106"/>
      <c r="K1050" s="106"/>
      <c r="L1050" s="106"/>
    </row>
    <row r="1051" spans="3:12">
      <c r="C1051" s="106"/>
      <c r="D1051" s="106"/>
      <c r="E1051" s="106"/>
      <c r="F1051" s="19"/>
      <c r="G1051" s="19"/>
      <c r="H1051" s="14"/>
      <c r="J1051" s="106"/>
      <c r="K1051" s="106"/>
      <c r="L1051" s="106"/>
    </row>
    <row r="1052" spans="3:12">
      <c r="C1052" s="106"/>
      <c r="D1052" s="106"/>
      <c r="E1052" s="106"/>
      <c r="F1052" s="19"/>
      <c r="G1052" s="19"/>
      <c r="H1052" s="14"/>
      <c r="J1052" s="106"/>
      <c r="K1052" s="106"/>
      <c r="L1052" s="106"/>
    </row>
    <row r="1053" spans="3:12">
      <c r="C1053" s="106"/>
      <c r="D1053" s="106"/>
      <c r="E1053" s="106"/>
      <c r="F1053" s="19"/>
      <c r="G1053" s="19"/>
      <c r="H1053" s="14"/>
      <c r="J1053" s="106"/>
      <c r="K1053" s="106"/>
      <c r="L1053" s="106"/>
    </row>
    <row r="1054" spans="3:12">
      <c r="C1054" s="106"/>
      <c r="D1054" s="106"/>
      <c r="E1054" s="106"/>
      <c r="F1054" s="19"/>
      <c r="G1054" s="19"/>
      <c r="H1054" s="14"/>
      <c r="J1054" s="106"/>
      <c r="K1054" s="106"/>
      <c r="L1054" s="106"/>
    </row>
    <row r="1055" spans="3:12">
      <c r="C1055" s="106"/>
      <c r="D1055" s="106"/>
      <c r="E1055" s="106"/>
      <c r="F1055" s="19"/>
      <c r="G1055" s="19"/>
      <c r="H1055" s="14"/>
      <c r="J1055" s="106"/>
      <c r="K1055" s="106"/>
      <c r="L1055" s="106"/>
    </row>
    <row r="1056" spans="3:12">
      <c r="C1056" s="106"/>
      <c r="D1056" s="106"/>
      <c r="E1056" s="106"/>
      <c r="F1056" s="19"/>
      <c r="G1056" s="19"/>
      <c r="H1056" s="14"/>
      <c r="J1056" s="106"/>
      <c r="K1056" s="106"/>
      <c r="L1056" s="106"/>
    </row>
    <row r="1057" spans="3:12">
      <c r="C1057" s="106"/>
      <c r="D1057" s="106"/>
      <c r="E1057" s="106"/>
      <c r="F1057" s="19"/>
      <c r="G1057" s="19"/>
      <c r="H1057" s="14"/>
      <c r="J1057" s="106"/>
      <c r="K1057" s="106"/>
      <c r="L1057" s="106"/>
    </row>
    <row r="1058" spans="3:12">
      <c r="C1058" s="106"/>
      <c r="D1058" s="106"/>
      <c r="E1058" s="106"/>
      <c r="F1058" s="19"/>
      <c r="G1058" s="19"/>
      <c r="H1058" s="14"/>
      <c r="J1058" s="106"/>
      <c r="K1058" s="106"/>
      <c r="L1058" s="106"/>
    </row>
    <row r="1059" spans="3:12">
      <c r="C1059" s="106"/>
      <c r="D1059" s="106"/>
      <c r="E1059" s="106"/>
      <c r="F1059" s="19"/>
      <c r="G1059" s="19"/>
      <c r="H1059" s="14"/>
      <c r="J1059" s="106"/>
      <c r="K1059" s="106"/>
      <c r="L1059" s="106"/>
    </row>
    <row r="1060" spans="3:12">
      <c r="C1060" s="106"/>
      <c r="D1060" s="106"/>
      <c r="E1060" s="106"/>
      <c r="F1060" s="19"/>
      <c r="G1060" s="19"/>
      <c r="H1060" s="14"/>
      <c r="J1060" s="106"/>
      <c r="K1060" s="106"/>
      <c r="L1060" s="106"/>
    </row>
    <row r="1061" spans="3:12">
      <c r="C1061" s="106"/>
      <c r="D1061" s="106"/>
      <c r="E1061" s="106"/>
      <c r="F1061" s="19"/>
      <c r="G1061" s="19"/>
      <c r="H1061" s="14"/>
      <c r="J1061" s="106"/>
      <c r="K1061" s="106"/>
      <c r="L1061" s="106"/>
    </row>
    <row r="1062" spans="3:12">
      <c r="C1062" s="106"/>
      <c r="D1062" s="106"/>
      <c r="E1062" s="106"/>
      <c r="F1062" s="19"/>
      <c r="G1062" s="19"/>
      <c r="H1062" s="14"/>
      <c r="J1062" s="106"/>
      <c r="K1062" s="106"/>
      <c r="L1062" s="106"/>
    </row>
    <row r="1063" spans="3:12">
      <c r="C1063" s="106"/>
      <c r="D1063" s="106"/>
      <c r="E1063" s="106"/>
      <c r="F1063" s="19"/>
      <c r="G1063" s="19"/>
      <c r="H1063" s="14"/>
      <c r="J1063" s="106"/>
      <c r="K1063" s="106"/>
      <c r="L1063" s="106"/>
    </row>
    <row r="1064" spans="3:12">
      <c r="C1064" s="106"/>
      <c r="D1064" s="106"/>
      <c r="E1064" s="106"/>
      <c r="F1064" s="19"/>
      <c r="G1064" s="19"/>
      <c r="H1064" s="14"/>
      <c r="J1064" s="106"/>
      <c r="K1064" s="106"/>
      <c r="L1064" s="106"/>
    </row>
    <row r="1065" spans="3:12">
      <c r="C1065" s="106"/>
      <c r="D1065" s="106"/>
      <c r="E1065" s="106"/>
      <c r="F1065" s="19"/>
      <c r="G1065" s="19"/>
      <c r="H1065" s="14"/>
      <c r="J1065" s="106"/>
      <c r="K1065" s="106"/>
      <c r="L1065" s="106"/>
    </row>
    <row r="1066" spans="3:12">
      <c r="C1066" s="106"/>
      <c r="D1066" s="106"/>
      <c r="E1066" s="106"/>
      <c r="F1066" s="19"/>
      <c r="G1066" s="19"/>
      <c r="H1066" s="14"/>
      <c r="J1066" s="106"/>
      <c r="K1066" s="106"/>
      <c r="L1066" s="106"/>
    </row>
    <row r="1067" spans="3:12">
      <c r="C1067" s="106"/>
      <c r="D1067" s="106"/>
      <c r="E1067" s="106"/>
      <c r="F1067" s="19"/>
      <c r="G1067" s="19"/>
      <c r="H1067" s="14"/>
      <c r="J1067" s="106"/>
      <c r="K1067" s="106"/>
      <c r="L1067" s="106"/>
    </row>
    <row r="1068" spans="3:12">
      <c r="C1068" s="106"/>
      <c r="D1068" s="106"/>
      <c r="E1068" s="106"/>
      <c r="F1068" s="19"/>
      <c r="G1068" s="19"/>
      <c r="H1068" s="14"/>
      <c r="J1068" s="106"/>
      <c r="K1068" s="106"/>
      <c r="L1068" s="106"/>
    </row>
    <row r="1069" spans="3:12">
      <c r="C1069" s="106"/>
      <c r="D1069" s="106"/>
      <c r="E1069" s="106"/>
      <c r="F1069" s="19"/>
      <c r="G1069" s="19"/>
      <c r="H1069" s="14"/>
      <c r="J1069" s="106"/>
      <c r="K1069" s="106"/>
      <c r="L1069" s="106"/>
    </row>
    <row r="1070" spans="3:12">
      <c r="C1070" s="106"/>
      <c r="D1070" s="106"/>
      <c r="E1070" s="106"/>
      <c r="F1070" s="19"/>
      <c r="G1070" s="19"/>
      <c r="H1070" s="14"/>
      <c r="J1070" s="106"/>
      <c r="K1070" s="106"/>
      <c r="L1070" s="106"/>
    </row>
  </sheetData>
  <sortState ref="A7:XFD274">
    <sortCondition descending="1" ref="C7:C274"/>
  </sortState>
  <mergeCells count="2">
    <mergeCell ref="C5:E5"/>
    <mergeCell ref="J5:L5"/>
  </mergeCells>
  <pageMargins left="0.75" right="0.75" top="1" bottom="1" header="0.5" footer="0.5"/>
  <pageSetup orientation="portrait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59"/>
  <sheetViews>
    <sheetView showGridLines="0" zoomScaleNormal="100" workbookViewId="0">
      <selection activeCell="D20" sqref="D20"/>
    </sheetView>
  </sheetViews>
  <sheetFormatPr defaultRowHeight="12.75"/>
  <cols>
    <col min="1" max="1" width="56.42578125" style="141" customWidth="1"/>
    <col min="2" max="2" width="13.5703125" style="141" customWidth="1"/>
    <col min="3" max="5" width="11.42578125" style="82" customWidth="1"/>
    <col min="6" max="6" width="11.42578125" style="141" customWidth="1"/>
    <col min="7" max="7" width="11.42578125" style="142" customWidth="1"/>
    <col min="8" max="8" width="11.42578125" style="143" customWidth="1"/>
    <col min="9" max="251" width="9.140625" style="139"/>
    <col min="252" max="252" width="56.42578125" style="139" customWidth="1"/>
    <col min="253" max="253" width="13.5703125" style="139" customWidth="1"/>
    <col min="254" max="259" width="11.42578125" style="139" customWidth="1"/>
    <col min="260" max="507" width="9.140625" style="139"/>
    <col min="508" max="508" width="56.42578125" style="139" customWidth="1"/>
    <col min="509" max="509" width="13.5703125" style="139" customWidth="1"/>
    <col min="510" max="515" width="11.42578125" style="139" customWidth="1"/>
    <col min="516" max="763" width="9.140625" style="139"/>
    <col min="764" max="764" width="56.42578125" style="139" customWidth="1"/>
    <col min="765" max="765" width="13.5703125" style="139" customWidth="1"/>
    <col min="766" max="771" width="11.42578125" style="139" customWidth="1"/>
    <col min="772" max="1019" width="9.140625" style="139"/>
    <col min="1020" max="1020" width="56.42578125" style="139" customWidth="1"/>
    <col min="1021" max="1021" width="13.5703125" style="139" customWidth="1"/>
    <col min="1022" max="1027" width="11.42578125" style="139" customWidth="1"/>
    <col min="1028" max="1275" width="9.140625" style="139"/>
    <col min="1276" max="1276" width="56.42578125" style="139" customWidth="1"/>
    <col min="1277" max="1277" width="13.5703125" style="139" customWidth="1"/>
    <col min="1278" max="1283" width="11.42578125" style="139" customWidth="1"/>
    <col min="1284" max="1531" width="9.140625" style="139"/>
    <col min="1532" max="1532" width="56.42578125" style="139" customWidth="1"/>
    <col min="1533" max="1533" width="13.5703125" style="139" customWidth="1"/>
    <col min="1534" max="1539" width="11.42578125" style="139" customWidth="1"/>
    <col min="1540" max="1787" width="9.140625" style="139"/>
    <col min="1788" max="1788" width="56.42578125" style="139" customWidth="1"/>
    <col min="1789" max="1789" width="13.5703125" style="139" customWidth="1"/>
    <col min="1790" max="1795" width="11.42578125" style="139" customWidth="1"/>
    <col min="1796" max="2043" width="9.140625" style="139"/>
    <col min="2044" max="2044" width="56.42578125" style="139" customWidth="1"/>
    <col min="2045" max="2045" width="13.5703125" style="139" customWidth="1"/>
    <col min="2046" max="2051" width="11.42578125" style="139" customWidth="1"/>
    <col min="2052" max="2299" width="9.140625" style="139"/>
    <col min="2300" max="2300" width="56.42578125" style="139" customWidth="1"/>
    <col min="2301" max="2301" width="13.5703125" style="139" customWidth="1"/>
    <col min="2302" max="2307" width="11.42578125" style="139" customWidth="1"/>
    <col min="2308" max="2555" width="9.140625" style="139"/>
    <col min="2556" max="2556" width="56.42578125" style="139" customWidth="1"/>
    <col min="2557" max="2557" width="13.5703125" style="139" customWidth="1"/>
    <col min="2558" max="2563" width="11.42578125" style="139" customWidth="1"/>
    <col min="2564" max="2811" width="9.140625" style="139"/>
    <col min="2812" max="2812" width="56.42578125" style="139" customWidth="1"/>
    <col min="2813" max="2813" width="13.5703125" style="139" customWidth="1"/>
    <col min="2814" max="2819" width="11.42578125" style="139" customWidth="1"/>
    <col min="2820" max="3067" width="9.140625" style="139"/>
    <col min="3068" max="3068" width="56.42578125" style="139" customWidth="1"/>
    <col min="3069" max="3069" width="13.5703125" style="139" customWidth="1"/>
    <col min="3070" max="3075" width="11.42578125" style="139" customWidth="1"/>
    <col min="3076" max="3323" width="9.140625" style="139"/>
    <col min="3324" max="3324" width="56.42578125" style="139" customWidth="1"/>
    <col min="3325" max="3325" width="13.5703125" style="139" customWidth="1"/>
    <col min="3326" max="3331" width="11.42578125" style="139" customWidth="1"/>
    <col min="3332" max="3579" width="9.140625" style="139"/>
    <col min="3580" max="3580" width="56.42578125" style="139" customWidth="1"/>
    <col min="3581" max="3581" width="13.5703125" style="139" customWidth="1"/>
    <col min="3582" max="3587" width="11.42578125" style="139" customWidth="1"/>
    <col min="3588" max="3835" width="9.140625" style="139"/>
    <col min="3836" max="3836" width="56.42578125" style="139" customWidth="1"/>
    <col min="3837" max="3837" width="13.5703125" style="139" customWidth="1"/>
    <col min="3838" max="3843" width="11.42578125" style="139" customWidth="1"/>
    <col min="3844" max="4091" width="9.140625" style="139"/>
    <col min="4092" max="4092" width="56.42578125" style="139" customWidth="1"/>
    <col min="4093" max="4093" width="13.5703125" style="139" customWidth="1"/>
    <col min="4094" max="4099" width="11.42578125" style="139" customWidth="1"/>
    <col min="4100" max="4347" width="9.140625" style="139"/>
    <col min="4348" max="4348" width="56.42578125" style="139" customWidth="1"/>
    <col min="4349" max="4349" width="13.5703125" style="139" customWidth="1"/>
    <col min="4350" max="4355" width="11.42578125" style="139" customWidth="1"/>
    <col min="4356" max="4603" width="9.140625" style="139"/>
    <col min="4604" max="4604" width="56.42578125" style="139" customWidth="1"/>
    <col min="4605" max="4605" width="13.5703125" style="139" customWidth="1"/>
    <col min="4606" max="4611" width="11.42578125" style="139" customWidth="1"/>
    <col min="4612" max="4859" width="9.140625" style="139"/>
    <col min="4860" max="4860" width="56.42578125" style="139" customWidth="1"/>
    <col min="4861" max="4861" width="13.5703125" style="139" customWidth="1"/>
    <col min="4862" max="4867" width="11.42578125" style="139" customWidth="1"/>
    <col min="4868" max="5115" width="9.140625" style="139"/>
    <col min="5116" max="5116" width="56.42578125" style="139" customWidth="1"/>
    <col min="5117" max="5117" width="13.5703125" style="139" customWidth="1"/>
    <col min="5118" max="5123" width="11.42578125" style="139" customWidth="1"/>
    <col min="5124" max="5371" width="9.140625" style="139"/>
    <col min="5372" max="5372" width="56.42578125" style="139" customWidth="1"/>
    <col min="5373" max="5373" width="13.5703125" style="139" customWidth="1"/>
    <col min="5374" max="5379" width="11.42578125" style="139" customWidth="1"/>
    <col min="5380" max="5627" width="9.140625" style="139"/>
    <col min="5628" max="5628" width="56.42578125" style="139" customWidth="1"/>
    <col min="5629" max="5629" width="13.5703125" style="139" customWidth="1"/>
    <col min="5630" max="5635" width="11.42578125" style="139" customWidth="1"/>
    <col min="5636" max="5883" width="9.140625" style="139"/>
    <col min="5884" max="5884" width="56.42578125" style="139" customWidth="1"/>
    <col min="5885" max="5885" width="13.5703125" style="139" customWidth="1"/>
    <col min="5886" max="5891" width="11.42578125" style="139" customWidth="1"/>
    <col min="5892" max="6139" width="9.140625" style="139"/>
    <col min="6140" max="6140" width="56.42578125" style="139" customWidth="1"/>
    <col min="6141" max="6141" width="13.5703125" style="139" customWidth="1"/>
    <col min="6142" max="6147" width="11.42578125" style="139" customWidth="1"/>
    <col min="6148" max="6395" width="9.140625" style="139"/>
    <col min="6396" max="6396" width="56.42578125" style="139" customWidth="1"/>
    <col min="6397" max="6397" width="13.5703125" style="139" customWidth="1"/>
    <col min="6398" max="6403" width="11.42578125" style="139" customWidth="1"/>
    <col min="6404" max="6651" width="9.140625" style="139"/>
    <col min="6652" max="6652" width="56.42578125" style="139" customWidth="1"/>
    <col min="6653" max="6653" width="13.5703125" style="139" customWidth="1"/>
    <col min="6654" max="6659" width="11.42578125" style="139" customWidth="1"/>
    <col min="6660" max="6907" width="9.140625" style="139"/>
    <col min="6908" max="6908" width="56.42578125" style="139" customWidth="1"/>
    <col min="6909" max="6909" width="13.5703125" style="139" customWidth="1"/>
    <col min="6910" max="6915" width="11.42578125" style="139" customWidth="1"/>
    <col min="6916" max="7163" width="9.140625" style="139"/>
    <col min="7164" max="7164" width="56.42578125" style="139" customWidth="1"/>
    <col min="7165" max="7165" width="13.5703125" style="139" customWidth="1"/>
    <col min="7166" max="7171" width="11.42578125" style="139" customWidth="1"/>
    <col min="7172" max="7419" width="9.140625" style="139"/>
    <col min="7420" max="7420" width="56.42578125" style="139" customWidth="1"/>
    <col min="7421" max="7421" width="13.5703125" style="139" customWidth="1"/>
    <col min="7422" max="7427" width="11.42578125" style="139" customWidth="1"/>
    <col min="7428" max="7675" width="9.140625" style="139"/>
    <col min="7676" max="7676" width="56.42578125" style="139" customWidth="1"/>
    <col min="7677" max="7677" width="13.5703125" style="139" customWidth="1"/>
    <col min="7678" max="7683" width="11.42578125" style="139" customWidth="1"/>
    <col min="7684" max="7931" width="9.140625" style="139"/>
    <col min="7932" max="7932" width="56.42578125" style="139" customWidth="1"/>
    <col min="7933" max="7933" width="13.5703125" style="139" customWidth="1"/>
    <col min="7934" max="7939" width="11.42578125" style="139" customWidth="1"/>
    <col min="7940" max="8187" width="9.140625" style="139"/>
    <col min="8188" max="8188" width="56.42578125" style="139" customWidth="1"/>
    <col min="8189" max="8189" width="13.5703125" style="139" customWidth="1"/>
    <col min="8190" max="8195" width="11.42578125" style="139" customWidth="1"/>
    <col min="8196" max="8443" width="9.140625" style="139"/>
    <col min="8444" max="8444" width="56.42578125" style="139" customWidth="1"/>
    <col min="8445" max="8445" width="13.5703125" style="139" customWidth="1"/>
    <col min="8446" max="8451" width="11.42578125" style="139" customWidth="1"/>
    <col min="8452" max="8699" width="9.140625" style="139"/>
    <col min="8700" max="8700" width="56.42578125" style="139" customWidth="1"/>
    <col min="8701" max="8701" width="13.5703125" style="139" customWidth="1"/>
    <col min="8702" max="8707" width="11.42578125" style="139" customWidth="1"/>
    <col min="8708" max="8955" width="9.140625" style="139"/>
    <col min="8956" max="8956" width="56.42578125" style="139" customWidth="1"/>
    <col min="8957" max="8957" width="13.5703125" style="139" customWidth="1"/>
    <col min="8958" max="8963" width="11.42578125" style="139" customWidth="1"/>
    <col min="8964" max="9211" width="9.140625" style="139"/>
    <col min="9212" max="9212" width="56.42578125" style="139" customWidth="1"/>
    <col min="9213" max="9213" width="13.5703125" style="139" customWidth="1"/>
    <col min="9214" max="9219" width="11.42578125" style="139" customWidth="1"/>
    <col min="9220" max="9467" width="9.140625" style="139"/>
    <col min="9468" max="9468" width="56.42578125" style="139" customWidth="1"/>
    <col min="9469" max="9469" width="13.5703125" style="139" customWidth="1"/>
    <col min="9470" max="9475" width="11.42578125" style="139" customWidth="1"/>
    <col min="9476" max="9723" width="9.140625" style="139"/>
    <col min="9724" max="9724" width="56.42578125" style="139" customWidth="1"/>
    <col min="9725" max="9725" width="13.5703125" style="139" customWidth="1"/>
    <col min="9726" max="9731" width="11.42578125" style="139" customWidth="1"/>
    <col min="9732" max="9979" width="9.140625" style="139"/>
    <col min="9980" max="9980" width="56.42578125" style="139" customWidth="1"/>
    <col min="9981" max="9981" width="13.5703125" style="139" customWidth="1"/>
    <col min="9982" max="9987" width="11.42578125" style="139" customWidth="1"/>
    <col min="9988" max="10235" width="9.140625" style="139"/>
    <col min="10236" max="10236" width="56.42578125" style="139" customWidth="1"/>
    <col min="10237" max="10237" width="13.5703125" style="139" customWidth="1"/>
    <col min="10238" max="10243" width="11.42578125" style="139" customWidth="1"/>
    <col min="10244" max="10491" width="9.140625" style="139"/>
    <col min="10492" max="10492" width="56.42578125" style="139" customWidth="1"/>
    <col min="10493" max="10493" width="13.5703125" style="139" customWidth="1"/>
    <col min="10494" max="10499" width="11.42578125" style="139" customWidth="1"/>
    <col min="10500" max="10747" width="9.140625" style="139"/>
    <col min="10748" max="10748" width="56.42578125" style="139" customWidth="1"/>
    <col min="10749" max="10749" width="13.5703125" style="139" customWidth="1"/>
    <col min="10750" max="10755" width="11.42578125" style="139" customWidth="1"/>
    <col min="10756" max="11003" width="9.140625" style="139"/>
    <col min="11004" max="11004" width="56.42578125" style="139" customWidth="1"/>
    <col min="11005" max="11005" width="13.5703125" style="139" customWidth="1"/>
    <col min="11006" max="11011" width="11.42578125" style="139" customWidth="1"/>
    <col min="11012" max="11259" width="9.140625" style="139"/>
    <col min="11260" max="11260" width="56.42578125" style="139" customWidth="1"/>
    <col min="11261" max="11261" width="13.5703125" style="139" customWidth="1"/>
    <col min="11262" max="11267" width="11.42578125" style="139" customWidth="1"/>
    <col min="11268" max="11515" width="9.140625" style="139"/>
    <col min="11516" max="11516" width="56.42578125" style="139" customWidth="1"/>
    <col min="11517" max="11517" width="13.5703125" style="139" customWidth="1"/>
    <col min="11518" max="11523" width="11.42578125" style="139" customWidth="1"/>
    <col min="11524" max="11771" width="9.140625" style="139"/>
    <col min="11772" max="11772" width="56.42578125" style="139" customWidth="1"/>
    <col min="11773" max="11773" width="13.5703125" style="139" customWidth="1"/>
    <col min="11774" max="11779" width="11.42578125" style="139" customWidth="1"/>
    <col min="11780" max="12027" width="9.140625" style="139"/>
    <col min="12028" max="12028" width="56.42578125" style="139" customWidth="1"/>
    <col min="12029" max="12029" width="13.5703125" style="139" customWidth="1"/>
    <col min="12030" max="12035" width="11.42578125" style="139" customWidth="1"/>
    <col min="12036" max="12283" width="9.140625" style="139"/>
    <col min="12284" max="12284" width="56.42578125" style="139" customWidth="1"/>
    <col min="12285" max="12285" width="13.5703125" style="139" customWidth="1"/>
    <col min="12286" max="12291" width="11.42578125" style="139" customWidth="1"/>
    <col min="12292" max="12539" width="9.140625" style="139"/>
    <col min="12540" max="12540" width="56.42578125" style="139" customWidth="1"/>
    <col min="12541" max="12541" width="13.5703125" style="139" customWidth="1"/>
    <col min="12542" max="12547" width="11.42578125" style="139" customWidth="1"/>
    <col min="12548" max="12795" width="9.140625" style="139"/>
    <col min="12796" max="12796" width="56.42578125" style="139" customWidth="1"/>
    <col min="12797" max="12797" width="13.5703125" style="139" customWidth="1"/>
    <col min="12798" max="12803" width="11.42578125" style="139" customWidth="1"/>
    <col min="12804" max="13051" width="9.140625" style="139"/>
    <col min="13052" max="13052" width="56.42578125" style="139" customWidth="1"/>
    <col min="13053" max="13053" width="13.5703125" style="139" customWidth="1"/>
    <col min="13054" max="13059" width="11.42578125" style="139" customWidth="1"/>
    <col min="13060" max="13307" width="9.140625" style="139"/>
    <col min="13308" max="13308" width="56.42578125" style="139" customWidth="1"/>
    <col min="13309" max="13309" width="13.5703125" style="139" customWidth="1"/>
    <col min="13310" max="13315" width="11.42578125" style="139" customWidth="1"/>
    <col min="13316" max="13563" width="9.140625" style="139"/>
    <col min="13564" max="13564" width="56.42578125" style="139" customWidth="1"/>
    <col min="13565" max="13565" width="13.5703125" style="139" customWidth="1"/>
    <col min="13566" max="13571" width="11.42578125" style="139" customWidth="1"/>
    <col min="13572" max="13819" width="9.140625" style="139"/>
    <col min="13820" max="13820" width="56.42578125" style="139" customWidth="1"/>
    <col min="13821" max="13821" width="13.5703125" style="139" customWidth="1"/>
    <col min="13822" max="13827" width="11.42578125" style="139" customWidth="1"/>
    <col min="13828" max="14075" width="9.140625" style="139"/>
    <col min="14076" max="14076" width="56.42578125" style="139" customWidth="1"/>
    <col min="14077" max="14077" width="13.5703125" style="139" customWidth="1"/>
    <col min="14078" max="14083" width="11.42578125" style="139" customWidth="1"/>
    <col min="14084" max="14331" width="9.140625" style="139"/>
    <col min="14332" max="14332" width="56.42578125" style="139" customWidth="1"/>
    <col min="14333" max="14333" width="13.5703125" style="139" customWidth="1"/>
    <col min="14334" max="14339" width="11.42578125" style="139" customWidth="1"/>
    <col min="14340" max="14587" width="9.140625" style="139"/>
    <col min="14588" max="14588" width="56.42578125" style="139" customWidth="1"/>
    <col min="14589" max="14589" width="13.5703125" style="139" customWidth="1"/>
    <col min="14590" max="14595" width="11.42578125" style="139" customWidth="1"/>
    <col min="14596" max="14843" width="9.140625" style="139"/>
    <col min="14844" max="14844" width="56.42578125" style="139" customWidth="1"/>
    <col min="14845" max="14845" width="13.5703125" style="139" customWidth="1"/>
    <col min="14846" max="14851" width="11.42578125" style="139" customWidth="1"/>
    <col min="14852" max="15099" width="9.140625" style="139"/>
    <col min="15100" max="15100" width="56.42578125" style="139" customWidth="1"/>
    <col min="15101" max="15101" width="13.5703125" style="139" customWidth="1"/>
    <col min="15102" max="15107" width="11.42578125" style="139" customWidth="1"/>
    <col min="15108" max="15355" width="9.140625" style="139"/>
    <col min="15356" max="15356" width="56.42578125" style="139" customWidth="1"/>
    <col min="15357" max="15357" width="13.5703125" style="139" customWidth="1"/>
    <col min="15358" max="15363" width="11.42578125" style="139" customWidth="1"/>
    <col min="15364" max="15611" width="9.140625" style="139"/>
    <col min="15612" max="15612" width="56.42578125" style="139" customWidth="1"/>
    <col min="15613" max="15613" width="13.5703125" style="139" customWidth="1"/>
    <col min="15614" max="15619" width="11.42578125" style="139" customWidth="1"/>
    <col min="15620" max="15867" width="9.140625" style="139"/>
    <col min="15868" max="15868" width="56.42578125" style="139" customWidth="1"/>
    <col min="15869" max="15869" width="13.5703125" style="139" customWidth="1"/>
    <col min="15870" max="15875" width="11.42578125" style="139" customWidth="1"/>
    <col min="15876" max="16123" width="9.140625" style="139"/>
    <col min="16124" max="16124" width="56.42578125" style="139" customWidth="1"/>
    <col min="16125" max="16125" width="13.5703125" style="139" customWidth="1"/>
    <col min="16126" max="16131" width="11.42578125" style="139" customWidth="1"/>
    <col min="16132" max="16384" width="9.140625" style="139"/>
  </cols>
  <sheetData>
    <row r="1" spans="1:10" s="142" customFormat="1" ht="20.25">
      <c r="A1" s="140" t="s">
        <v>2011</v>
      </c>
      <c r="B1" s="141"/>
      <c r="C1" s="82"/>
      <c r="D1" s="82"/>
      <c r="E1" s="82"/>
      <c r="F1" s="141"/>
      <c r="H1" s="143"/>
    </row>
    <row r="2" spans="1:10" s="142" customFormat="1" ht="15.75" customHeight="1">
      <c r="A2" s="144" t="s">
        <v>2919</v>
      </c>
      <c r="B2" s="141"/>
      <c r="C2" s="138"/>
      <c r="D2" s="82"/>
      <c r="E2" s="138"/>
      <c r="F2" s="141"/>
      <c r="H2" s="143"/>
    </row>
    <row r="3" spans="1:10" s="142" customFormat="1" ht="12">
      <c r="A3" s="141"/>
      <c r="B3" s="141"/>
      <c r="C3" s="82"/>
      <c r="D3" s="82"/>
      <c r="E3" s="82"/>
      <c r="F3" s="141"/>
      <c r="H3" s="143"/>
    </row>
    <row r="4" spans="1:10" s="142" customFormat="1" ht="12">
      <c r="C4" s="83"/>
      <c r="D4" s="83"/>
      <c r="E4" s="83"/>
      <c r="H4" s="143"/>
    </row>
    <row r="5" spans="1:10" s="13" customFormat="1" ht="22.5" customHeight="1">
      <c r="A5" s="32" t="s">
        <v>2012</v>
      </c>
      <c r="B5" s="32" t="s">
        <v>171</v>
      </c>
      <c r="C5" s="178" t="s">
        <v>1174</v>
      </c>
      <c r="D5" s="179"/>
      <c r="E5" s="180"/>
      <c r="F5" s="65"/>
      <c r="G5" s="32" t="s">
        <v>546</v>
      </c>
      <c r="H5" s="33" t="s">
        <v>2013</v>
      </c>
      <c r="I5" s="114"/>
      <c r="J5" s="19"/>
    </row>
    <row r="6" spans="1:10" s="70" customFormat="1" ht="22.5">
      <c r="A6" s="2"/>
      <c r="B6" s="1"/>
      <c r="C6" s="171" t="s">
        <v>2914</v>
      </c>
      <c r="D6" s="168" t="s">
        <v>2900</v>
      </c>
      <c r="E6" s="87" t="s">
        <v>166</v>
      </c>
      <c r="F6" s="77" t="s">
        <v>167</v>
      </c>
      <c r="G6" s="172" t="s">
        <v>547</v>
      </c>
      <c r="H6" s="77" t="s">
        <v>1589</v>
      </c>
      <c r="I6" s="69"/>
    </row>
    <row r="7" spans="1:10" ht="12.75" customHeight="1">
      <c r="A7" s="145" t="s">
        <v>833</v>
      </c>
      <c r="B7" s="146" t="s">
        <v>815</v>
      </c>
      <c r="C7" s="112">
        <v>12.799073645</v>
      </c>
      <c r="D7" s="112">
        <v>25.132191485</v>
      </c>
      <c r="E7" s="113">
        <f t="shared" ref="E7:E38" si="0">IF(ISERROR(C7/D7-1),"",IF((C7/D7-1)&gt;10000%,"",C7/D7-1))</f>
        <v>-0.49072990102597891</v>
      </c>
      <c r="F7" s="147">
        <f t="shared" ref="F7:F38" si="1">C7/$C$141</f>
        <v>0.37605056879650478</v>
      </c>
      <c r="G7" s="148">
        <v>33.131672879999996</v>
      </c>
      <c r="H7" s="149">
        <v>84.812826086956505</v>
      </c>
    </row>
    <row r="8" spans="1:10" ht="12.75" customHeight="1">
      <c r="A8" s="145" t="s">
        <v>2365</v>
      </c>
      <c r="B8" s="145" t="s">
        <v>2366</v>
      </c>
      <c r="C8" s="112">
        <v>6.08263</v>
      </c>
      <c r="D8" s="112">
        <v>4.3495461999999998</v>
      </c>
      <c r="E8" s="113">
        <f t="shared" si="0"/>
        <v>0.39845163617298751</v>
      </c>
      <c r="F8" s="147">
        <f t="shared" si="1"/>
        <v>0.17871422063207323</v>
      </c>
      <c r="G8" s="148">
        <v>0.21588738000000002</v>
      </c>
      <c r="H8" s="149">
        <v>15.0420869565217</v>
      </c>
    </row>
    <row r="9" spans="1:10" ht="12.75" customHeight="1">
      <c r="A9" s="145" t="s">
        <v>2363</v>
      </c>
      <c r="B9" s="145" t="s">
        <v>2364</v>
      </c>
      <c r="C9" s="112">
        <v>2.5014400000000001</v>
      </c>
      <c r="D9" s="112">
        <v>1.8993E-3</v>
      </c>
      <c r="E9" s="113" t="str">
        <f t="shared" si="0"/>
        <v/>
      </c>
      <c r="F9" s="147">
        <f t="shared" si="1"/>
        <v>7.349500134939875E-2</v>
      </c>
      <c r="G9" s="148">
        <v>0</v>
      </c>
      <c r="H9" s="149">
        <v>12.5192173913043</v>
      </c>
    </row>
    <row r="10" spans="1:10" ht="12.75" customHeight="1">
      <c r="A10" s="145" t="s">
        <v>840</v>
      </c>
      <c r="B10" s="145" t="s">
        <v>822</v>
      </c>
      <c r="C10" s="112">
        <v>1.2849805300000001</v>
      </c>
      <c r="D10" s="112">
        <v>0.33791975000000002</v>
      </c>
      <c r="E10" s="113">
        <f t="shared" si="0"/>
        <v>2.8026203854613412</v>
      </c>
      <c r="F10" s="147">
        <f t="shared" si="1"/>
        <v>3.7754111946039531E-2</v>
      </c>
      <c r="G10" s="148">
        <v>6.3488079484785001</v>
      </c>
      <c r="H10" s="149">
        <v>19.1174782608696</v>
      </c>
    </row>
    <row r="11" spans="1:10" ht="12.75" customHeight="1">
      <c r="A11" s="145" t="s">
        <v>2367</v>
      </c>
      <c r="B11" s="145" t="s">
        <v>2368</v>
      </c>
      <c r="C11" s="112">
        <v>1.17144</v>
      </c>
      <c r="D11" s="112">
        <v>5.4808000000000005E-4</v>
      </c>
      <c r="E11" s="113" t="str">
        <f t="shared" si="0"/>
        <v/>
      </c>
      <c r="F11" s="147">
        <f t="shared" si="1"/>
        <v>3.4418168887016945E-2</v>
      </c>
      <c r="G11" s="148">
        <v>4.6272E-5</v>
      </c>
      <c r="H11" s="149">
        <v>12.6560434782609</v>
      </c>
    </row>
    <row r="12" spans="1:10" ht="12.75" customHeight="1">
      <c r="A12" s="145" t="s">
        <v>2406</v>
      </c>
      <c r="B12" s="145" t="s">
        <v>2407</v>
      </c>
      <c r="C12" s="112">
        <v>1.0276559999999999</v>
      </c>
      <c r="D12" s="112">
        <v>0.108585</v>
      </c>
      <c r="E12" s="113">
        <f t="shared" si="0"/>
        <v>8.464069622876087</v>
      </c>
      <c r="F12" s="147">
        <f t="shared" si="1"/>
        <v>3.0193640105986033E-2</v>
      </c>
      <c r="G12" s="148">
        <v>0.103368773</v>
      </c>
      <c r="H12" s="149">
        <v>50.014739130434798</v>
      </c>
    </row>
    <row r="13" spans="1:10" ht="12.75" customHeight="1">
      <c r="A13" s="145" t="s">
        <v>1298</v>
      </c>
      <c r="B13" s="145" t="s">
        <v>1149</v>
      </c>
      <c r="C13" s="112">
        <v>1.01882015</v>
      </c>
      <c r="D13" s="112">
        <v>0.69009554000000006</v>
      </c>
      <c r="E13" s="113">
        <f t="shared" si="0"/>
        <v>0.47634652152657009</v>
      </c>
      <c r="F13" s="147">
        <f t="shared" si="1"/>
        <v>2.9934033316427591E-2</v>
      </c>
      <c r="G13" s="148">
        <v>1.2054880285987952</v>
      </c>
      <c r="H13" s="149">
        <v>22.414565217391299</v>
      </c>
    </row>
    <row r="14" spans="1:10" ht="12.75" customHeight="1">
      <c r="A14" s="145" t="s">
        <v>2369</v>
      </c>
      <c r="B14" s="145" t="s">
        <v>2370</v>
      </c>
      <c r="C14" s="112">
        <v>1.0151326999999999</v>
      </c>
      <c r="D14" s="112">
        <v>0.67269100999999998</v>
      </c>
      <c r="E14" s="113">
        <f t="shared" si="0"/>
        <v>0.50906238512091884</v>
      </c>
      <c r="F14" s="147">
        <f t="shared" si="1"/>
        <v>2.9825692063898707E-2</v>
      </c>
      <c r="G14" s="148">
        <v>0.72417319400000002</v>
      </c>
      <c r="H14" s="149">
        <v>15.34</v>
      </c>
    </row>
    <row r="15" spans="1:10" ht="12.75" customHeight="1">
      <c r="A15" s="145" t="s">
        <v>1159</v>
      </c>
      <c r="B15" s="145" t="s">
        <v>1147</v>
      </c>
      <c r="C15" s="112">
        <v>0.87881774999999995</v>
      </c>
      <c r="D15" s="112">
        <v>1.6556099999999999E-3</v>
      </c>
      <c r="E15" s="113" t="str">
        <f t="shared" si="0"/>
        <v/>
      </c>
      <c r="F15" s="147">
        <f t="shared" si="1"/>
        <v>2.582061201632882E-2</v>
      </c>
      <c r="G15" s="148">
        <v>0.28584492955440005</v>
      </c>
      <c r="H15" s="149">
        <v>17.6838695652174</v>
      </c>
    </row>
    <row r="16" spans="1:10" ht="12.75" customHeight="1">
      <c r="A16" s="145" t="s">
        <v>838</v>
      </c>
      <c r="B16" s="145" t="s">
        <v>820</v>
      </c>
      <c r="C16" s="112">
        <v>0.74533247999999996</v>
      </c>
      <c r="D16" s="112">
        <v>1.67387481</v>
      </c>
      <c r="E16" s="113">
        <f t="shared" si="0"/>
        <v>-0.55472627012052356</v>
      </c>
      <c r="F16" s="147">
        <f t="shared" si="1"/>
        <v>2.1898671014835738E-2</v>
      </c>
      <c r="G16" s="148">
        <v>22.458620887693197</v>
      </c>
      <c r="H16" s="149">
        <v>22.2070869565217</v>
      </c>
    </row>
    <row r="17" spans="1:8" ht="12.75" customHeight="1">
      <c r="A17" s="145" t="s">
        <v>834</v>
      </c>
      <c r="B17" s="145" t="s">
        <v>816</v>
      </c>
      <c r="C17" s="112">
        <v>0.70710389000000007</v>
      </c>
      <c r="D17" s="112">
        <v>8.847308999999999E-2</v>
      </c>
      <c r="E17" s="113">
        <f t="shared" si="0"/>
        <v>6.9923046657463885</v>
      </c>
      <c r="F17" s="147">
        <f t="shared" si="1"/>
        <v>2.0775473866938687E-2</v>
      </c>
      <c r="G17" s="148">
        <v>1.08085387176</v>
      </c>
      <c r="H17" s="149">
        <v>21.1241304347826</v>
      </c>
    </row>
    <row r="18" spans="1:8" ht="12.75" customHeight="1">
      <c r="A18" s="145" t="s">
        <v>1156</v>
      </c>
      <c r="B18" s="145" t="s">
        <v>1144</v>
      </c>
      <c r="C18" s="112">
        <v>0.67026542</v>
      </c>
      <c r="D18" s="112">
        <v>2.6424509999999998E-2</v>
      </c>
      <c r="E18" s="113">
        <f t="shared" si="0"/>
        <v>24.365292298702986</v>
      </c>
      <c r="F18" s="147">
        <f t="shared" si="1"/>
        <v>1.9693119941855616E-2</v>
      </c>
      <c r="G18" s="148">
        <v>0.92725674707378791</v>
      </c>
      <c r="H18" s="149">
        <v>19.541</v>
      </c>
    </row>
    <row r="19" spans="1:8" ht="12.75" customHeight="1">
      <c r="A19" s="145" t="s">
        <v>1160</v>
      </c>
      <c r="B19" s="145" t="s">
        <v>1148</v>
      </c>
      <c r="C19" s="112">
        <v>0.66147954000000009</v>
      </c>
      <c r="D19" s="112">
        <v>2.47172758</v>
      </c>
      <c r="E19" s="113">
        <f t="shared" si="0"/>
        <v>-0.73238169717716217</v>
      </c>
      <c r="F19" s="147">
        <f t="shared" si="1"/>
        <v>1.943498132471683E-2</v>
      </c>
      <c r="G19" s="148">
        <v>8.6714337810399993</v>
      </c>
      <c r="H19" s="149">
        <v>24.723217391304299</v>
      </c>
    </row>
    <row r="20" spans="1:8" ht="12.75" customHeight="1">
      <c r="A20" s="145" t="s">
        <v>1155</v>
      </c>
      <c r="B20" s="145" t="s">
        <v>1143</v>
      </c>
      <c r="C20" s="112">
        <v>0.59913899000000004</v>
      </c>
      <c r="D20" s="112">
        <v>0.25827885</v>
      </c>
      <c r="E20" s="113">
        <f t="shared" si="0"/>
        <v>1.319736943230156</v>
      </c>
      <c r="F20" s="147">
        <f t="shared" si="1"/>
        <v>1.7603348822489207E-2</v>
      </c>
      <c r="G20" s="148">
        <v>0.81053971158455995</v>
      </c>
      <c r="H20" s="149">
        <v>20.1294782608696</v>
      </c>
    </row>
    <row r="21" spans="1:8" ht="12.75" customHeight="1">
      <c r="A21" s="145" t="s">
        <v>1164</v>
      </c>
      <c r="B21" s="145" t="s">
        <v>1153</v>
      </c>
      <c r="C21" s="112">
        <v>0.49010652000000005</v>
      </c>
      <c r="D21" s="112">
        <v>0</v>
      </c>
      <c r="E21" s="113" t="str">
        <f t="shared" si="0"/>
        <v/>
      </c>
      <c r="F21" s="147">
        <f t="shared" si="1"/>
        <v>1.4399857421624794E-2</v>
      </c>
      <c r="G21" s="148">
        <v>6.5012776160000008E-2</v>
      </c>
      <c r="H21" s="149">
        <v>21.533652173913001</v>
      </c>
    </row>
    <row r="22" spans="1:8" ht="12.75" customHeight="1">
      <c r="A22" s="145" t="s">
        <v>1161</v>
      </c>
      <c r="B22" s="145" t="s">
        <v>1150</v>
      </c>
      <c r="C22" s="112">
        <v>0.47527128999999996</v>
      </c>
      <c r="D22" s="112">
        <v>0.21766423999999998</v>
      </c>
      <c r="E22" s="113">
        <f t="shared" si="0"/>
        <v>1.1835065328140257</v>
      </c>
      <c r="F22" s="147">
        <f t="shared" si="1"/>
        <v>1.3963982386097799E-2</v>
      </c>
      <c r="G22" s="148">
        <v>1.05272322971778</v>
      </c>
      <c r="H22" s="149">
        <v>20.0296086956522</v>
      </c>
    </row>
    <row r="23" spans="1:8" ht="12.75" customHeight="1">
      <c r="A23" s="145" t="s">
        <v>2259</v>
      </c>
      <c r="B23" s="145" t="s">
        <v>2258</v>
      </c>
      <c r="C23" s="112">
        <v>0.30717899999999998</v>
      </c>
      <c r="D23" s="112">
        <v>2.797E-3</v>
      </c>
      <c r="E23" s="113" t="str">
        <f t="shared" si="0"/>
        <v/>
      </c>
      <c r="F23" s="147">
        <f t="shared" si="1"/>
        <v>9.0252498638811861E-3</v>
      </c>
      <c r="G23" s="148">
        <v>0.51558595600000001</v>
      </c>
      <c r="H23" s="149">
        <v>76.165913043478298</v>
      </c>
    </row>
    <row r="24" spans="1:8" ht="12.75" customHeight="1">
      <c r="A24" s="145" t="s">
        <v>842</v>
      </c>
      <c r="B24" s="145" t="s">
        <v>826</v>
      </c>
      <c r="C24" s="112">
        <v>0.29300580999999998</v>
      </c>
      <c r="D24" s="112">
        <v>0.29153645</v>
      </c>
      <c r="E24" s="113">
        <f t="shared" si="0"/>
        <v>5.0400558832350839E-3</v>
      </c>
      <c r="F24" s="147">
        <f t="shared" si="1"/>
        <v>8.6088262765973474E-3</v>
      </c>
      <c r="G24" s="148">
        <v>5.9256629099999998</v>
      </c>
      <c r="H24" s="149">
        <v>417.72495652173899</v>
      </c>
    </row>
    <row r="25" spans="1:8" ht="12.75" customHeight="1">
      <c r="A25" s="145" t="s">
        <v>835</v>
      </c>
      <c r="B25" s="145" t="s">
        <v>817</v>
      </c>
      <c r="C25" s="112">
        <v>0.27575630000000001</v>
      </c>
      <c r="D25" s="112">
        <v>1.6641443600000001</v>
      </c>
      <c r="E25" s="113">
        <f t="shared" si="0"/>
        <v>-0.83429544537830846</v>
      </c>
      <c r="F25" s="147">
        <f t="shared" si="1"/>
        <v>8.1020170943957096E-3</v>
      </c>
      <c r="G25" s="148">
        <v>7.0906961611199995</v>
      </c>
      <c r="H25" s="149">
        <v>17.704391304347801</v>
      </c>
    </row>
    <row r="26" spans="1:8" ht="12.75" customHeight="1">
      <c r="A26" s="145" t="s">
        <v>1165</v>
      </c>
      <c r="B26" s="145" t="s">
        <v>1154</v>
      </c>
      <c r="C26" s="112">
        <v>0.27163690000000001</v>
      </c>
      <c r="D26" s="112">
        <v>0.93534116</v>
      </c>
      <c r="E26" s="113">
        <f t="shared" si="0"/>
        <v>-0.7095852170132233</v>
      </c>
      <c r="F26" s="147">
        <f t="shared" si="1"/>
        <v>7.9809846856396683E-3</v>
      </c>
      <c r="G26" s="148">
        <v>1.4600636061480001</v>
      </c>
      <c r="H26" s="149">
        <v>19.7164782608696</v>
      </c>
    </row>
    <row r="27" spans="1:8" ht="12.75" customHeight="1">
      <c r="A27" s="145" t="s">
        <v>336</v>
      </c>
      <c r="B27" s="145" t="s">
        <v>339</v>
      </c>
      <c r="C27" s="112">
        <v>0.15653500000000001</v>
      </c>
      <c r="D27" s="112">
        <v>1.052E-3</v>
      </c>
      <c r="E27" s="113" t="str">
        <f t="shared" si="0"/>
        <v/>
      </c>
      <c r="F27" s="147">
        <f t="shared" si="1"/>
        <v>4.5991668943601016E-3</v>
      </c>
      <c r="G27" s="148">
        <v>4.8876055899999997</v>
      </c>
      <c r="H27" s="149">
        <v>82.800608695652201</v>
      </c>
    </row>
    <row r="28" spans="1:8" ht="12.75" customHeight="1">
      <c r="A28" s="145" t="s">
        <v>841</v>
      </c>
      <c r="B28" s="145" t="s">
        <v>823</v>
      </c>
      <c r="C28" s="112">
        <v>0.12984024999999999</v>
      </c>
      <c r="D28" s="112">
        <v>0.64232248999999997</v>
      </c>
      <c r="E28" s="113">
        <f t="shared" si="0"/>
        <v>-0.79785816000308507</v>
      </c>
      <c r="F28" s="147">
        <f t="shared" si="1"/>
        <v>3.8148463880629834E-3</v>
      </c>
      <c r="G28" s="148">
        <v>1.5476810782749999</v>
      </c>
      <c r="H28" s="149">
        <v>29.904391304347801</v>
      </c>
    </row>
    <row r="29" spans="1:8" ht="12.75" customHeight="1">
      <c r="A29" s="145" t="s">
        <v>2408</v>
      </c>
      <c r="B29" s="145" t="s">
        <v>2409</v>
      </c>
      <c r="C29" s="112">
        <v>9.9961999999999995E-2</v>
      </c>
      <c r="D29" s="112">
        <v>7.7726050000000005E-2</v>
      </c>
      <c r="E29" s="113">
        <f t="shared" si="0"/>
        <v>0.28608105004692752</v>
      </c>
      <c r="F29" s="147">
        <f t="shared" si="1"/>
        <v>2.9369912230109842E-3</v>
      </c>
      <c r="G29" s="148">
        <v>0.97224581499999996</v>
      </c>
      <c r="H29" s="149">
        <v>59.9789130434783</v>
      </c>
    </row>
    <row r="30" spans="1:8" ht="12.75" customHeight="1">
      <c r="A30" s="145" t="s">
        <v>2287</v>
      </c>
      <c r="B30" s="145" t="s">
        <v>2286</v>
      </c>
      <c r="C30" s="112">
        <v>7.68895E-2</v>
      </c>
      <c r="D30" s="112">
        <v>0.26442290999999996</v>
      </c>
      <c r="E30" s="113">
        <f t="shared" si="0"/>
        <v>-0.70921770734615985</v>
      </c>
      <c r="F30" s="147">
        <f t="shared" si="1"/>
        <v>2.2590963230197784E-3</v>
      </c>
      <c r="G30" s="148">
        <v>0.427323809</v>
      </c>
      <c r="H30" s="149">
        <v>166.340222222222</v>
      </c>
    </row>
    <row r="31" spans="1:8" ht="12.75" customHeight="1">
      <c r="A31" s="145" t="s">
        <v>839</v>
      </c>
      <c r="B31" s="145" t="s">
        <v>821</v>
      </c>
      <c r="C31" s="112">
        <v>5.2273050000000001E-2</v>
      </c>
      <c r="D31" s="112">
        <v>3.2684899999999998E-3</v>
      </c>
      <c r="E31" s="113">
        <f t="shared" si="0"/>
        <v>14.993027361258564</v>
      </c>
      <c r="F31" s="147">
        <f t="shared" si="1"/>
        <v>1.5358385091336143E-3</v>
      </c>
      <c r="G31" s="148">
        <v>0.24754378764749999</v>
      </c>
      <c r="H31" s="149">
        <v>18.032695652173899</v>
      </c>
    </row>
    <row r="32" spans="1:8" ht="12.75" customHeight="1">
      <c r="A32" s="145" t="s">
        <v>2658</v>
      </c>
      <c r="B32" s="145" t="s">
        <v>2659</v>
      </c>
      <c r="C32" s="112">
        <v>4.1911999999999998E-2</v>
      </c>
      <c r="D32" s="112">
        <v>0</v>
      </c>
      <c r="E32" s="113" t="str">
        <f t="shared" si="0"/>
        <v/>
      </c>
      <c r="F32" s="147">
        <f t="shared" si="1"/>
        <v>1.231419700874696E-3</v>
      </c>
      <c r="G32" s="148">
        <v>1.513892E-3</v>
      </c>
      <c r="H32" s="149">
        <v>39.993260869565198</v>
      </c>
    </row>
    <row r="33" spans="1:8" ht="12.75" customHeight="1">
      <c r="A33" s="145" t="s">
        <v>836</v>
      </c>
      <c r="B33" s="145" t="s">
        <v>818</v>
      </c>
      <c r="C33" s="112">
        <v>2.90259E-2</v>
      </c>
      <c r="D33" s="112">
        <v>1.03478545</v>
      </c>
      <c r="E33" s="113">
        <f t="shared" si="0"/>
        <v>-0.97194983752429065</v>
      </c>
      <c r="F33" s="147">
        <f t="shared" si="1"/>
        <v>8.5281220403747961E-4</v>
      </c>
      <c r="G33" s="148">
        <v>1.6520969432721</v>
      </c>
      <c r="H33" s="149">
        <v>29.272913043478301</v>
      </c>
    </row>
    <row r="34" spans="1:8" ht="12.75" customHeight="1">
      <c r="A34" s="145" t="s">
        <v>2388</v>
      </c>
      <c r="B34" s="145" t="s">
        <v>2389</v>
      </c>
      <c r="C34" s="112">
        <v>2.3587500000000001E-2</v>
      </c>
      <c r="D34" s="112">
        <v>0</v>
      </c>
      <c r="E34" s="113" t="str">
        <f t="shared" si="0"/>
        <v/>
      </c>
      <c r="F34" s="147">
        <f t="shared" si="1"/>
        <v>6.9302615466648927E-4</v>
      </c>
      <c r="G34" s="148">
        <v>0.127862631</v>
      </c>
      <c r="H34" s="149">
        <v>44.934521739130403</v>
      </c>
    </row>
    <row r="35" spans="1:8" ht="12.75" customHeight="1">
      <c r="A35" s="145" t="s">
        <v>2382</v>
      </c>
      <c r="B35" s="145" t="s">
        <v>2383</v>
      </c>
      <c r="C35" s="112">
        <v>2.1969499999999999E-2</v>
      </c>
      <c r="D35" s="112">
        <v>0</v>
      </c>
      <c r="E35" s="113" t="str">
        <f t="shared" si="0"/>
        <v/>
      </c>
      <c r="F35" s="147">
        <f t="shared" si="1"/>
        <v>6.4548757201676461E-4</v>
      </c>
      <c r="G35" s="148">
        <v>1.1265710999999999E-2</v>
      </c>
      <c r="H35" s="149">
        <v>35.004869565217398</v>
      </c>
    </row>
    <row r="36" spans="1:8" ht="12.75" customHeight="1">
      <c r="A36" s="145" t="s">
        <v>2666</v>
      </c>
      <c r="B36" s="145" t="s">
        <v>2667</v>
      </c>
      <c r="C36" s="112">
        <v>1.985E-2</v>
      </c>
      <c r="D36" s="112">
        <v>0</v>
      </c>
      <c r="E36" s="113" t="str">
        <f t="shared" si="0"/>
        <v/>
      </c>
      <c r="F36" s="147">
        <f t="shared" si="1"/>
        <v>5.8321437923178853E-4</v>
      </c>
      <c r="G36" s="148">
        <v>2.0821849999999999E-2</v>
      </c>
      <c r="H36" s="149">
        <v>65.009130434782605</v>
      </c>
    </row>
    <row r="37" spans="1:8" ht="12.75" customHeight="1">
      <c r="A37" s="145" t="s">
        <v>2039</v>
      </c>
      <c r="B37" s="145" t="s">
        <v>2040</v>
      </c>
      <c r="C37" s="112">
        <v>1.9800000000000002E-2</v>
      </c>
      <c r="D37" s="112">
        <v>0</v>
      </c>
      <c r="E37" s="113" t="str">
        <f t="shared" si="0"/>
        <v/>
      </c>
      <c r="F37" s="147">
        <f t="shared" si="1"/>
        <v>5.8174532537981927E-4</v>
      </c>
      <c r="G37" s="148">
        <v>1.9929350999999998E-2</v>
      </c>
      <c r="H37" s="149">
        <v>7.6419565217391296</v>
      </c>
    </row>
    <row r="38" spans="1:8" ht="12.75" customHeight="1">
      <c r="A38" s="145" t="s">
        <v>837</v>
      </c>
      <c r="B38" s="145" t="s">
        <v>819</v>
      </c>
      <c r="C38" s="112">
        <v>1.9441049999999998E-2</v>
      </c>
      <c r="D38" s="112">
        <v>7.9562110000000005E-2</v>
      </c>
      <c r="E38" s="113">
        <f t="shared" si="0"/>
        <v>-0.75564939140000187</v>
      </c>
      <c r="F38" s="147">
        <f t="shared" si="1"/>
        <v>5.7119898777653198E-4</v>
      </c>
      <c r="G38" s="148">
        <v>10.5108326559447</v>
      </c>
      <c r="H38" s="149">
        <v>21.811739130434798</v>
      </c>
    </row>
    <row r="39" spans="1:8" ht="12.75" customHeight="1">
      <c r="A39" s="145" t="s">
        <v>2283</v>
      </c>
      <c r="B39" s="145" t="s">
        <v>2282</v>
      </c>
      <c r="C39" s="112">
        <v>1.36845E-2</v>
      </c>
      <c r="D39" s="112">
        <v>4.9066600000000002E-2</v>
      </c>
      <c r="E39" s="113">
        <f t="shared" ref="E39:E70" si="2">IF(ISERROR(C39/D39-1),"",IF((C39/D39-1)&gt;10000%,"",C39/D39-1))</f>
        <v>-0.72110356128201269</v>
      </c>
      <c r="F39" s="147">
        <f t="shared" ref="F39:F70" si="3">C39/$C$141</f>
        <v>4.0206534874546144E-4</v>
      </c>
      <c r="G39" s="148">
        <v>0.65339188000000004</v>
      </c>
      <c r="H39" s="149">
        <v>445.11430434782602</v>
      </c>
    </row>
    <row r="40" spans="1:8" ht="12.75" customHeight="1">
      <c r="A40" s="145" t="s">
        <v>568</v>
      </c>
      <c r="B40" s="145" t="s">
        <v>569</v>
      </c>
      <c r="C40" s="112">
        <v>1.1980049999999999E-2</v>
      </c>
      <c r="D40" s="112">
        <v>6.3771900000000006E-2</v>
      </c>
      <c r="E40" s="113">
        <f t="shared" si="2"/>
        <v>-0.81214218174462427</v>
      </c>
      <c r="F40" s="147">
        <f t="shared" si="3"/>
        <v>3.5198677198568196E-4</v>
      </c>
      <c r="G40" s="148">
        <v>28.410465600000002</v>
      </c>
      <c r="H40" s="149">
        <v>121.91482608695701</v>
      </c>
    </row>
    <row r="41" spans="1:8" ht="12.75" customHeight="1">
      <c r="A41" s="145" t="s">
        <v>513</v>
      </c>
      <c r="B41" s="145" t="s">
        <v>830</v>
      </c>
      <c r="C41" s="112">
        <v>9.6299999999999997E-3</v>
      </c>
      <c r="D41" s="112">
        <v>0</v>
      </c>
      <c r="E41" s="113" t="str">
        <f t="shared" si="2"/>
        <v/>
      </c>
      <c r="F41" s="147">
        <f t="shared" si="3"/>
        <v>2.8293977188927571E-4</v>
      </c>
      <c r="G41" s="148">
        <v>6.5717729999999994</v>
      </c>
      <c r="H41" s="149">
        <v>89.372956521739098</v>
      </c>
    </row>
    <row r="42" spans="1:8" ht="12.75" customHeight="1">
      <c r="A42" s="145" t="s">
        <v>2384</v>
      </c>
      <c r="B42" s="145" t="s">
        <v>2385</v>
      </c>
      <c r="C42" s="112">
        <v>8.3400000000000002E-3</v>
      </c>
      <c r="D42" s="112">
        <v>0</v>
      </c>
      <c r="E42" s="113" t="str">
        <f t="shared" si="2"/>
        <v/>
      </c>
      <c r="F42" s="147">
        <f t="shared" si="3"/>
        <v>2.4503818250846932E-4</v>
      </c>
      <c r="G42" s="148">
        <v>6.8806540000000008E-3</v>
      </c>
      <c r="H42" s="149">
        <v>44.993000000000002</v>
      </c>
    </row>
    <row r="43" spans="1:8" ht="12.75" customHeight="1">
      <c r="A43" s="145" t="s">
        <v>2045</v>
      </c>
      <c r="B43" s="145" t="s">
        <v>2046</v>
      </c>
      <c r="C43" s="112">
        <v>7.0635000000000003E-3</v>
      </c>
      <c r="D43" s="112">
        <v>4.2014500000000003E-2</v>
      </c>
      <c r="E43" s="113">
        <f t="shared" si="2"/>
        <v>-0.83187947018291308</v>
      </c>
      <c r="F43" s="147">
        <f t="shared" si="3"/>
        <v>2.0753323766769461E-4</v>
      </c>
      <c r="G43" s="148">
        <v>1.0167130999999999E-2</v>
      </c>
      <c r="H43" s="149">
        <v>10.180565217391299</v>
      </c>
    </row>
    <row r="44" spans="1:8" ht="12.75" customHeight="1">
      <c r="A44" s="145" t="s">
        <v>2599</v>
      </c>
      <c r="B44" s="145" t="s">
        <v>2600</v>
      </c>
      <c r="C44" s="112">
        <v>5.6779999999999999E-3</v>
      </c>
      <c r="D44" s="112">
        <v>0.54535</v>
      </c>
      <c r="E44" s="113">
        <f t="shared" si="2"/>
        <v>-0.9895883377647382</v>
      </c>
      <c r="F44" s="147">
        <f t="shared" si="3"/>
        <v>1.6682575542962695E-4</v>
      </c>
      <c r="G44" s="148">
        <v>2.4343367999999997E-2</v>
      </c>
      <c r="H44" s="149">
        <v>23.9985217391304</v>
      </c>
    </row>
    <row r="45" spans="1:8" ht="12.75" customHeight="1">
      <c r="A45" s="145" t="s">
        <v>2235</v>
      </c>
      <c r="B45" s="145" t="s">
        <v>2234</v>
      </c>
      <c r="C45" s="112">
        <v>4.9798799999999999E-3</v>
      </c>
      <c r="D45" s="112">
        <v>0</v>
      </c>
      <c r="E45" s="113" t="str">
        <f t="shared" si="2"/>
        <v/>
      </c>
      <c r="F45" s="147">
        <f t="shared" si="3"/>
        <v>1.4631423792689163E-4</v>
      </c>
      <c r="G45" s="148">
        <v>4.8737600000000004E-3</v>
      </c>
      <c r="H45" s="149">
        <v>12.019</v>
      </c>
    </row>
    <row r="46" spans="1:8" ht="12.75" customHeight="1">
      <c r="A46" s="145" t="s">
        <v>1157</v>
      </c>
      <c r="B46" s="145" t="s">
        <v>1145</v>
      </c>
      <c r="C46" s="112">
        <v>2.5586999999999997E-3</v>
      </c>
      <c r="D46" s="112">
        <v>4.2117210000000002E-2</v>
      </c>
      <c r="E46" s="113">
        <f t="shared" si="2"/>
        <v>-0.93924811258865437</v>
      </c>
      <c r="F46" s="147">
        <f t="shared" si="3"/>
        <v>7.5177361820673902E-5</v>
      </c>
      <c r="G46" s="148">
        <v>3.3623290028067041</v>
      </c>
      <c r="H46" s="149">
        <v>69.152434782608694</v>
      </c>
    </row>
    <row r="47" spans="1:8" ht="12.75" customHeight="1">
      <c r="A47" s="145" t="s">
        <v>1158</v>
      </c>
      <c r="B47" s="145" t="s">
        <v>1146</v>
      </c>
      <c r="C47" s="112">
        <v>1.8845000000000001E-3</v>
      </c>
      <c r="D47" s="112">
        <v>7.1679999999999997E-4</v>
      </c>
      <c r="E47" s="113">
        <f t="shared" si="2"/>
        <v>1.6290457589285716</v>
      </c>
      <c r="F47" s="147">
        <f t="shared" si="3"/>
        <v>5.5368639680720681E-5</v>
      </c>
      <c r="G47" s="148">
        <v>0.15096088098150409</v>
      </c>
      <c r="H47" s="149">
        <v>71.499956521739094</v>
      </c>
    </row>
    <row r="48" spans="1:8" ht="12.75" customHeight="1">
      <c r="A48" s="145" t="s">
        <v>845</v>
      </c>
      <c r="B48" s="145" t="s">
        <v>829</v>
      </c>
      <c r="C48" s="112">
        <v>1.4250000000000001E-3</v>
      </c>
      <c r="D48" s="112">
        <v>6.3673839999999995E-2</v>
      </c>
      <c r="E48" s="113">
        <f t="shared" si="2"/>
        <v>-0.97762032256889175</v>
      </c>
      <c r="F48" s="147">
        <f t="shared" si="3"/>
        <v>4.1868034781123355E-5</v>
      </c>
      <c r="G48" s="148">
        <v>4.8334627300000008</v>
      </c>
      <c r="H48" s="149">
        <v>449.43204347826099</v>
      </c>
    </row>
    <row r="49" spans="1:8" ht="12.75" customHeight="1">
      <c r="A49" s="145" t="s">
        <v>2255</v>
      </c>
      <c r="B49" s="145" t="s">
        <v>2254</v>
      </c>
      <c r="C49" s="112">
        <v>7.9920000000000002E-4</v>
      </c>
      <c r="D49" s="112">
        <v>6.0017999999999996E-4</v>
      </c>
      <c r="E49" s="113">
        <f t="shared" si="2"/>
        <v>0.33160051984404681</v>
      </c>
      <c r="F49" s="147">
        <f t="shared" si="3"/>
        <v>2.3481356769876342E-5</v>
      </c>
      <c r="G49" s="148">
        <v>0.39025800300000002</v>
      </c>
      <c r="H49" s="149">
        <v>222.929913043478</v>
      </c>
    </row>
    <row r="50" spans="1:8" ht="12.75" customHeight="1">
      <c r="A50" s="145" t="s">
        <v>2400</v>
      </c>
      <c r="B50" s="145" t="s">
        <v>2401</v>
      </c>
      <c r="C50" s="112">
        <v>1.36E-4</v>
      </c>
      <c r="D50" s="112">
        <v>0.24025095999999999</v>
      </c>
      <c r="E50" s="113">
        <f t="shared" si="2"/>
        <v>-0.99943392525882102</v>
      </c>
      <c r="F50" s="147">
        <f t="shared" si="3"/>
        <v>3.9958264773563342E-6</v>
      </c>
      <c r="G50" s="148">
        <v>2.2736689999999999E-3</v>
      </c>
      <c r="H50" s="149">
        <v>50.004565217391303</v>
      </c>
    </row>
    <row r="51" spans="1:8" ht="12.75" customHeight="1">
      <c r="A51" s="145" t="s">
        <v>2043</v>
      </c>
      <c r="B51" s="145" t="s">
        <v>2044</v>
      </c>
      <c r="C51" s="112">
        <v>0</v>
      </c>
      <c r="D51" s="112">
        <v>3.5397560000000001</v>
      </c>
      <c r="E51" s="113">
        <f t="shared" si="2"/>
        <v>-1</v>
      </c>
      <c r="F51" s="147">
        <f t="shared" si="3"/>
        <v>0</v>
      </c>
      <c r="G51" s="148">
        <v>1.537163E-3</v>
      </c>
      <c r="H51" s="149">
        <v>7.7622608695652202</v>
      </c>
    </row>
    <row r="52" spans="1:8" ht="12.75" customHeight="1">
      <c r="A52" s="145" t="s">
        <v>2402</v>
      </c>
      <c r="B52" s="145" t="s">
        <v>2403</v>
      </c>
      <c r="C52" s="112">
        <v>0</v>
      </c>
      <c r="D52" s="112">
        <v>0.81275759999999997</v>
      </c>
      <c r="E52" s="113">
        <f t="shared" si="2"/>
        <v>-1</v>
      </c>
      <c r="F52" s="147">
        <f t="shared" si="3"/>
        <v>0</v>
      </c>
      <c r="G52" s="148">
        <v>1.1720139999999999E-3</v>
      </c>
      <c r="H52" s="149">
        <v>59.999391304347803</v>
      </c>
    </row>
    <row r="53" spans="1:8" ht="12.75" customHeight="1">
      <c r="A53" s="145" t="s">
        <v>2593</v>
      </c>
      <c r="B53" s="145" t="s">
        <v>2594</v>
      </c>
      <c r="C53" s="112">
        <v>0</v>
      </c>
      <c r="D53" s="112">
        <v>0.51975448000000002</v>
      </c>
      <c r="E53" s="113">
        <f t="shared" si="2"/>
        <v>-1</v>
      </c>
      <c r="F53" s="147">
        <f t="shared" si="3"/>
        <v>0</v>
      </c>
      <c r="G53" s="148">
        <v>2.6512999999999998E-4</v>
      </c>
      <c r="H53" s="149">
        <v>19.980826086956501</v>
      </c>
    </row>
    <row r="54" spans="1:8" ht="12.75" customHeight="1">
      <c r="A54" s="145" t="s">
        <v>844</v>
      </c>
      <c r="B54" s="145" t="s">
        <v>828</v>
      </c>
      <c r="C54" s="112">
        <v>0</v>
      </c>
      <c r="D54" s="112">
        <v>0.47101561999999997</v>
      </c>
      <c r="E54" s="113">
        <f t="shared" si="2"/>
        <v>-1</v>
      </c>
      <c r="F54" s="147">
        <f t="shared" si="3"/>
        <v>0</v>
      </c>
      <c r="G54" s="148">
        <v>0.12004339630660002</v>
      </c>
      <c r="H54" s="149">
        <v>30.157391304347801</v>
      </c>
    </row>
    <row r="55" spans="1:8" ht="12.75" customHeight="1">
      <c r="A55" s="145" t="s">
        <v>2601</v>
      </c>
      <c r="B55" s="145" t="s">
        <v>2602</v>
      </c>
      <c r="C55" s="112">
        <v>0</v>
      </c>
      <c r="D55" s="112">
        <v>0.42286499999999999</v>
      </c>
      <c r="E55" s="113">
        <f t="shared" si="2"/>
        <v>-1</v>
      </c>
      <c r="F55" s="147">
        <f t="shared" si="3"/>
        <v>0</v>
      </c>
      <c r="G55" s="148">
        <v>1.466333E-3</v>
      </c>
      <c r="H55" s="149">
        <v>30.0015217391304</v>
      </c>
    </row>
    <row r="56" spans="1:8" ht="12.75" customHeight="1">
      <c r="A56" s="145" t="s">
        <v>2377</v>
      </c>
      <c r="B56" s="145" t="s">
        <v>2378</v>
      </c>
      <c r="C56" s="112">
        <v>0</v>
      </c>
      <c r="D56" s="112">
        <v>0.38433929999999999</v>
      </c>
      <c r="E56" s="113">
        <f t="shared" si="2"/>
        <v>-1</v>
      </c>
      <c r="F56" s="147">
        <f t="shared" si="3"/>
        <v>0</v>
      </c>
      <c r="G56" s="148">
        <v>1.2527093999999999E-2</v>
      </c>
      <c r="H56" s="149">
        <v>50.266695652173901</v>
      </c>
    </row>
    <row r="57" spans="1:8" ht="12.75" customHeight="1">
      <c r="A57" s="145" t="s">
        <v>1162</v>
      </c>
      <c r="B57" s="145" t="s">
        <v>1151</v>
      </c>
      <c r="C57" s="112">
        <v>0</v>
      </c>
      <c r="D57" s="112">
        <v>2.4234E-3</v>
      </c>
      <c r="E57" s="113">
        <f t="shared" si="2"/>
        <v>-1</v>
      </c>
      <c r="F57" s="147">
        <f t="shared" si="3"/>
        <v>0</v>
      </c>
      <c r="G57" s="148">
        <v>0.36444880878895947</v>
      </c>
      <c r="H57" s="149">
        <v>71.355043478260896</v>
      </c>
    </row>
    <row r="58" spans="1:8" ht="12.75" customHeight="1">
      <c r="A58" s="145" t="s">
        <v>1163</v>
      </c>
      <c r="B58" s="145" t="s">
        <v>1152</v>
      </c>
      <c r="C58" s="112">
        <v>0</v>
      </c>
      <c r="D58" s="112">
        <v>2.2769499999999998E-3</v>
      </c>
      <c r="E58" s="113">
        <f t="shared" si="2"/>
        <v>-1</v>
      </c>
      <c r="F58" s="147">
        <f t="shared" si="3"/>
        <v>0</v>
      </c>
      <c r="G58" s="148">
        <v>0.38517147434322074</v>
      </c>
      <c r="H58" s="149">
        <v>71.369826086956493</v>
      </c>
    </row>
    <row r="59" spans="1:8" ht="12.75" customHeight="1">
      <c r="A59" s="145" t="s">
        <v>2375</v>
      </c>
      <c r="B59" s="145" t="s">
        <v>2376</v>
      </c>
      <c r="C59" s="112">
        <v>0</v>
      </c>
      <c r="D59" s="112">
        <v>6.1860000000000007E-4</v>
      </c>
      <c r="E59" s="113">
        <f t="shared" si="2"/>
        <v>-1</v>
      </c>
      <c r="F59" s="147">
        <f t="shared" si="3"/>
        <v>0</v>
      </c>
      <c r="G59" s="148">
        <v>0</v>
      </c>
      <c r="H59" s="149">
        <v>37.614913043478303</v>
      </c>
    </row>
    <row r="60" spans="1:8" ht="12.75" customHeight="1">
      <c r="A60" s="145" t="s">
        <v>2041</v>
      </c>
      <c r="B60" s="145" t="s">
        <v>2042</v>
      </c>
      <c r="C60" s="112">
        <v>0</v>
      </c>
      <c r="D60" s="112">
        <v>0</v>
      </c>
      <c r="E60" s="113" t="str">
        <f t="shared" si="2"/>
        <v/>
      </c>
      <c r="F60" s="147">
        <f t="shared" si="3"/>
        <v>0</v>
      </c>
      <c r="G60" s="148">
        <v>1.8863850999999997E-2</v>
      </c>
      <c r="H60" s="149">
        <v>10.005434782608701</v>
      </c>
    </row>
    <row r="61" spans="1:8" ht="12.75" customHeight="1">
      <c r="A61" s="145" t="s">
        <v>2057</v>
      </c>
      <c r="B61" s="145" t="s">
        <v>2058</v>
      </c>
      <c r="C61" s="112">
        <v>0</v>
      </c>
      <c r="D61" s="112">
        <v>0</v>
      </c>
      <c r="E61" s="113" t="str">
        <f t="shared" si="2"/>
        <v/>
      </c>
      <c r="F61" s="147">
        <f t="shared" si="3"/>
        <v>0</v>
      </c>
      <c r="G61" s="148">
        <v>0</v>
      </c>
      <c r="H61" s="149">
        <v>35.0017391304348</v>
      </c>
    </row>
    <row r="62" spans="1:8" ht="12.75" customHeight="1">
      <c r="A62" s="145" t="s">
        <v>2404</v>
      </c>
      <c r="B62" s="145" t="s">
        <v>2405</v>
      </c>
      <c r="C62" s="112">
        <v>0</v>
      </c>
      <c r="D62" s="112">
        <v>0</v>
      </c>
      <c r="E62" s="113" t="str">
        <f t="shared" si="2"/>
        <v/>
      </c>
      <c r="F62" s="147">
        <f t="shared" si="3"/>
        <v>0</v>
      </c>
      <c r="G62" s="148">
        <v>6.6562632999999996E-2</v>
      </c>
      <c r="H62" s="149">
        <v>29.9731304347826</v>
      </c>
    </row>
    <row r="63" spans="1:8" ht="12.75" customHeight="1">
      <c r="A63" s="145" t="s">
        <v>2662</v>
      </c>
      <c r="B63" s="145" t="s">
        <v>2663</v>
      </c>
      <c r="C63" s="112">
        <v>0</v>
      </c>
      <c r="D63" s="112">
        <v>0</v>
      </c>
      <c r="E63" s="113" t="str">
        <f t="shared" si="2"/>
        <v/>
      </c>
      <c r="F63" s="147">
        <f t="shared" si="3"/>
        <v>0</v>
      </c>
      <c r="G63" s="148">
        <v>1.469047E-3</v>
      </c>
      <c r="H63" s="149">
        <v>40.007652173913002</v>
      </c>
    </row>
    <row r="64" spans="1:8" ht="12.75" customHeight="1">
      <c r="A64" s="145" t="s">
        <v>2047</v>
      </c>
      <c r="B64" s="145" t="s">
        <v>2048</v>
      </c>
      <c r="C64" s="112">
        <v>0</v>
      </c>
      <c r="D64" s="112">
        <v>0</v>
      </c>
      <c r="E64" s="113" t="str">
        <f t="shared" si="2"/>
        <v/>
      </c>
      <c r="F64" s="147">
        <f t="shared" si="3"/>
        <v>0</v>
      </c>
      <c r="G64" s="148">
        <v>0</v>
      </c>
      <c r="H64" s="149">
        <v>14.9865652173913</v>
      </c>
    </row>
    <row r="65" spans="1:8" ht="12.75" customHeight="1">
      <c r="A65" s="145" t="s">
        <v>2049</v>
      </c>
      <c r="B65" s="145" t="s">
        <v>2050</v>
      </c>
      <c r="C65" s="112">
        <v>0</v>
      </c>
      <c r="D65" s="112">
        <v>0</v>
      </c>
      <c r="E65" s="113" t="str">
        <f t="shared" si="2"/>
        <v/>
      </c>
      <c r="F65" s="147">
        <f t="shared" si="3"/>
        <v>0</v>
      </c>
      <c r="G65" s="148">
        <v>0</v>
      </c>
      <c r="H65" s="149">
        <v>24.997391304347801</v>
      </c>
    </row>
    <row r="66" spans="1:8" ht="12.75" customHeight="1">
      <c r="A66" s="145" t="s">
        <v>2051</v>
      </c>
      <c r="B66" s="145" t="s">
        <v>2052</v>
      </c>
      <c r="C66" s="112">
        <v>0</v>
      </c>
      <c r="D66" s="112">
        <v>0</v>
      </c>
      <c r="E66" s="113" t="str">
        <f t="shared" si="2"/>
        <v/>
      </c>
      <c r="F66" s="147">
        <f t="shared" si="3"/>
        <v>0</v>
      </c>
      <c r="G66" s="148">
        <v>2.4507790000000002E-3</v>
      </c>
      <c r="H66" s="149">
        <v>14.9125652173913</v>
      </c>
    </row>
    <row r="67" spans="1:8" ht="12.75" customHeight="1">
      <c r="A67" s="145" t="s">
        <v>2053</v>
      </c>
      <c r="B67" s="145" t="s">
        <v>2054</v>
      </c>
      <c r="C67" s="112">
        <v>0</v>
      </c>
      <c r="D67" s="112">
        <v>0</v>
      </c>
      <c r="E67" s="113" t="str">
        <f t="shared" si="2"/>
        <v/>
      </c>
      <c r="F67" s="147">
        <f t="shared" si="3"/>
        <v>0</v>
      </c>
      <c r="G67" s="148">
        <v>1.0523679999999999E-3</v>
      </c>
      <c r="H67" s="149">
        <v>24.958086956521701</v>
      </c>
    </row>
    <row r="68" spans="1:8" ht="12.75" customHeight="1">
      <c r="A68" s="145" t="s">
        <v>2055</v>
      </c>
      <c r="B68" s="145" t="s">
        <v>2056</v>
      </c>
      <c r="C68" s="112">
        <v>0</v>
      </c>
      <c r="D68" s="112">
        <v>0</v>
      </c>
      <c r="E68" s="113" t="str">
        <f t="shared" si="2"/>
        <v/>
      </c>
      <c r="F68" s="147">
        <f t="shared" si="3"/>
        <v>0</v>
      </c>
      <c r="G68" s="148">
        <v>0</v>
      </c>
      <c r="H68" s="149">
        <v>25.014130434782601</v>
      </c>
    </row>
    <row r="69" spans="1:8" ht="12.75" customHeight="1">
      <c r="A69" s="145" t="s">
        <v>2059</v>
      </c>
      <c r="B69" s="145" t="s">
        <v>2060</v>
      </c>
      <c r="C69" s="112">
        <v>0</v>
      </c>
      <c r="D69" s="112">
        <v>0</v>
      </c>
      <c r="E69" s="113" t="str">
        <f t="shared" si="2"/>
        <v/>
      </c>
      <c r="F69" s="147">
        <f t="shared" si="3"/>
        <v>0</v>
      </c>
      <c r="G69" s="148">
        <v>0</v>
      </c>
      <c r="H69" s="149">
        <v>24.9768260869565</v>
      </c>
    </row>
    <row r="70" spans="1:8" ht="12.75" customHeight="1">
      <c r="A70" s="145" t="s">
        <v>2061</v>
      </c>
      <c r="B70" s="145" t="s">
        <v>2062</v>
      </c>
      <c r="C70" s="112">
        <v>0</v>
      </c>
      <c r="D70" s="112">
        <v>0</v>
      </c>
      <c r="E70" s="113" t="str">
        <f t="shared" si="2"/>
        <v/>
      </c>
      <c r="F70" s="147">
        <f t="shared" si="3"/>
        <v>0</v>
      </c>
      <c r="G70" s="148">
        <v>0</v>
      </c>
      <c r="H70" s="149">
        <v>35.016478260869597</v>
      </c>
    </row>
    <row r="71" spans="1:8" ht="12.75" customHeight="1">
      <c r="A71" s="145" t="s">
        <v>2251</v>
      </c>
      <c r="B71" s="145" t="s">
        <v>2250</v>
      </c>
      <c r="C71" s="112">
        <v>0</v>
      </c>
      <c r="D71" s="112">
        <v>0</v>
      </c>
      <c r="E71" s="113" t="str">
        <f t="shared" ref="E71:E102" si="4">IF(ISERROR(C71/D71-1),"",IF((C71/D71-1)&gt;10000%,"",C71/D71-1))</f>
        <v/>
      </c>
      <c r="F71" s="147">
        <f t="shared" ref="F71:F102" si="5">C71/$C$141</f>
        <v>0</v>
      </c>
      <c r="G71" s="148">
        <v>0</v>
      </c>
      <c r="H71" s="149">
        <v>15.872565217391299</v>
      </c>
    </row>
    <row r="72" spans="1:8" ht="12.75" customHeight="1">
      <c r="A72" s="145" t="s">
        <v>2279</v>
      </c>
      <c r="B72" s="145" t="s">
        <v>2278</v>
      </c>
      <c r="C72" s="112">
        <v>0</v>
      </c>
      <c r="D72" s="112">
        <v>0</v>
      </c>
      <c r="E72" s="113" t="str">
        <f t="shared" si="4"/>
        <v/>
      </c>
      <c r="F72" s="147">
        <f t="shared" si="5"/>
        <v>0</v>
      </c>
      <c r="G72" s="148">
        <v>0</v>
      </c>
      <c r="H72" s="149">
        <v>25.869565217391301</v>
      </c>
    </row>
    <row r="73" spans="1:8" ht="12.75" customHeight="1">
      <c r="A73" s="145" t="s">
        <v>2253</v>
      </c>
      <c r="B73" s="145" t="s">
        <v>2252</v>
      </c>
      <c r="C73" s="112">
        <v>0</v>
      </c>
      <c r="D73" s="112">
        <v>0</v>
      </c>
      <c r="E73" s="113" t="str">
        <f t="shared" si="4"/>
        <v/>
      </c>
      <c r="F73" s="147">
        <f t="shared" si="5"/>
        <v>0</v>
      </c>
      <c r="G73" s="148">
        <v>0</v>
      </c>
      <c r="H73" s="149">
        <v>15.8893043478261</v>
      </c>
    </row>
    <row r="74" spans="1:8" ht="12.75" customHeight="1">
      <c r="A74" s="145" t="s">
        <v>2281</v>
      </c>
      <c r="B74" s="145" t="s">
        <v>2280</v>
      </c>
      <c r="C74" s="112">
        <v>0</v>
      </c>
      <c r="D74" s="112">
        <v>0</v>
      </c>
      <c r="E74" s="113" t="str">
        <f t="shared" si="4"/>
        <v/>
      </c>
      <c r="F74" s="147">
        <f t="shared" si="5"/>
        <v>0</v>
      </c>
      <c r="G74" s="148">
        <v>0</v>
      </c>
      <c r="H74" s="149">
        <v>25.8848695652174</v>
      </c>
    </row>
    <row r="75" spans="1:8" ht="12.75" customHeight="1">
      <c r="A75" s="145" t="s">
        <v>2263</v>
      </c>
      <c r="B75" s="145" t="s">
        <v>2262</v>
      </c>
      <c r="C75" s="112">
        <v>0</v>
      </c>
      <c r="D75" s="112">
        <v>0</v>
      </c>
      <c r="E75" s="113" t="str">
        <f t="shared" si="4"/>
        <v/>
      </c>
      <c r="F75" s="147">
        <f t="shared" si="5"/>
        <v>0</v>
      </c>
      <c r="G75" s="148">
        <v>1.549562E-3</v>
      </c>
      <c r="H75" s="149">
        <v>18.0013043478261</v>
      </c>
    </row>
    <row r="76" spans="1:8" ht="12.75" customHeight="1">
      <c r="A76" s="145" t="s">
        <v>2237</v>
      </c>
      <c r="B76" s="145" t="s">
        <v>2236</v>
      </c>
      <c r="C76" s="112">
        <v>0</v>
      </c>
      <c r="D76" s="112">
        <v>0</v>
      </c>
      <c r="E76" s="113" t="str">
        <f t="shared" si="4"/>
        <v/>
      </c>
      <c r="F76" s="147">
        <f t="shared" si="5"/>
        <v>0</v>
      </c>
      <c r="G76" s="148">
        <v>0</v>
      </c>
      <c r="H76" s="149">
        <v>12.002608695652199</v>
      </c>
    </row>
    <row r="77" spans="1:8" ht="12.75" customHeight="1">
      <c r="A77" s="145" t="s">
        <v>2265</v>
      </c>
      <c r="B77" s="145" t="s">
        <v>2264</v>
      </c>
      <c r="C77" s="112">
        <v>0</v>
      </c>
      <c r="D77" s="112">
        <v>0</v>
      </c>
      <c r="E77" s="113" t="str">
        <f t="shared" si="4"/>
        <v/>
      </c>
      <c r="F77" s="147">
        <f t="shared" si="5"/>
        <v>0</v>
      </c>
      <c r="G77" s="148">
        <v>0</v>
      </c>
      <c r="H77" s="149">
        <v>17.993086956521701</v>
      </c>
    </row>
    <row r="78" spans="1:8" ht="12.75" customHeight="1">
      <c r="A78" s="145" t="s">
        <v>2247</v>
      </c>
      <c r="B78" s="145" t="s">
        <v>2246</v>
      </c>
      <c r="C78" s="112">
        <v>0</v>
      </c>
      <c r="D78" s="112">
        <v>0</v>
      </c>
      <c r="E78" s="113" t="str">
        <f t="shared" si="4"/>
        <v/>
      </c>
      <c r="F78" s="147">
        <f t="shared" si="5"/>
        <v>0</v>
      </c>
      <c r="G78" s="148">
        <v>0</v>
      </c>
      <c r="H78" s="149">
        <v>7.9961304347826099</v>
      </c>
    </row>
    <row r="79" spans="1:8" ht="12.75" customHeight="1">
      <c r="A79" s="145" t="s">
        <v>2275</v>
      </c>
      <c r="B79" s="145" t="s">
        <v>2274</v>
      </c>
      <c r="C79" s="112">
        <v>0</v>
      </c>
      <c r="D79" s="112">
        <v>0</v>
      </c>
      <c r="E79" s="113" t="str">
        <f t="shared" si="4"/>
        <v/>
      </c>
      <c r="F79" s="147">
        <f t="shared" si="5"/>
        <v>0</v>
      </c>
      <c r="G79" s="148">
        <v>0</v>
      </c>
      <c r="H79" s="149">
        <v>11.997043478260901</v>
      </c>
    </row>
    <row r="80" spans="1:8" ht="12.75" customHeight="1">
      <c r="A80" s="145" t="s">
        <v>2249</v>
      </c>
      <c r="B80" s="145" t="s">
        <v>2248</v>
      </c>
      <c r="C80" s="112">
        <v>0</v>
      </c>
      <c r="D80" s="112">
        <v>0</v>
      </c>
      <c r="E80" s="113" t="str">
        <f t="shared" si="4"/>
        <v/>
      </c>
      <c r="F80" s="147">
        <f t="shared" si="5"/>
        <v>0</v>
      </c>
      <c r="G80" s="148">
        <v>0</v>
      </c>
      <c r="H80" s="149">
        <v>8.0469130434782592</v>
      </c>
    </row>
    <row r="81" spans="1:8" ht="12.75" customHeight="1">
      <c r="A81" s="145" t="s">
        <v>2277</v>
      </c>
      <c r="B81" s="145" t="s">
        <v>2276</v>
      </c>
      <c r="C81" s="112">
        <v>0</v>
      </c>
      <c r="D81" s="112">
        <v>0</v>
      </c>
      <c r="E81" s="113" t="str">
        <f t="shared" si="4"/>
        <v/>
      </c>
      <c r="F81" s="147">
        <f t="shared" si="5"/>
        <v>0</v>
      </c>
      <c r="G81" s="148">
        <v>0</v>
      </c>
      <c r="H81" s="149">
        <v>12.0551739130435</v>
      </c>
    </row>
    <row r="82" spans="1:8" ht="12.75" customHeight="1">
      <c r="A82" s="145" t="s">
        <v>2239</v>
      </c>
      <c r="B82" s="145" t="s">
        <v>2238</v>
      </c>
      <c r="C82" s="112">
        <v>0</v>
      </c>
      <c r="D82" s="112">
        <v>0</v>
      </c>
      <c r="E82" s="113" t="str">
        <f t="shared" si="4"/>
        <v/>
      </c>
      <c r="F82" s="147">
        <f t="shared" si="5"/>
        <v>0</v>
      </c>
      <c r="G82" s="148">
        <v>0</v>
      </c>
      <c r="H82" s="149">
        <v>12.003043478260899</v>
      </c>
    </row>
    <row r="83" spans="1:8" ht="12.75" customHeight="1">
      <c r="A83" s="145" t="s">
        <v>2267</v>
      </c>
      <c r="B83" s="145" t="s">
        <v>2266</v>
      </c>
      <c r="C83" s="112">
        <v>0</v>
      </c>
      <c r="D83" s="112">
        <v>0</v>
      </c>
      <c r="E83" s="113" t="str">
        <f t="shared" si="4"/>
        <v/>
      </c>
      <c r="F83" s="147">
        <f t="shared" si="5"/>
        <v>0</v>
      </c>
      <c r="G83" s="148">
        <v>0</v>
      </c>
      <c r="H83" s="149">
        <v>18.010869565217401</v>
      </c>
    </row>
    <row r="84" spans="1:8" ht="12.75" customHeight="1">
      <c r="A84" s="145" t="s">
        <v>2241</v>
      </c>
      <c r="B84" s="145" t="s">
        <v>2240</v>
      </c>
      <c r="C84" s="112">
        <v>0</v>
      </c>
      <c r="D84" s="112">
        <v>0</v>
      </c>
      <c r="E84" s="113" t="str">
        <f t="shared" si="4"/>
        <v/>
      </c>
      <c r="F84" s="147">
        <f t="shared" si="5"/>
        <v>0</v>
      </c>
      <c r="G84" s="148">
        <v>0</v>
      </c>
      <c r="H84" s="149">
        <v>12.033260869565201</v>
      </c>
    </row>
    <row r="85" spans="1:8" ht="12.75" customHeight="1">
      <c r="A85" s="145" t="s">
        <v>2269</v>
      </c>
      <c r="B85" s="145" t="s">
        <v>2268</v>
      </c>
      <c r="C85" s="112">
        <v>0</v>
      </c>
      <c r="D85" s="112">
        <v>0</v>
      </c>
      <c r="E85" s="113" t="str">
        <f t="shared" si="4"/>
        <v/>
      </c>
      <c r="F85" s="147">
        <f t="shared" si="5"/>
        <v>0</v>
      </c>
      <c r="G85" s="148">
        <v>0</v>
      </c>
      <c r="H85" s="149">
        <v>18.009782608695701</v>
      </c>
    </row>
    <row r="86" spans="1:8" ht="12.75" customHeight="1">
      <c r="A86" s="145" t="s">
        <v>2243</v>
      </c>
      <c r="B86" s="145" t="s">
        <v>2242</v>
      </c>
      <c r="C86" s="112">
        <v>0</v>
      </c>
      <c r="D86" s="112">
        <v>0</v>
      </c>
      <c r="E86" s="113" t="str">
        <f t="shared" si="4"/>
        <v/>
      </c>
      <c r="F86" s="147">
        <f t="shared" si="5"/>
        <v>0</v>
      </c>
      <c r="G86" s="148">
        <v>0</v>
      </c>
      <c r="H86" s="149">
        <v>15.7414347826087</v>
      </c>
    </row>
    <row r="87" spans="1:8" ht="12.75" customHeight="1">
      <c r="A87" s="145" t="s">
        <v>2271</v>
      </c>
      <c r="B87" s="145" t="s">
        <v>2270</v>
      </c>
      <c r="C87" s="112">
        <v>0</v>
      </c>
      <c r="D87" s="112">
        <v>0</v>
      </c>
      <c r="E87" s="113" t="str">
        <f t="shared" si="4"/>
        <v/>
      </c>
      <c r="F87" s="147">
        <f t="shared" si="5"/>
        <v>0</v>
      </c>
      <c r="G87" s="148">
        <v>2.5278222000000003E-2</v>
      </c>
      <c r="H87" s="149">
        <v>19.9980869565217</v>
      </c>
    </row>
    <row r="88" spans="1:8" ht="12.75" customHeight="1">
      <c r="A88" s="145" t="s">
        <v>2245</v>
      </c>
      <c r="B88" s="145" t="s">
        <v>2244</v>
      </c>
      <c r="C88" s="112">
        <v>0</v>
      </c>
      <c r="D88" s="112">
        <v>0</v>
      </c>
      <c r="E88" s="113" t="str">
        <f t="shared" si="4"/>
        <v/>
      </c>
      <c r="F88" s="147">
        <f t="shared" si="5"/>
        <v>0</v>
      </c>
      <c r="G88" s="148">
        <v>0</v>
      </c>
      <c r="H88" s="149">
        <v>9.9972608695652205</v>
      </c>
    </row>
    <row r="89" spans="1:8" ht="12.75" customHeight="1">
      <c r="A89" s="145" t="s">
        <v>2273</v>
      </c>
      <c r="B89" s="145" t="s">
        <v>2272</v>
      </c>
      <c r="C89" s="112">
        <v>0</v>
      </c>
      <c r="D89" s="112">
        <v>0</v>
      </c>
      <c r="E89" s="113" t="str">
        <f t="shared" si="4"/>
        <v/>
      </c>
      <c r="F89" s="147">
        <f t="shared" si="5"/>
        <v>0</v>
      </c>
      <c r="G89" s="148">
        <v>0</v>
      </c>
      <c r="H89" s="149">
        <v>19.998173913043502</v>
      </c>
    </row>
    <row r="90" spans="1:8" ht="12.75" customHeight="1">
      <c r="A90" s="145" t="s">
        <v>2261</v>
      </c>
      <c r="B90" s="145" t="s">
        <v>2260</v>
      </c>
      <c r="C90" s="112">
        <v>0</v>
      </c>
      <c r="D90" s="112">
        <v>0</v>
      </c>
      <c r="E90" s="113" t="str">
        <f t="shared" si="4"/>
        <v/>
      </c>
      <c r="F90" s="147">
        <f t="shared" si="5"/>
        <v>0</v>
      </c>
      <c r="G90" s="148">
        <v>0</v>
      </c>
      <c r="H90" s="149">
        <v>76.366608695652204</v>
      </c>
    </row>
    <row r="91" spans="1:8" ht="12.75" customHeight="1">
      <c r="A91" s="145" t="s">
        <v>2289</v>
      </c>
      <c r="B91" s="145" t="s">
        <v>2288</v>
      </c>
      <c r="C91" s="112">
        <v>0</v>
      </c>
      <c r="D91" s="112">
        <v>0</v>
      </c>
      <c r="E91" s="113" t="str">
        <f t="shared" si="4"/>
        <v/>
      </c>
      <c r="F91" s="147">
        <f t="shared" si="5"/>
        <v>0</v>
      </c>
      <c r="G91" s="148">
        <v>3.1356200000000003E-4</v>
      </c>
      <c r="H91" s="149">
        <v>152.829869565217</v>
      </c>
    </row>
    <row r="92" spans="1:8" ht="12.75" customHeight="1">
      <c r="A92" s="145" t="s">
        <v>2257</v>
      </c>
      <c r="B92" s="145" t="s">
        <v>2256</v>
      </c>
      <c r="C92" s="112">
        <v>0</v>
      </c>
      <c r="D92" s="112">
        <v>0</v>
      </c>
      <c r="E92" s="113" t="str">
        <f t="shared" si="4"/>
        <v/>
      </c>
      <c r="F92" s="147">
        <f t="shared" si="5"/>
        <v>0</v>
      </c>
      <c r="G92" s="148">
        <v>0</v>
      </c>
      <c r="H92" s="149">
        <v>222.813695652174</v>
      </c>
    </row>
    <row r="93" spans="1:8" ht="12.75" customHeight="1">
      <c r="A93" s="145" t="s">
        <v>2285</v>
      </c>
      <c r="B93" s="145" t="s">
        <v>2284</v>
      </c>
      <c r="C93" s="112">
        <v>0</v>
      </c>
      <c r="D93" s="112">
        <v>0</v>
      </c>
      <c r="E93" s="113" t="str">
        <f t="shared" si="4"/>
        <v/>
      </c>
      <c r="F93" s="147">
        <f t="shared" si="5"/>
        <v>0</v>
      </c>
      <c r="G93" s="148">
        <v>3.063025E-3</v>
      </c>
      <c r="H93" s="149">
        <v>445.46078260869598</v>
      </c>
    </row>
    <row r="94" spans="1:8" ht="12.75" customHeight="1">
      <c r="A94" s="145" t="s">
        <v>2327</v>
      </c>
      <c r="B94" s="145" t="s">
        <v>2328</v>
      </c>
      <c r="C94" s="112">
        <v>0</v>
      </c>
      <c r="D94" s="112">
        <v>0</v>
      </c>
      <c r="E94" s="113" t="str">
        <f t="shared" si="4"/>
        <v/>
      </c>
      <c r="F94" s="147">
        <f t="shared" si="5"/>
        <v>0</v>
      </c>
      <c r="G94" s="148">
        <v>0</v>
      </c>
      <c r="H94" s="149">
        <v>39.203000000000003</v>
      </c>
    </row>
    <row r="95" spans="1:8" ht="12.75" customHeight="1">
      <c r="A95" s="145" t="s">
        <v>2329</v>
      </c>
      <c r="B95" s="145" t="s">
        <v>2330</v>
      </c>
      <c r="C95" s="112">
        <v>0</v>
      </c>
      <c r="D95" s="112">
        <v>0</v>
      </c>
      <c r="E95" s="113" t="str">
        <f t="shared" si="4"/>
        <v/>
      </c>
      <c r="F95" s="147">
        <f t="shared" si="5"/>
        <v>0</v>
      </c>
      <c r="G95" s="148">
        <v>1.9998330000000002E-2</v>
      </c>
      <c r="H95" s="149">
        <v>44.994913043478299</v>
      </c>
    </row>
    <row r="96" spans="1:8" ht="12.75" customHeight="1">
      <c r="A96" s="145" t="s">
        <v>2331</v>
      </c>
      <c r="B96" s="145" t="s">
        <v>2332</v>
      </c>
      <c r="C96" s="112">
        <v>0</v>
      </c>
      <c r="D96" s="112">
        <v>0</v>
      </c>
      <c r="E96" s="113" t="str">
        <f t="shared" si="4"/>
        <v/>
      </c>
      <c r="F96" s="147">
        <f t="shared" si="5"/>
        <v>0</v>
      </c>
      <c r="G96" s="148">
        <v>0</v>
      </c>
      <c r="H96" s="149">
        <v>35.020826086956497</v>
      </c>
    </row>
    <row r="97" spans="1:8" ht="12.75" customHeight="1">
      <c r="A97" s="145" t="s">
        <v>2333</v>
      </c>
      <c r="B97" s="145" t="s">
        <v>2334</v>
      </c>
      <c r="C97" s="112">
        <v>0</v>
      </c>
      <c r="D97" s="112">
        <v>0</v>
      </c>
      <c r="E97" s="113" t="str">
        <f t="shared" si="4"/>
        <v/>
      </c>
      <c r="F97" s="147">
        <f t="shared" si="5"/>
        <v>0</v>
      </c>
      <c r="G97" s="148">
        <v>0</v>
      </c>
      <c r="H97" s="149">
        <v>44.991739130434802</v>
      </c>
    </row>
    <row r="98" spans="1:8" ht="12.75" customHeight="1">
      <c r="A98" s="145" t="s">
        <v>2335</v>
      </c>
      <c r="B98" s="145" t="s">
        <v>2336</v>
      </c>
      <c r="C98" s="112">
        <v>0</v>
      </c>
      <c r="D98" s="112">
        <v>0</v>
      </c>
      <c r="E98" s="113" t="str">
        <f t="shared" si="4"/>
        <v/>
      </c>
      <c r="F98" s="147">
        <f t="shared" si="5"/>
        <v>0</v>
      </c>
      <c r="G98" s="148">
        <v>0</v>
      </c>
      <c r="H98" s="149">
        <v>41.143608695652198</v>
      </c>
    </row>
    <row r="99" spans="1:8" ht="12.75" customHeight="1">
      <c r="A99" s="145" t="s">
        <v>2337</v>
      </c>
      <c r="B99" s="145" t="s">
        <v>2338</v>
      </c>
      <c r="C99" s="112">
        <v>0</v>
      </c>
      <c r="D99" s="112">
        <v>0</v>
      </c>
      <c r="E99" s="113" t="str">
        <f t="shared" si="4"/>
        <v/>
      </c>
      <c r="F99" s="147">
        <f t="shared" si="5"/>
        <v>0</v>
      </c>
      <c r="G99" s="148">
        <v>0</v>
      </c>
      <c r="H99" s="149">
        <v>45.0021304347826</v>
      </c>
    </row>
    <row r="100" spans="1:8" ht="12.75" customHeight="1">
      <c r="A100" s="145" t="s">
        <v>2339</v>
      </c>
      <c r="B100" s="145" t="s">
        <v>2340</v>
      </c>
      <c r="C100" s="112">
        <v>0</v>
      </c>
      <c r="D100" s="112">
        <v>0</v>
      </c>
      <c r="E100" s="113" t="str">
        <f t="shared" si="4"/>
        <v/>
      </c>
      <c r="F100" s="147">
        <f t="shared" si="5"/>
        <v>0</v>
      </c>
      <c r="G100" s="148">
        <v>0</v>
      </c>
      <c r="H100" s="149">
        <v>34.996608695652199</v>
      </c>
    </row>
    <row r="101" spans="1:8" ht="12.75" customHeight="1">
      <c r="A101" s="145" t="s">
        <v>2341</v>
      </c>
      <c r="B101" s="145" t="s">
        <v>2342</v>
      </c>
      <c r="C101" s="112">
        <v>0</v>
      </c>
      <c r="D101" s="112">
        <v>0</v>
      </c>
      <c r="E101" s="113" t="str">
        <f t="shared" si="4"/>
        <v/>
      </c>
      <c r="F101" s="147">
        <f t="shared" si="5"/>
        <v>0</v>
      </c>
      <c r="G101" s="148">
        <v>0</v>
      </c>
      <c r="H101" s="149">
        <v>44.988</v>
      </c>
    </row>
    <row r="102" spans="1:8" ht="12.75" customHeight="1">
      <c r="A102" s="145" t="s">
        <v>2371</v>
      </c>
      <c r="B102" s="145" t="s">
        <v>2372</v>
      </c>
      <c r="C102" s="112">
        <v>0</v>
      </c>
      <c r="D102" s="112">
        <v>0</v>
      </c>
      <c r="E102" s="113" t="str">
        <f t="shared" si="4"/>
        <v/>
      </c>
      <c r="F102" s="147">
        <f t="shared" si="5"/>
        <v>0</v>
      </c>
      <c r="G102" s="148">
        <v>1.8992219999999999E-3</v>
      </c>
      <c r="H102" s="149">
        <v>37.621869565217402</v>
      </c>
    </row>
    <row r="103" spans="1:8" ht="12.75" customHeight="1">
      <c r="A103" s="145" t="s">
        <v>2373</v>
      </c>
      <c r="B103" s="145" t="s">
        <v>2374</v>
      </c>
      <c r="C103" s="112">
        <v>0</v>
      </c>
      <c r="D103" s="112">
        <v>0</v>
      </c>
      <c r="E103" s="113" t="str">
        <f t="shared" ref="E103:E134" si="6">IF(ISERROR(C103/D103-1),"",IF((C103/D103-1)&gt;10000%,"",C103/D103-1))</f>
        <v/>
      </c>
      <c r="F103" s="147">
        <f t="shared" ref="F103:F134" si="7">C103/$C$141</f>
        <v>0</v>
      </c>
      <c r="G103" s="148">
        <v>5.0431649999999996E-3</v>
      </c>
      <c r="H103" s="149">
        <v>50.223217391304303</v>
      </c>
    </row>
    <row r="104" spans="1:8" ht="12.75" customHeight="1">
      <c r="A104" s="145" t="s">
        <v>2398</v>
      </c>
      <c r="B104" s="145" t="s">
        <v>2399</v>
      </c>
      <c r="C104" s="112">
        <v>0</v>
      </c>
      <c r="D104" s="112">
        <v>0</v>
      </c>
      <c r="E104" s="113" t="str">
        <f t="shared" si="6"/>
        <v/>
      </c>
      <c r="F104" s="147">
        <f t="shared" si="7"/>
        <v>0</v>
      </c>
      <c r="G104" s="148">
        <v>0</v>
      </c>
      <c r="H104" s="149">
        <v>29.997130434782601</v>
      </c>
    </row>
    <row r="105" spans="1:8" ht="12.75" customHeight="1">
      <c r="A105" s="145" t="s">
        <v>2410</v>
      </c>
      <c r="B105" s="145" t="s">
        <v>2411</v>
      </c>
      <c r="C105" s="112">
        <v>0</v>
      </c>
      <c r="D105" s="112">
        <v>0</v>
      </c>
      <c r="E105" s="113" t="str">
        <f t="shared" si="6"/>
        <v/>
      </c>
      <c r="F105" s="147">
        <f t="shared" si="7"/>
        <v>0</v>
      </c>
      <c r="G105" s="148">
        <v>0</v>
      </c>
      <c r="H105" s="149">
        <v>30.0335217391304</v>
      </c>
    </row>
    <row r="106" spans="1:8" ht="12.75" customHeight="1">
      <c r="A106" s="145" t="s">
        <v>2412</v>
      </c>
      <c r="B106" s="145" t="s">
        <v>2413</v>
      </c>
      <c r="C106" s="112">
        <v>0</v>
      </c>
      <c r="D106" s="112">
        <v>0</v>
      </c>
      <c r="E106" s="113" t="str">
        <f t="shared" si="6"/>
        <v/>
      </c>
      <c r="F106" s="147">
        <f t="shared" si="7"/>
        <v>0</v>
      </c>
      <c r="G106" s="148">
        <v>0</v>
      </c>
      <c r="H106" s="149">
        <v>29.968086956521699</v>
      </c>
    </row>
    <row r="107" spans="1:8" ht="12.75" customHeight="1">
      <c r="A107" s="145" t="s">
        <v>2414</v>
      </c>
      <c r="B107" s="145" t="s">
        <v>2415</v>
      </c>
      <c r="C107" s="112">
        <v>0</v>
      </c>
      <c r="D107" s="112">
        <v>0</v>
      </c>
      <c r="E107" s="113" t="str">
        <f t="shared" si="6"/>
        <v/>
      </c>
      <c r="F107" s="147">
        <f t="shared" si="7"/>
        <v>0</v>
      </c>
      <c r="G107" s="148">
        <v>0</v>
      </c>
      <c r="H107" s="149">
        <v>30.0098695652174</v>
      </c>
    </row>
    <row r="108" spans="1:8" ht="12.75" customHeight="1">
      <c r="A108" s="145" t="s">
        <v>2416</v>
      </c>
      <c r="B108" s="145" t="s">
        <v>2417</v>
      </c>
      <c r="C108" s="112">
        <v>0</v>
      </c>
      <c r="D108" s="112">
        <v>0</v>
      </c>
      <c r="E108" s="113" t="str">
        <f t="shared" si="6"/>
        <v/>
      </c>
      <c r="F108" s="147">
        <f t="shared" si="7"/>
        <v>0</v>
      </c>
      <c r="G108" s="148">
        <v>0</v>
      </c>
      <c r="H108" s="149">
        <v>29.9920869565217</v>
      </c>
    </row>
    <row r="109" spans="1:8" ht="12.75" customHeight="1">
      <c r="A109" s="145" t="s">
        <v>2418</v>
      </c>
      <c r="B109" s="145" t="s">
        <v>2419</v>
      </c>
      <c r="C109" s="112">
        <v>0</v>
      </c>
      <c r="D109" s="112">
        <v>0</v>
      </c>
      <c r="E109" s="113" t="str">
        <f t="shared" si="6"/>
        <v/>
      </c>
      <c r="F109" s="147">
        <f t="shared" si="7"/>
        <v>0</v>
      </c>
      <c r="G109" s="148">
        <v>4.6940489999999996E-3</v>
      </c>
      <c r="H109" s="149">
        <v>30.039565217391299</v>
      </c>
    </row>
    <row r="110" spans="1:8" ht="12.75" customHeight="1">
      <c r="A110" s="145" t="s">
        <v>2420</v>
      </c>
      <c r="B110" s="145" t="s">
        <v>2421</v>
      </c>
      <c r="C110" s="112">
        <v>0</v>
      </c>
      <c r="D110" s="112">
        <v>0</v>
      </c>
      <c r="E110" s="113" t="str">
        <f t="shared" si="6"/>
        <v/>
      </c>
      <c r="F110" s="147">
        <f t="shared" si="7"/>
        <v>0</v>
      </c>
      <c r="G110" s="148">
        <v>8.654719E-3</v>
      </c>
      <c r="H110" s="149">
        <v>29.988</v>
      </c>
    </row>
    <row r="111" spans="1:8" ht="12.75" customHeight="1">
      <c r="A111" s="145" t="s">
        <v>2386</v>
      </c>
      <c r="B111" s="145" t="s">
        <v>2387</v>
      </c>
      <c r="C111" s="112">
        <v>0</v>
      </c>
      <c r="D111" s="112">
        <v>0</v>
      </c>
      <c r="E111" s="113" t="str">
        <f t="shared" si="6"/>
        <v/>
      </c>
      <c r="F111" s="147">
        <f t="shared" si="7"/>
        <v>0</v>
      </c>
      <c r="G111" s="148">
        <v>0</v>
      </c>
      <c r="H111" s="149">
        <v>35.015130434782598</v>
      </c>
    </row>
    <row r="112" spans="1:8" ht="12.75" customHeight="1">
      <c r="A112" s="145" t="s">
        <v>2390</v>
      </c>
      <c r="B112" s="145" t="s">
        <v>2391</v>
      </c>
      <c r="C112" s="112">
        <v>0</v>
      </c>
      <c r="D112" s="112">
        <v>0</v>
      </c>
      <c r="E112" s="113" t="str">
        <f t="shared" si="6"/>
        <v/>
      </c>
      <c r="F112" s="147">
        <f t="shared" si="7"/>
        <v>0</v>
      </c>
      <c r="G112" s="148">
        <v>0</v>
      </c>
      <c r="H112" s="149">
        <v>45.004956521739103</v>
      </c>
    </row>
    <row r="113" spans="1:8" ht="12.75" customHeight="1">
      <c r="A113" s="145" t="s">
        <v>2392</v>
      </c>
      <c r="B113" s="145" t="s">
        <v>2393</v>
      </c>
      <c r="C113" s="112">
        <v>0</v>
      </c>
      <c r="D113" s="112">
        <v>0</v>
      </c>
      <c r="E113" s="113" t="str">
        <f t="shared" si="6"/>
        <v/>
      </c>
      <c r="F113" s="147">
        <f t="shared" si="7"/>
        <v>0</v>
      </c>
      <c r="G113" s="148">
        <v>1.6826339999999999E-3</v>
      </c>
      <c r="H113" s="149">
        <v>54.999391304347803</v>
      </c>
    </row>
    <row r="114" spans="1:8" ht="12.75" customHeight="1">
      <c r="A114" s="145" t="s">
        <v>2394</v>
      </c>
      <c r="B114" s="145" t="s">
        <v>2395</v>
      </c>
      <c r="C114" s="112">
        <v>0</v>
      </c>
      <c r="D114" s="112">
        <v>0</v>
      </c>
      <c r="E114" s="113" t="str">
        <f t="shared" si="6"/>
        <v/>
      </c>
      <c r="F114" s="147">
        <f t="shared" si="7"/>
        <v>0</v>
      </c>
      <c r="G114" s="148">
        <v>0</v>
      </c>
      <c r="H114" s="149">
        <v>45.018391304347801</v>
      </c>
    </row>
    <row r="115" spans="1:8" ht="12.75" customHeight="1">
      <c r="A115" s="145" t="s">
        <v>2396</v>
      </c>
      <c r="B115" s="145" t="s">
        <v>2397</v>
      </c>
      <c r="C115" s="112">
        <v>0</v>
      </c>
      <c r="D115" s="112">
        <v>0</v>
      </c>
      <c r="E115" s="113" t="str">
        <f t="shared" si="6"/>
        <v/>
      </c>
      <c r="F115" s="147">
        <f t="shared" si="7"/>
        <v>0</v>
      </c>
      <c r="G115" s="148">
        <v>2.2238999999999999E-4</v>
      </c>
      <c r="H115" s="149">
        <v>54.993608695652199</v>
      </c>
    </row>
    <row r="116" spans="1:8" ht="12.75" customHeight="1">
      <c r="A116" s="145" t="s">
        <v>2579</v>
      </c>
      <c r="B116" s="145" t="s">
        <v>2580</v>
      </c>
      <c r="C116" s="112">
        <v>0</v>
      </c>
      <c r="D116" s="112">
        <v>0</v>
      </c>
      <c r="E116" s="113" t="str">
        <f t="shared" si="6"/>
        <v/>
      </c>
      <c r="F116" s="147">
        <f t="shared" si="7"/>
        <v>0</v>
      </c>
      <c r="G116" s="148">
        <v>0</v>
      </c>
      <c r="H116" s="149">
        <v>23.9851739130435</v>
      </c>
    </row>
    <row r="117" spans="1:8" ht="12.75" customHeight="1">
      <c r="A117" s="145" t="s">
        <v>2581</v>
      </c>
      <c r="B117" s="145" t="s">
        <v>2582</v>
      </c>
      <c r="C117" s="112">
        <v>0</v>
      </c>
      <c r="D117" s="112">
        <v>0</v>
      </c>
      <c r="E117" s="113" t="str">
        <f t="shared" si="6"/>
        <v/>
      </c>
      <c r="F117" s="147">
        <f t="shared" si="7"/>
        <v>0</v>
      </c>
      <c r="G117" s="148">
        <v>0</v>
      </c>
      <c r="H117" s="149">
        <v>30.007347826086999</v>
      </c>
    </row>
    <row r="118" spans="1:8" ht="12.75" customHeight="1">
      <c r="A118" s="145" t="s">
        <v>2583</v>
      </c>
      <c r="B118" s="145" t="s">
        <v>2584</v>
      </c>
      <c r="C118" s="112">
        <v>0</v>
      </c>
      <c r="D118" s="112">
        <v>0</v>
      </c>
      <c r="E118" s="113" t="str">
        <f t="shared" si="6"/>
        <v/>
      </c>
      <c r="F118" s="147">
        <f t="shared" si="7"/>
        <v>0</v>
      </c>
      <c r="G118" s="148">
        <v>0</v>
      </c>
      <c r="H118" s="149">
        <v>23.997043478260899</v>
      </c>
    </row>
    <row r="119" spans="1:8" ht="12.75" customHeight="1">
      <c r="A119" s="145" t="s">
        <v>2585</v>
      </c>
      <c r="B119" s="145" t="s">
        <v>2586</v>
      </c>
      <c r="C119" s="112">
        <v>0</v>
      </c>
      <c r="D119" s="112">
        <v>0</v>
      </c>
      <c r="E119" s="113" t="str">
        <f t="shared" si="6"/>
        <v/>
      </c>
      <c r="F119" s="147">
        <f t="shared" si="7"/>
        <v>0</v>
      </c>
      <c r="G119" s="148">
        <v>6.2222730000000004E-3</v>
      </c>
      <c r="H119" s="149">
        <v>29.993869565217398</v>
      </c>
    </row>
    <row r="120" spans="1:8" ht="12.75" customHeight="1">
      <c r="A120" s="145" t="s">
        <v>2587</v>
      </c>
      <c r="B120" s="145" t="s">
        <v>2588</v>
      </c>
      <c r="C120" s="112">
        <v>0</v>
      </c>
      <c r="D120" s="112">
        <v>0</v>
      </c>
      <c r="E120" s="113" t="str">
        <f t="shared" si="6"/>
        <v/>
      </c>
      <c r="F120" s="147">
        <f t="shared" si="7"/>
        <v>0</v>
      </c>
      <c r="G120" s="148">
        <v>0</v>
      </c>
      <c r="H120" s="149">
        <v>16.008130434782601</v>
      </c>
    </row>
    <row r="121" spans="1:8" ht="12.75" customHeight="1">
      <c r="A121" s="145" t="s">
        <v>2589</v>
      </c>
      <c r="B121" s="145" t="s">
        <v>2590</v>
      </c>
      <c r="C121" s="112">
        <v>0</v>
      </c>
      <c r="D121" s="112">
        <v>0</v>
      </c>
      <c r="E121" s="113" t="str">
        <f t="shared" si="6"/>
        <v/>
      </c>
      <c r="F121" s="147">
        <f t="shared" si="7"/>
        <v>0</v>
      </c>
      <c r="G121" s="148">
        <v>0</v>
      </c>
      <c r="H121" s="149">
        <v>19.997260869565199</v>
      </c>
    </row>
    <row r="122" spans="1:8" ht="12.75" customHeight="1">
      <c r="A122" s="145" t="s">
        <v>2591</v>
      </c>
      <c r="B122" s="145" t="s">
        <v>2592</v>
      </c>
      <c r="C122" s="112">
        <v>0</v>
      </c>
      <c r="D122" s="112">
        <v>0</v>
      </c>
      <c r="E122" s="113" t="str">
        <f t="shared" si="6"/>
        <v/>
      </c>
      <c r="F122" s="147">
        <f t="shared" si="7"/>
        <v>0</v>
      </c>
      <c r="G122" s="148">
        <v>1.8437653999999998E-2</v>
      </c>
      <c r="H122" s="149">
        <v>15.9952608695652</v>
      </c>
    </row>
    <row r="123" spans="1:8" ht="12.75" customHeight="1">
      <c r="A123" s="145" t="s">
        <v>2595</v>
      </c>
      <c r="B123" s="145" t="s">
        <v>2596</v>
      </c>
      <c r="C123" s="112">
        <v>0</v>
      </c>
      <c r="D123" s="112">
        <v>0</v>
      </c>
      <c r="E123" s="113" t="str">
        <f t="shared" si="6"/>
        <v/>
      </c>
      <c r="F123" s="147">
        <f t="shared" si="7"/>
        <v>0</v>
      </c>
      <c r="G123" s="148">
        <v>0</v>
      </c>
      <c r="H123" s="149">
        <v>23.989217391304301</v>
      </c>
    </row>
    <row r="124" spans="1:8" ht="12.75" customHeight="1">
      <c r="A124" s="145" t="s">
        <v>2597</v>
      </c>
      <c r="B124" s="145" t="s">
        <v>2598</v>
      </c>
      <c r="C124" s="112">
        <v>0</v>
      </c>
      <c r="D124" s="112">
        <v>0</v>
      </c>
      <c r="E124" s="113" t="str">
        <f t="shared" si="6"/>
        <v/>
      </c>
      <c r="F124" s="147">
        <f t="shared" si="7"/>
        <v>0</v>
      </c>
      <c r="G124" s="148">
        <v>1.042568E-3</v>
      </c>
      <c r="H124" s="149">
        <v>29.990086956521701</v>
      </c>
    </row>
    <row r="125" spans="1:8" ht="12.75" customHeight="1">
      <c r="A125" s="145" t="s">
        <v>2656</v>
      </c>
      <c r="B125" s="145" t="s">
        <v>2657</v>
      </c>
      <c r="C125" s="112">
        <v>0</v>
      </c>
      <c r="D125" s="112">
        <v>0</v>
      </c>
      <c r="E125" s="113" t="str">
        <f t="shared" si="6"/>
        <v/>
      </c>
      <c r="F125" s="147">
        <f t="shared" si="7"/>
        <v>0</v>
      </c>
      <c r="G125" s="148">
        <v>0</v>
      </c>
      <c r="H125" s="149">
        <v>30.005913043478301</v>
      </c>
    </row>
    <row r="126" spans="1:8" ht="12.75" customHeight="1">
      <c r="A126" s="145" t="s">
        <v>2660</v>
      </c>
      <c r="B126" s="145" t="s">
        <v>2661</v>
      </c>
      <c r="C126" s="112">
        <v>0</v>
      </c>
      <c r="D126" s="112">
        <v>0</v>
      </c>
      <c r="E126" s="113" t="str">
        <f t="shared" si="6"/>
        <v/>
      </c>
      <c r="F126" s="147">
        <f t="shared" si="7"/>
        <v>0</v>
      </c>
      <c r="G126" s="148">
        <v>0</v>
      </c>
      <c r="H126" s="149">
        <v>30.006304347826099</v>
      </c>
    </row>
    <row r="127" spans="1:8" ht="12.75" customHeight="1">
      <c r="A127" s="145" t="s">
        <v>2664</v>
      </c>
      <c r="B127" s="145" t="s">
        <v>2665</v>
      </c>
      <c r="C127" s="112">
        <v>0</v>
      </c>
      <c r="D127" s="112">
        <v>0</v>
      </c>
      <c r="E127" s="113" t="str">
        <f t="shared" si="6"/>
        <v/>
      </c>
      <c r="F127" s="147">
        <f t="shared" si="7"/>
        <v>0</v>
      </c>
      <c r="G127" s="148">
        <v>0</v>
      </c>
      <c r="H127" s="149">
        <v>55.006913043478299</v>
      </c>
    </row>
    <row r="128" spans="1:8" ht="12.75" customHeight="1">
      <c r="A128" s="145" t="s">
        <v>2668</v>
      </c>
      <c r="B128" s="145" t="s">
        <v>2669</v>
      </c>
      <c r="C128" s="112">
        <v>0</v>
      </c>
      <c r="D128" s="112">
        <v>0</v>
      </c>
      <c r="E128" s="113" t="str">
        <f t="shared" si="6"/>
        <v/>
      </c>
      <c r="F128" s="147">
        <f t="shared" si="7"/>
        <v>0</v>
      </c>
      <c r="G128" s="148">
        <v>0</v>
      </c>
      <c r="H128" s="149">
        <v>54.991347826087001</v>
      </c>
    </row>
    <row r="129" spans="1:8" ht="12.75" customHeight="1">
      <c r="A129" s="145" t="s">
        <v>2670</v>
      </c>
      <c r="B129" s="145" t="s">
        <v>2671</v>
      </c>
      <c r="C129" s="112">
        <v>0</v>
      </c>
      <c r="D129" s="112">
        <v>0</v>
      </c>
      <c r="E129" s="113" t="str">
        <f t="shared" si="6"/>
        <v/>
      </c>
      <c r="F129" s="147">
        <f t="shared" si="7"/>
        <v>0</v>
      </c>
      <c r="G129" s="148">
        <v>8.2036300000000006E-4</v>
      </c>
      <c r="H129" s="149">
        <v>65.007913043478297</v>
      </c>
    </row>
    <row r="130" spans="1:8" ht="12.75" customHeight="1">
      <c r="A130" s="145" t="s">
        <v>2672</v>
      </c>
      <c r="B130" s="145" t="s">
        <v>2673</v>
      </c>
      <c r="C130" s="112">
        <v>0</v>
      </c>
      <c r="D130" s="112">
        <v>0</v>
      </c>
      <c r="E130" s="113" t="str">
        <f t="shared" si="6"/>
        <v/>
      </c>
      <c r="F130" s="147">
        <f t="shared" si="7"/>
        <v>0</v>
      </c>
      <c r="G130" s="148">
        <v>0</v>
      </c>
      <c r="H130" s="149">
        <v>55.007130434782603</v>
      </c>
    </row>
    <row r="131" spans="1:8" ht="12.75" customHeight="1">
      <c r="A131" s="145" t="s">
        <v>2674</v>
      </c>
      <c r="B131" s="145" t="s">
        <v>2675</v>
      </c>
      <c r="C131" s="112">
        <v>0</v>
      </c>
      <c r="D131" s="112">
        <v>0</v>
      </c>
      <c r="E131" s="113" t="str">
        <f t="shared" si="6"/>
        <v/>
      </c>
      <c r="F131" s="147">
        <f t="shared" si="7"/>
        <v>0</v>
      </c>
      <c r="G131" s="148">
        <v>7.6933440000000004E-3</v>
      </c>
      <c r="H131" s="149">
        <v>64.996434782608702</v>
      </c>
    </row>
    <row r="132" spans="1:8" ht="12.75" customHeight="1">
      <c r="A132" s="145" t="s">
        <v>2676</v>
      </c>
      <c r="B132" s="145" t="s">
        <v>2677</v>
      </c>
      <c r="C132" s="112">
        <v>0</v>
      </c>
      <c r="D132" s="112">
        <v>0</v>
      </c>
      <c r="E132" s="113" t="str">
        <f t="shared" si="6"/>
        <v/>
      </c>
      <c r="F132" s="147">
        <f t="shared" si="7"/>
        <v>0</v>
      </c>
      <c r="G132" s="148">
        <v>0</v>
      </c>
      <c r="H132" s="149">
        <v>55.004347826086899</v>
      </c>
    </row>
    <row r="133" spans="1:8" ht="12.75" customHeight="1">
      <c r="A133" s="145" t="s">
        <v>2678</v>
      </c>
      <c r="B133" s="145" t="s">
        <v>2679</v>
      </c>
      <c r="C133" s="112">
        <v>0</v>
      </c>
      <c r="D133" s="112">
        <v>0</v>
      </c>
      <c r="E133" s="113" t="str">
        <f t="shared" si="6"/>
        <v/>
      </c>
      <c r="F133" s="147">
        <f t="shared" si="7"/>
        <v>0</v>
      </c>
      <c r="G133" s="148">
        <v>4.379506E-3</v>
      </c>
      <c r="H133" s="149">
        <v>64.992304347826106</v>
      </c>
    </row>
    <row r="134" spans="1:8" ht="12.75" customHeight="1">
      <c r="A134" s="145" t="s">
        <v>843</v>
      </c>
      <c r="B134" s="145" t="s">
        <v>827</v>
      </c>
      <c r="C134" s="112">
        <v>0</v>
      </c>
      <c r="D134" s="112">
        <v>0</v>
      </c>
      <c r="E134" s="113" t="str">
        <f t="shared" si="6"/>
        <v/>
      </c>
      <c r="F134" s="147">
        <f t="shared" si="7"/>
        <v>0</v>
      </c>
      <c r="G134" s="148">
        <v>1.0603818975E-2</v>
      </c>
      <c r="H134" s="149">
        <v>31.4890869565217</v>
      </c>
    </row>
    <row r="135" spans="1:8" ht="12.75" customHeight="1">
      <c r="A135" s="145" t="s">
        <v>515</v>
      </c>
      <c r="B135" s="145" t="s">
        <v>825</v>
      </c>
      <c r="C135" s="112">
        <v>0</v>
      </c>
      <c r="D135" s="112">
        <v>0</v>
      </c>
      <c r="E135" s="113" t="str">
        <f t="shared" ref="E135:E140" si="8">IF(ISERROR(C135/D135-1),"",IF((C135/D135-1)&gt;10000%,"",C135/D135-1))</f>
        <v/>
      </c>
      <c r="F135" s="147">
        <f t="shared" ref="F135:F140" si="9">C135/$C$141</f>
        <v>0</v>
      </c>
      <c r="G135" s="148">
        <v>6.9137641299999997</v>
      </c>
      <c r="H135" s="149">
        <v>119.484695652174</v>
      </c>
    </row>
    <row r="136" spans="1:8" ht="12.75" customHeight="1">
      <c r="A136" s="145" t="s">
        <v>514</v>
      </c>
      <c r="B136" s="145" t="s">
        <v>831</v>
      </c>
      <c r="C136" s="112">
        <v>0</v>
      </c>
      <c r="D136" s="112">
        <v>0</v>
      </c>
      <c r="E136" s="113" t="str">
        <f t="shared" si="8"/>
        <v/>
      </c>
      <c r="F136" s="147">
        <f t="shared" si="9"/>
        <v>0</v>
      </c>
      <c r="G136" s="148">
        <v>5.2742844</v>
      </c>
      <c r="H136" s="149">
        <v>81.388391304347806</v>
      </c>
    </row>
    <row r="137" spans="1:8" ht="12.75" customHeight="1">
      <c r="A137" s="145" t="s">
        <v>511</v>
      </c>
      <c r="B137" s="145" t="s">
        <v>832</v>
      </c>
      <c r="C137" s="112">
        <v>0</v>
      </c>
      <c r="D137" s="112">
        <v>0</v>
      </c>
      <c r="E137" s="113" t="str">
        <f t="shared" si="8"/>
        <v/>
      </c>
      <c r="F137" s="147">
        <f t="shared" si="9"/>
        <v>0</v>
      </c>
      <c r="G137" s="148">
        <v>5.4273035599999995</v>
      </c>
      <c r="H137" s="149">
        <v>50.435782608695597</v>
      </c>
    </row>
    <row r="138" spans="1:8" ht="12.75" customHeight="1">
      <c r="A138" s="145" t="s">
        <v>512</v>
      </c>
      <c r="B138" s="145" t="s">
        <v>824</v>
      </c>
      <c r="C138" s="112">
        <v>0</v>
      </c>
      <c r="D138" s="112">
        <v>0</v>
      </c>
      <c r="E138" s="113" t="str">
        <f t="shared" si="8"/>
        <v/>
      </c>
      <c r="F138" s="147">
        <f t="shared" si="9"/>
        <v>0</v>
      </c>
      <c r="G138" s="148">
        <v>7.3694604000000004</v>
      </c>
      <c r="H138" s="149">
        <v>39.197086956521701</v>
      </c>
    </row>
    <row r="139" spans="1:8" ht="12.75" customHeight="1">
      <c r="A139" s="145" t="s">
        <v>337</v>
      </c>
      <c r="B139" s="145" t="s">
        <v>340</v>
      </c>
      <c r="C139" s="112">
        <v>0</v>
      </c>
      <c r="D139" s="112">
        <v>0</v>
      </c>
      <c r="E139" s="113" t="str">
        <f t="shared" si="8"/>
        <v/>
      </c>
      <c r="F139" s="147">
        <f t="shared" si="9"/>
        <v>0</v>
      </c>
      <c r="G139" s="148">
        <v>6.2884467799999992</v>
      </c>
      <c r="H139" s="149">
        <v>49.9737826086957</v>
      </c>
    </row>
    <row r="140" spans="1:8" ht="12.75" customHeight="1">
      <c r="A140" s="145" t="s">
        <v>338</v>
      </c>
      <c r="B140" s="145" t="s">
        <v>341</v>
      </c>
      <c r="C140" s="112">
        <v>0</v>
      </c>
      <c r="D140" s="112">
        <v>0</v>
      </c>
      <c r="E140" s="113" t="str">
        <f t="shared" si="8"/>
        <v/>
      </c>
      <c r="F140" s="147">
        <f t="shared" si="9"/>
        <v>0</v>
      </c>
      <c r="G140" s="148">
        <v>4.6185238399999999</v>
      </c>
      <c r="H140" s="149">
        <v>179.95330434782599</v>
      </c>
    </row>
    <row r="141" spans="1:8" ht="12.75" customHeight="1">
      <c r="A141" s="150"/>
      <c r="B141" s="151">
        <f>COUNTA(B7:B140)</f>
        <v>134</v>
      </c>
      <c r="C141" s="132">
        <f>SUM(C7:C140)</f>
        <v>34.035511994999972</v>
      </c>
      <c r="D141" s="99">
        <f>SUM(D7:D140)</f>
        <v>48.231902465000019</v>
      </c>
      <c r="E141" s="110">
        <f>IF(ISERROR(C141/D141-1),"",((C141/D141-1)))</f>
        <v>-0.29433610835280244</v>
      </c>
      <c r="F141" s="152">
        <f>SUM(F7:F140)</f>
        <v>1.0000000000000007</v>
      </c>
      <c r="G141" s="153">
        <f>SUM(G7:G140)</f>
        <v>193.91205344527023</v>
      </c>
      <c r="H141" s="154"/>
    </row>
    <row r="142" spans="1:8" ht="12.75" customHeight="1">
      <c r="A142" s="155"/>
      <c r="B142" s="155"/>
      <c r="C142" s="136"/>
      <c r="D142" s="136"/>
      <c r="E142" s="137"/>
      <c r="F142" s="156"/>
    </row>
    <row r="143" spans="1:8" ht="12.75" customHeight="1">
      <c r="A143" s="157" t="s">
        <v>118</v>
      </c>
      <c r="B143" s="155"/>
      <c r="C143" s="136"/>
      <c r="D143" s="136"/>
      <c r="E143" s="137"/>
      <c r="F143" s="155"/>
      <c r="G143" s="158"/>
    </row>
    <row r="144" spans="1:8" ht="12.75" customHeight="1">
      <c r="A144" s="155"/>
      <c r="B144" s="155"/>
      <c r="C144" s="136"/>
      <c r="D144" s="136"/>
      <c r="E144" s="137"/>
      <c r="F144" s="155"/>
    </row>
    <row r="145" spans="1:6" ht="12.75" customHeight="1">
      <c r="A145" s="155"/>
      <c r="B145" s="155"/>
      <c r="C145" s="136"/>
      <c r="D145" s="136"/>
      <c r="E145" s="137"/>
      <c r="F145" s="155"/>
    </row>
    <row r="146" spans="1:6" ht="12.75" customHeight="1">
      <c r="A146" s="155"/>
      <c r="B146" s="155"/>
      <c r="C146" s="136"/>
      <c r="D146" s="136"/>
      <c r="E146" s="137"/>
    </row>
    <row r="147" spans="1:6" ht="12.75" customHeight="1">
      <c r="A147" s="155"/>
      <c r="B147" s="155"/>
      <c r="C147" s="136"/>
      <c r="D147" s="136"/>
      <c r="E147" s="137"/>
    </row>
    <row r="148" spans="1:6" ht="12.75" customHeight="1">
      <c r="A148" s="155"/>
      <c r="B148" s="155"/>
      <c r="C148" s="136"/>
      <c r="D148" s="136"/>
      <c r="E148" s="137"/>
    </row>
    <row r="149" spans="1:6" ht="12.75" customHeight="1">
      <c r="A149" s="155"/>
      <c r="B149" s="155"/>
      <c r="C149" s="136"/>
      <c r="D149" s="136"/>
      <c r="E149" s="137"/>
    </row>
    <row r="150" spans="1:6" ht="12.75" customHeight="1">
      <c r="A150" s="155"/>
      <c r="B150" s="155"/>
      <c r="C150" s="136"/>
      <c r="D150" s="136"/>
      <c r="E150" s="137"/>
    </row>
    <row r="151" spans="1:6" ht="12.75" customHeight="1">
      <c r="A151" s="155"/>
      <c r="B151" s="155"/>
      <c r="C151" s="136"/>
      <c r="D151" s="136"/>
      <c r="E151" s="137"/>
    </row>
    <row r="152" spans="1:6" ht="12.75" customHeight="1">
      <c r="A152" s="155"/>
      <c r="B152" s="155"/>
      <c r="C152" s="136"/>
      <c r="D152" s="136"/>
      <c r="E152" s="137"/>
    </row>
    <row r="153" spans="1:6" ht="12.75" customHeight="1">
      <c r="A153" s="155"/>
      <c r="B153" s="155"/>
      <c r="C153" s="136"/>
      <c r="D153" s="136"/>
      <c r="E153" s="137"/>
    </row>
    <row r="154" spans="1:6" ht="12.75" customHeight="1">
      <c r="C154" s="136"/>
      <c r="D154" s="136"/>
      <c r="E154" s="137"/>
    </row>
    <row r="155" spans="1:6" ht="12.75" customHeight="1">
      <c r="C155" s="136"/>
      <c r="D155" s="136"/>
      <c r="E155" s="137"/>
    </row>
    <row r="156" spans="1:6" ht="12.75" customHeight="1">
      <c r="C156" s="136"/>
      <c r="D156" s="136"/>
      <c r="E156" s="137"/>
    </row>
    <row r="157" spans="1:6" ht="12.75" customHeight="1">
      <c r="C157" s="136"/>
      <c r="D157" s="136"/>
      <c r="E157" s="137"/>
    </row>
    <row r="158" spans="1:6" ht="12.75" customHeight="1">
      <c r="C158" s="136"/>
      <c r="D158" s="136"/>
      <c r="E158" s="137"/>
    </row>
    <row r="159" spans="1:6" ht="12.75" customHeight="1">
      <c r="C159" s="136"/>
      <c r="D159" s="136"/>
      <c r="E159" s="137"/>
    </row>
    <row r="160" spans="1:6" ht="12.75" customHeight="1">
      <c r="C160" s="136"/>
      <c r="D160" s="136"/>
      <c r="E160" s="137"/>
    </row>
    <row r="161" spans="3:5" ht="12.75" customHeight="1">
      <c r="C161" s="136"/>
      <c r="D161" s="136"/>
      <c r="E161" s="137"/>
    </row>
    <row r="162" spans="3:5" ht="12.75" customHeight="1">
      <c r="C162" s="136"/>
      <c r="D162" s="136"/>
      <c r="E162" s="137"/>
    </row>
    <row r="163" spans="3:5" ht="12.75" customHeight="1">
      <c r="C163" s="136"/>
      <c r="D163" s="136"/>
      <c r="E163" s="137"/>
    </row>
    <row r="164" spans="3:5" ht="12.75" customHeight="1">
      <c r="C164" s="136"/>
      <c r="D164" s="136"/>
      <c r="E164" s="137"/>
    </row>
    <row r="165" spans="3:5" ht="12.75" customHeight="1">
      <c r="C165" s="136"/>
      <c r="D165" s="136"/>
      <c r="E165" s="137"/>
    </row>
    <row r="166" spans="3:5" ht="12.75" customHeight="1">
      <c r="C166" s="136"/>
      <c r="D166" s="136"/>
      <c r="E166" s="137"/>
    </row>
    <row r="167" spans="3:5" ht="12.75" customHeight="1">
      <c r="C167" s="136"/>
      <c r="D167" s="136"/>
      <c r="E167" s="137"/>
    </row>
    <row r="168" spans="3:5" ht="12.75" customHeight="1">
      <c r="C168" s="136"/>
      <c r="D168" s="136"/>
      <c r="E168" s="137"/>
    </row>
    <row r="169" spans="3:5" ht="12.75" customHeight="1">
      <c r="C169" s="136"/>
      <c r="D169" s="136"/>
      <c r="E169" s="137"/>
    </row>
    <row r="170" spans="3:5" ht="12.75" customHeight="1">
      <c r="C170" s="136"/>
      <c r="D170" s="136"/>
      <c r="E170" s="137"/>
    </row>
    <row r="171" spans="3:5" ht="12.75" customHeight="1">
      <c r="C171" s="136"/>
      <c r="D171" s="136"/>
      <c r="E171" s="137"/>
    </row>
    <row r="172" spans="3:5" ht="12.75" customHeight="1">
      <c r="C172" s="136"/>
      <c r="D172" s="136"/>
      <c r="E172" s="137"/>
    </row>
    <row r="173" spans="3:5" ht="12.75" customHeight="1">
      <c r="C173" s="136"/>
      <c r="D173" s="136"/>
      <c r="E173" s="137"/>
    </row>
    <row r="174" spans="3:5" ht="12.75" customHeight="1">
      <c r="C174" s="136"/>
      <c r="D174" s="136"/>
      <c r="E174" s="137"/>
    </row>
    <row r="175" spans="3:5" ht="12.75" customHeight="1">
      <c r="C175" s="136"/>
      <c r="D175" s="136"/>
      <c r="E175" s="137"/>
    </row>
    <row r="176" spans="3:5" ht="12.75" customHeight="1">
      <c r="C176" s="136"/>
      <c r="D176" s="136"/>
      <c r="E176" s="137"/>
    </row>
    <row r="177" spans="3:5" ht="12.75" customHeight="1">
      <c r="C177" s="136"/>
      <c r="D177" s="136"/>
      <c r="E177" s="137"/>
    </row>
    <row r="178" spans="3:5" ht="12.75" customHeight="1">
      <c r="C178" s="136"/>
      <c r="D178" s="136"/>
      <c r="E178" s="137"/>
    </row>
    <row r="179" spans="3:5" ht="12.75" customHeight="1">
      <c r="C179" s="136"/>
      <c r="D179" s="136"/>
      <c r="E179" s="137"/>
    </row>
    <row r="180" spans="3:5" ht="12.75" customHeight="1">
      <c r="C180" s="136"/>
      <c r="D180" s="136"/>
      <c r="E180" s="137"/>
    </row>
    <row r="181" spans="3:5" ht="12.75" customHeight="1">
      <c r="C181" s="136"/>
      <c r="D181" s="136"/>
      <c r="E181" s="137"/>
    </row>
    <row r="182" spans="3:5" ht="12.75" customHeight="1">
      <c r="C182" s="136"/>
      <c r="D182" s="136"/>
      <c r="E182" s="137"/>
    </row>
    <row r="183" spans="3:5" ht="12.75" customHeight="1">
      <c r="C183" s="136"/>
      <c r="D183" s="136"/>
      <c r="E183" s="137"/>
    </row>
    <row r="184" spans="3:5" ht="12.75" customHeight="1">
      <c r="C184" s="136"/>
      <c r="D184" s="136"/>
      <c r="E184" s="137"/>
    </row>
    <row r="185" spans="3:5" ht="12.75" customHeight="1">
      <c r="C185" s="136"/>
      <c r="D185" s="136"/>
      <c r="E185" s="137"/>
    </row>
    <row r="186" spans="3:5" ht="12.75" customHeight="1">
      <c r="C186" s="136"/>
      <c r="D186" s="136"/>
      <c r="E186" s="137"/>
    </row>
    <row r="187" spans="3:5" ht="12.75" customHeight="1">
      <c r="C187" s="136"/>
      <c r="D187" s="136"/>
      <c r="E187" s="137"/>
    </row>
    <row r="188" spans="3:5" ht="12.75" customHeight="1">
      <c r="C188" s="136"/>
      <c r="D188" s="136"/>
      <c r="E188" s="137"/>
    </row>
    <row r="189" spans="3:5" ht="12.75" customHeight="1">
      <c r="C189" s="136"/>
      <c r="D189" s="136"/>
      <c r="E189" s="137"/>
    </row>
    <row r="190" spans="3:5" ht="12.75" customHeight="1">
      <c r="C190" s="136"/>
      <c r="D190" s="136"/>
      <c r="E190" s="137"/>
    </row>
    <row r="191" spans="3:5" ht="12.75" customHeight="1">
      <c r="C191" s="136"/>
      <c r="D191" s="136"/>
      <c r="E191" s="137"/>
    </row>
    <row r="192" spans="3:5" ht="12.75" customHeight="1">
      <c r="C192" s="136"/>
      <c r="D192" s="136"/>
      <c r="E192" s="137"/>
    </row>
    <row r="193" spans="3:5" ht="12.75" customHeight="1">
      <c r="C193" s="136"/>
      <c r="D193" s="136"/>
      <c r="E193" s="137"/>
    </row>
    <row r="194" spans="3:5" ht="12.75" customHeight="1">
      <c r="C194" s="136"/>
      <c r="D194" s="136"/>
      <c r="E194" s="137"/>
    </row>
    <row r="195" spans="3:5" ht="12.75" customHeight="1">
      <c r="C195" s="136"/>
      <c r="D195" s="136"/>
      <c r="E195" s="137"/>
    </row>
    <row r="196" spans="3:5" ht="12.75" customHeight="1">
      <c r="C196" s="136"/>
      <c r="D196" s="136"/>
      <c r="E196" s="137"/>
    </row>
    <row r="197" spans="3:5" ht="12.75" customHeight="1">
      <c r="C197" s="136"/>
      <c r="D197" s="136"/>
      <c r="E197" s="137"/>
    </row>
    <row r="198" spans="3:5" ht="12.75" customHeight="1">
      <c r="C198" s="136"/>
      <c r="D198" s="136"/>
      <c r="E198" s="137"/>
    </row>
    <row r="199" spans="3:5" ht="12.75" customHeight="1">
      <c r="C199" s="136"/>
      <c r="D199" s="136"/>
      <c r="E199" s="137"/>
    </row>
    <row r="200" spans="3:5" ht="12.75" customHeight="1">
      <c r="C200" s="136"/>
      <c r="D200" s="136"/>
      <c r="E200" s="137"/>
    </row>
    <row r="201" spans="3:5" ht="12.75" customHeight="1">
      <c r="C201" s="136"/>
      <c r="D201" s="136"/>
      <c r="E201" s="137"/>
    </row>
    <row r="202" spans="3:5" ht="12.75" customHeight="1">
      <c r="C202" s="136"/>
      <c r="D202" s="136"/>
      <c r="E202" s="137"/>
    </row>
    <row r="203" spans="3:5" ht="12.75" customHeight="1">
      <c r="C203" s="136"/>
      <c r="D203" s="136"/>
      <c r="E203" s="137"/>
    </row>
    <row r="204" spans="3:5" ht="12.75" customHeight="1">
      <c r="C204" s="136"/>
      <c r="D204" s="136"/>
      <c r="E204" s="137"/>
    </row>
    <row r="205" spans="3:5" ht="12.75" customHeight="1">
      <c r="C205" s="136"/>
      <c r="D205" s="136"/>
      <c r="E205" s="137"/>
    </row>
    <row r="206" spans="3:5" ht="12.75" customHeight="1">
      <c r="C206" s="136"/>
      <c r="D206" s="136"/>
      <c r="E206" s="137"/>
    </row>
    <row r="207" spans="3:5" ht="12.75" customHeight="1">
      <c r="C207" s="136"/>
      <c r="D207" s="136"/>
      <c r="E207" s="137"/>
    </row>
    <row r="208" spans="3:5" ht="12.75" customHeight="1">
      <c r="C208" s="136"/>
      <c r="D208" s="136"/>
      <c r="E208" s="137"/>
    </row>
    <row r="209" spans="3:5" ht="12.75" customHeight="1">
      <c r="C209" s="136"/>
      <c r="D209" s="136"/>
      <c r="E209" s="137"/>
    </row>
    <row r="210" spans="3:5" ht="12.75" customHeight="1">
      <c r="C210" s="136"/>
      <c r="D210" s="136"/>
      <c r="E210" s="137"/>
    </row>
    <row r="211" spans="3:5" ht="12.75" customHeight="1">
      <c r="C211" s="136"/>
      <c r="D211" s="136"/>
      <c r="E211" s="137"/>
    </row>
    <row r="212" spans="3:5" ht="12.75" customHeight="1">
      <c r="C212" s="136"/>
      <c r="D212" s="136"/>
      <c r="E212" s="137"/>
    </row>
    <row r="213" spans="3:5" ht="12.75" customHeight="1">
      <c r="C213" s="136"/>
      <c r="D213" s="136"/>
      <c r="E213" s="137"/>
    </row>
    <row r="214" spans="3:5" ht="12.75" customHeight="1">
      <c r="C214" s="136"/>
      <c r="D214" s="136"/>
      <c r="E214" s="137"/>
    </row>
    <row r="215" spans="3:5" ht="12.75" customHeight="1">
      <c r="C215" s="136"/>
      <c r="D215" s="136"/>
      <c r="E215" s="137"/>
    </row>
    <row r="216" spans="3:5" ht="12.75" customHeight="1">
      <c r="C216" s="136"/>
      <c r="D216" s="136"/>
      <c r="E216" s="137"/>
    </row>
    <row r="217" spans="3:5" ht="12.75" customHeight="1">
      <c r="C217" s="136"/>
      <c r="D217" s="136"/>
      <c r="E217" s="137"/>
    </row>
    <row r="218" spans="3:5" ht="12.75" customHeight="1">
      <c r="C218" s="136"/>
      <c r="D218" s="136"/>
      <c r="E218" s="137"/>
    </row>
    <row r="219" spans="3:5" ht="12.75" customHeight="1">
      <c r="C219" s="136"/>
      <c r="D219" s="136"/>
      <c r="E219" s="137"/>
    </row>
    <row r="220" spans="3:5" ht="12.75" customHeight="1">
      <c r="C220" s="136"/>
      <c r="D220" s="136"/>
      <c r="E220" s="137"/>
    </row>
    <row r="221" spans="3:5" ht="12.75" customHeight="1">
      <c r="C221" s="136"/>
      <c r="D221" s="136"/>
      <c r="E221" s="137"/>
    </row>
    <row r="222" spans="3:5" ht="12.75" customHeight="1">
      <c r="C222" s="136"/>
      <c r="D222" s="136"/>
      <c r="E222" s="137"/>
    </row>
    <row r="223" spans="3:5" ht="12.75" customHeight="1">
      <c r="C223" s="136"/>
      <c r="D223" s="136"/>
      <c r="E223" s="137"/>
    </row>
    <row r="224" spans="3:5" ht="12.75" customHeight="1">
      <c r="C224" s="136"/>
      <c r="D224" s="136"/>
      <c r="E224" s="137"/>
    </row>
    <row r="225" spans="3:5" ht="12.75" customHeight="1">
      <c r="C225" s="136"/>
      <c r="D225" s="136"/>
      <c r="E225" s="137"/>
    </row>
    <row r="226" spans="3:5" ht="12.75" customHeight="1">
      <c r="C226" s="136"/>
      <c r="D226" s="136"/>
      <c r="E226" s="137"/>
    </row>
    <row r="227" spans="3:5" ht="12.75" customHeight="1">
      <c r="C227" s="136"/>
      <c r="D227" s="136"/>
      <c r="E227" s="137"/>
    </row>
    <row r="228" spans="3:5" ht="12.75" customHeight="1">
      <c r="C228" s="136"/>
      <c r="D228" s="136"/>
      <c r="E228" s="137"/>
    </row>
    <row r="229" spans="3:5" ht="12.75" customHeight="1">
      <c r="C229" s="136"/>
      <c r="D229" s="136"/>
      <c r="E229" s="137"/>
    </row>
    <row r="230" spans="3:5" ht="12.75" customHeight="1">
      <c r="C230" s="136"/>
      <c r="D230" s="136"/>
      <c r="E230" s="137"/>
    </row>
    <row r="231" spans="3:5" ht="12.75" customHeight="1">
      <c r="C231" s="136"/>
      <c r="D231" s="136"/>
      <c r="E231" s="137"/>
    </row>
    <row r="232" spans="3:5" ht="12.75" customHeight="1">
      <c r="C232" s="136"/>
      <c r="D232" s="136"/>
      <c r="E232" s="137"/>
    </row>
    <row r="233" spans="3:5" ht="12.75" customHeight="1">
      <c r="C233" s="136"/>
      <c r="D233" s="136"/>
      <c r="E233" s="137"/>
    </row>
    <row r="234" spans="3:5" ht="12.75" customHeight="1">
      <c r="C234" s="136"/>
      <c r="D234" s="136"/>
      <c r="E234" s="137"/>
    </row>
    <row r="235" spans="3:5" ht="12.75" customHeight="1">
      <c r="C235" s="136"/>
      <c r="D235" s="136"/>
      <c r="E235" s="137"/>
    </row>
    <row r="236" spans="3:5" ht="12.75" customHeight="1">
      <c r="C236" s="136"/>
      <c r="D236" s="136"/>
      <c r="E236" s="137"/>
    </row>
    <row r="237" spans="3:5" ht="12.75" customHeight="1">
      <c r="C237" s="136"/>
      <c r="D237" s="136"/>
      <c r="E237" s="137"/>
    </row>
    <row r="238" spans="3:5" ht="12.75" customHeight="1">
      <c r="C238" s="136"/>
      <c r="D238" s="136"/>
      <c r="E238" s="137"/>
    </row>
    <row r="239" spans="3:5" ht="12.75" customHeight="1">
      <c r="C239" s="136"/>
      <c r="D239" s="136"/>
      <c r="E239" s="137"/>
    </row>
    <row r="240" spans="3:5" ht="12.75" customHeight="1">
      <c r="C240" s="136"/>
      <c r="D240" s="136"/>
      <c r="E240" s="137"/>
    </row>
    <row r="241" spans="3:5" ht="12.75" customHeight="1">
      <c r="C241" s="136"/>
      <c r="D241" s="136"/>
      <c r="E241" s="137"/>
    </row>
    <row r="242" spans="3:5" ht="12.75" customHeight="1">
      <c r="C242" s="136"/>
      <c r="D242" s="136"/>
      <c r="E242" s="137"/>
    </row>
    <row r="243" spans="3:5" ht="12.75" customHeight="1">
      <c r="C243" s="136"/>
      <c r="D243" s="136"/>
      <c r="E243" s="137"/>
    </row>
    <row r="244" spans="3:5" ht="12.75" customHeight="1">
      <c r="C244" s="136"/>
      <c r="D244" s="136"/>
      <c r="E244" s="137"/>
    </row>
    <row r="245" spans="3:5" ht="12.75" customHeight="1">
      <c r="C245" s="136"/>
      <c r="D245" s="136"/>
      <c r="E245" s="137"/>
    </row>
    <row r="246" spans="3:5" ht="12.75" customHeight="1">
      <c r="C246" s="136"/>
      <c r="D246" s="136"/>
      <c r="E246" s="137"/>
    </row>
    <row r="247" spans="3:5" ht="12.75" customHeight="1">
      <c r="C247" s="136"/>
      <c r="D247" s="136"/>
      <c r="E247" s="137"/>
    </row>
    <row r="248" spans="3:5" ht="12.75" customHeight="1">
      <c r="C248" s="136"/>
      <c r="D248" s="136"/>
      <c r="E248" s="137"/>
    </row>
    <row r="249" spans="3:5" ht="12.75" customHeight="1">
      <c r="C249" s="136"/>
      <c r="D249" s="136"/>
      <c r="E249" s="137"/>
    </row>
    <row r="250" spans="3:5" ht="12.75" customHeight="1">
      <c r="C250" s="136"/>
      <c r="D250" s="136"/>
      <c r="E250" s="137"/>
    </row>
    <row r="251" spans="3:5" ht="12.75" customHeight="1">
      <c r="C251" s="136"/>
      <c r="D251" s="136"/>
      <c r="E251" s="137"/>
    </row>
    <row r="252" spans="3:5" ht="12.75" customHeight="1">
      <c r="C252" s="136"/>
      <c r="D252" s="136"/>
      <c r="E252" s="137"/>
    </row>
    <row r="253" spans="3:5" ht="12.75" customHeight="1">
      <c r="C253" s="136"/>
      <c r="D253" s="136"/>
      <c r="E253" s="137"/>
    </row>
    <row r="254" spans="3:5" ht="12.75" customHeight="1">
      <c r="C254" s="136"/>
      <c r="D254" s="136"/>
      <c r="E254" s="137"/>
    </row>
    <row r="255" spans="3:5" ht="12.75" customHeight="1">
      <c r="C255" s="136"/>
      <c r="D255" s="136"/>
      <c r="E255" s="137"/>
    </row>
    <row r="256" spans="3:5" ht="12.75" customHeight="1">
      <c r="C256" s="136"/>
      <c r="D256" s="136"/>
      <c r="E256" s="137"/>
    </row>
    <row r="257" spans="3:5" ht="12.75" customHeight="1">
      <c r="C257" s="136"/>
      <c r="D257" s="136"/>
      <c r="E257" s="137"/>
    </row>
    <row r="258" spans="3:5" ht="12.75" customHeight="1">
      <c r="C258" s="136"/>
      <c r="D258" s="136"/>
      <c r="E258" s="137"/>
    </row>
    <row r="259" spans="3:5" ht="12.75" customHeight="1">
      <c r="C259" s="136"/>
      <c r="D259" s="136"/>
      <c r="E259" s="137"/>
    </row>
    <row r="260" spans="3:5" ht="12.75" customHeight="1">
      <c r="C260" s="136"/>
      <c r="D260" s="136"/>
      <c r="E260" s="137"/>
    </row>
    <row r="261" spans="3:5" ht="12.75" customHeight="1">
      <c r="C261" s="136"/>
      <c r="D261" s="136"/>
      <c r="E261" s="137"/>
    </row>
    <row r="262" spans="3:5" ht="12.75" customHeight="1">
      <c r="C262" s="136"/>
      <c r="D262" s="136"/>
      <c r="E262" s="137"/>
    </row>
    <row r="263" spans="3:5" ht="12.75" customHeight="1">
      <c r="C263" s="136"/>
      <c r="D263" s="136"/>
      <c r="E263" s="137"/>
    </row>
    <row r="264" spans="3:5" ht="12.75" customHeight="1">
      <c r="C264" s="136"/>
      <c r="D264" s="136"/>
      <c r="E264" s="137"/>
    </row>
    <row r="265" spans="3:5" ht="12.75" customHeight="1">
      <c r="C265" s="136"/>
      <c r="D265" s="136"/>
      <c r="E265" s="137"/>
    </row>
    <row r="266" spans="3:5" ht="12.75" customHeight="1">
      <c r="C266" s="136"/>
      <c r="D266" s="136"/>
      <c r="E266" s="137"/>
    </row>
    <row r="267" spans="3:5" ht="12.75" customHeight="1">
      <c r="C267" s="136"/>
      <c r="D267" s="136"/>
      <c r="E267" s="137"/>
    </row>
    <row r="268" spans="3:5" ht="12.75" customHeight="1">
      <c r="C268" s="136"/>
      <c r="D268" s="136"/>
      <c r="E268" s="137"/>
    </row>
    <row r="269" spans="3:5" ht="12.75" customHeight="1">
      <c r="C269" s="136"/>
      <c r="D269" s="136"/>
      <c r="E269" s="137"/>
    </row>
    <row r="270" spans="3:5" ht="12.75" customHeight="1">
      <c r="C270" s="136"/>
      <c r="D270" s="136"/>
      <c r="E270" s="137"/>
    </row>
    <row r="271" spans="3:5" ht="12.75" customHeight="1">
      <c r="C271" s="136"/>
      <c r="D271" s="136"/>
      <c r="E271" s="137"/>
    </row>
    <row r="272" spans="3:5" ht="12.75" customHeight="1">
      <c r="C272" s="136"/>
      <c r="D272" s="136"/>
      <c r="E272" s="137"/>
    </row>
    <row r="273" spans="3:5" ht="12.75" customHeight="1">
      <c r="C273" s="136"/>
      <c r="D273" s="136"/>
      <c r="E273" s="137"/>
    </row>
    <row r="274" spans="3:5" ht="12.75" customHeight="1">
      <c r="C274" s="136"/>
      <c r="D274" s="136"/>
      <c r="E274" s="137"/>
    </row>
    <row r="275" spans="3:5" ht="12.75" customHeight="1">
      <c r="C275" s="136"/>
      <c r="D275" s="136"/>
      <c r="E275" s="137"/>
    </row>
    <row r="276" spans="3:5" ht="12.75" customHeight="1">
      <c r="C276" s="136"/>
      <c r="D276" s="136"/>
      <c r="E276" s="137"/>
    </row>
    <row r="277" spans="3:5" ht="12.75" customHeight="1">
      <c r="C277" s="136"/>
      <c r="D277" s="136"/>
      <c r="E277" s="137"/>
    </row>
    <row r="278" spans="3:5" ht="12.75" customHeight="1">
      <c r="C278" s="136"/>
      <c r="D278" s="136"/>
      <c r="E278" s="137"/>
    </row>
    <row r="279" spans="3:5" ht="12.75" customHeight="1">
      <c r="C279" s="136"/>
      <c r="D279" s="136"/>
      <c r="E279" s="137"/>
    </row>
    <row r="280" spans="3:5" ht="12.75" customHeight="1">
      <c r="C280" s="136"/>
      <c r="D280" s="136"/>
      <c r="E280" s="137"/>
    </row>
    <row r="281" spans="3:5" ht="12.75" customHeight="1">
      <c r="C281" s="136"/>
      <c r="D281" s="136"/>
      <c r="E281" s="137"/>
    </row>
    <row r="282" spans="3:5" ht="12.75" customHeight="1">
      <c r="C282" s="136"/>
      <c r="D282" s="136"/>
      <c r="E282" s="137"/>
    </row>
    <row r="283" spans="3:5" ht="12.75" customHeight="1">
      <c r="C283" s="136"/>
      <c r="D283" s="136"/>
      <c r="E283" s="137"/>
    </row>
    <row r="284" spans="3:5" ht="12.75" customHeight="1">
      <c r="C284" s="136"/>
      <c r="D284" s="136"/>
      <c r="E284" s="137"/>
    </row>
    <row r="285" spans="3:5" ht="12.75" customHeight="1">
      <c r="C285" s="136"/>
      <c r="D285" s="136"/>
      <c r="E285" s="137"/>
    </row>
    <row r="286" spans="3:5" ht="12.75" customHeight="1">
      <c r="C286" s="136"/>
      <c r="D286" s="136"/>
      <c r="E286" s="137"/>
    </row>
    <row r="287" spans="3:5" ht="12.75" customHeight="1">
      <c r="C287" s="136"/>
      <c r="D287" s="136"/>
      <c r="E287" s="137"/>
    </row>
    <row r="288" spans="3:5" ht="12.75" customHeight="1">
      <c r="C288" s="136"/>
      <c r="D288" s="136"/>
      <c r="E288" s="137"/>
    </row>
    <row r="289" spans="3:5" ht="12.75" customHeight="1">
      <c r="C289" s="136"/>
      <c r="D289" s="136"/>
      <c r="E289" s="137"/>
    </row>
    <row r="290" spans="3:5" ht="12.75" customHeight="1">
      <c r="C290" s="136"/>
      <c r="D290" s="136"/>
      <c r="E290" s="137"/>
    </row>
    <row r="291" spans="3:5" ht="12.75" customHeight="1">
      <c r="C291" s="136"/>
      <c r="D291" s="136"/>
      <c r="E291" s="137"/>
    </row>
    <row r="292" spans="3:5" ht="12.75" customHeight="1">
      <c r="C292" s="136"/>
      <c r="D292" s="136"/>
      <c r="E292" s="137"/>
    </row>
    <row r="293" spans="3:5" ht="12.75" customHeight="1">
      <c r="C293" s="136"/>
      <c r="D293" s="136"/>
      <c r="E293" s="137"/>
    </row>
    <row r="294" spans="3:5" ht="12.75" customHeight="1">
      <c r="C294" s="136"/>
      <c r="D294" s="136"/>
      <c r="E294" s="137"/>
    </row>
    <row r="295" spans="3:5" ht="12.75" customHeight="1">
      <c r="C295" s="136"/>
      <c r="D295" s="136"/>
      <c r="E295" s="137"/>
    </row>
    <row r="296" spans="3:5" ht="12.75" customHeight="1">
      <c r="C296" s="136"/>
      <c r="D296" s="136"/>
      <c r="E296" s="137"/>
    </row>
    <row r="297" spans="3:5" ht="12.75" customHeight="1">
      <c r="C297" s="136"/>
      <c r="D297" s="136"/>
      <c r="E297" s="137"/>
    </row>
    <row r="298" spans="3:5" ht="12.75" customHeight="1">
      <c r="C298" s="136"/>
      <c r="D298" s="136"/>
      <c r="E298" s="137"/>
    </row>
    <row r="299" spans="3:5" ht="12.75" customHeight="1">
      <c r="C299" s="136"/>
      <c r="D299" s="136"/>
      <c r="E299" s="137"/>
    </row>
    <row r="300" spans="3:5" ht="12.75" customHeight="1">
      <c r="C300" s="136"/>
      <c r="D300" s="136"/>
      <c r="E300" s="137"/>
    </row>
    <row r="301" spans="3:5" ht="12.75" customHeight="1">
      <c r="C301" s="136"/>
      <c r="D301" s="136"/>
      <c r="E301" s="137"/>
    </row>
    <row r="302" spans="3:5" ht="12.75" customHeight="1">
      <c r="C302" s="136"/>
      <c r="D302" s="136"/>
      <c r="E302" s="137"/>
    </row>
    <row r="303" spans="3:5" ht="12.75" customHeight="1">
      <c r="C303" s="136"/>
      <c r="D303" s="136"/>
      <c r="E303" s="137"/>
    </row>
    <row r="304" spans="3:5" ht="12.75" customHeight="1">
      <c r="C304" s="136"/>
      <c r="D304" s="136"/>
      <c r="E304" s="137"/>
    </row>
    <row r="305" spans="3:5" ht="12.75" customHeight="1">
      <c r="C305" s="136"/>
      <c r="D305" s="136"/>
      <c r="E305" s="137"/>
    </row>
    <row r="306" spans="3:5" ht="12.75" customHeight="1">
      <c r="C306" s="136"/>
      <c r="D306" s="136"/>
      <c r="E306" s="137"/>
    </row>
    <row r="307" spans="3:5" ht="12.75" customHeight="1">
      <c r="C307" s="136"/>
      <c r="D307" s="136"/>
      <c r="E307" s="137"/>
    </row>
    <row r="308" spans="3:5" ht="12.75" customHeight="1">
      <c r="C308" s="136"/>
      <c r="D308" s="136"/>
      <c r="E308" s="137"/>
    </row>
    <row r="309" spans="3:5" ht="12.75" customHeight="1">
      <c r="C309" s="136"/>
      <c r="D309" s="136"/>
      <c r="E309" s="137"/>
    </row>
    <row r="310" spans="3:5" ht="12.75" customHeight="1">
      <c r="C310" s="136"/>
      <c r="D310" s="136"/>
      <c r="E310" s="137"/>
    </row>
    <row r="311" spans="3:5" ht="12.75" customHeight="1">
      <c r="C311" s="136"/>
      <c r="D311" s="136"/>
      <c r="E311" s="137"/>
    </row>
    <row r="312" spans="3:5" ht="12.75" customHeight="1">
      <c r="C312" s="136"/>
      <c r="D312" s="136"/>
      <c r="E312" s="137"/>
    </row>
    <row r="313" spans="3:5" ht="12.75" customHeight="1">
      <c r="C313" s="136"/>
      <c r="D313" s="136"/>
      <c r="E313" s="137"/>
    </row>
    <row r="314" spans="3:5" ht="12.75" customHeight="1">
      <c r="C314" s="136"/>
      <c r="D314" s="136"/>
      <c r="E314" s="137"/>
    </row>
    <row r="315" spans="3:5" ht="12.75" customHeight="1">
      <c r="C315" s="136"/>
      <c r="D315" s="136"/>
      <c r="E315" s="137"/>
    </row>
    <row r="316" spans="3:5">
      <c r="C316" s="136"/>
      <c r="D316" s="136"/>
      <c r="E316" s="137"/>
    </row>
    <row r="317" spans="3:5">
      <c r="C317" s="136"/>
      <c r="D317" s="136"/>
      <c r="E317" s="137"/>
    </row>
    <row r="318" spans="3:5">
      <c r="C318" s="136"/>
      <c r="D318" s="136"/>
      <c r="E318" s="137"/>
    </row>
    <row r="319" spans="3:5">
      <c r="C319" s="136"/>
      <c r="D319" s="136"/>
      <c r="E319" s="137"/>
    </row>
    <row r="320" spans="3:5">
      <c r="C320" s="136"/>
      <c r="D320" s="136"/>
      <c r="E320" s="137"/>
    </row>
    <row r="321" spans="3:5">
      <c r="C321" s="136"/>
      <c r="D321" s="136"/>
      <c r="E321" s="137"/>
    </row>
    <row r="322" spans="3:5">
      <c r="C322" s="136"/>
      <c r="D322" s="136"/>
      <c r="E322" s="137"/>
    </row>
    <row r="323" spans="3:5">
      <c r="C323" s="136"/>
      <c r="D323" s="136"/>
      <c r="E323" s="137"/>
    </row>
    <row r="324" spans="3:5">
      <c r="C324" s="136"/>
      <c r="D324" s="136"/>
      <c r="E324" s="137"/>
    </row>
    <row r="325" spans="3:5">
      <c r="C325" s="136"/>
      <c r="D325" s="136"/>
      <c r="E325" s="137"/>
    </row>
    <row r="326" spans="3:5">
      <c r="C326" s="136"/>
      <c r="D326" s="136"/>
      <c r="E326" s="137"/>
    </row>
    <row r="327" spans="3:5">
      <c r="C327" s="136"/>
      <c r="D327" s="136"/>
      <c r="E327" s="137"/>
    </row>
    <row r="328" spans="3:5">
      <c r="C328" s="136"/>
      <c r="D328" s="136"/>
      <c r="E328" s="137"/>
    </row>
    <row r="329" spans="3:5">
      <c r="C329" s="136"/>
      <c r="D329" s="136"/>
      <c r="E329" s="137"/>
    </row>
    <row r="330" spans="3:5">
      <c r="C330" s="136"/>
      <c r="D330" s="136"/>
      <c r="E330" s="137"/>
    </row>
    <row r="331" spans="3:5">
      <c r="C331" s="136"/>
      <c r="D331" s="136"/>
      <c r="E331" s="137"/>
    </row>
    <row r="332" spans="3:5">
      <c r="C332" s="136"/>
      <c r="D332" s="136"/>
      <c r="E332" s="137"/>
    </row>
    <row r="333" spans="3:5">
      <c r="C333" s="136"/>
      <c r="D333" s="136"/>
      <c r="E333" s="137"/>
    </row>
    <row r="334" spans="3:5">
      <c r="C334" s="136"/>
      <c r="D334" s="136"/>
      <c r="E334" s="137"/>
    </row>
    <row r="335" spans="3:5">
      <c r="C335" s="136"/>
      <c r="D335" s="136"/>
      <c r="E335" s="137"/>
    </row>
    <row r="336" spans="3:5">
      <c r="C336" s="136"/>
      <c r="D336" s="136"/>
      <c r="E336" s="137"/>
    </row>
    <row r="337" spans="3:5">
      <c r="C337" s="136"/>
      <c r="D337" s="136"/>
      <c r="E337" s="137"/>
    </row>
    <row r="338" spans="3:5">
      <c r="C338" s="136"/>
      <c r="D338" s="136"/>
      <c r="E338" s="137"/>
    </row>
    <row r="339" spans="3:5">
      <c r="C339" s="136"/>
      <c r="D339" s="136"/>
      <c r="E339" s="137"/>
    </row>
    <row r="340" spans="3:5">
      <c r="C340" s="136"/>
      <c r="D340" s="136"/>
      <c r="E340" s="137"/>
    </row>
    <row r="341" spans="3:5">
      <c r="C341" s="136"/>
      <c r="D341" s="136"/>
      <c r="E341" s="137"/>
    </row>
    <row r="342" spans="3:5">
      <c r="C342" s="136"/>
      <c r="D342" s="136"/>
      <c r="E342" s="137"/>
    </row>
    <row r="343" spans="3:5">
      <c r="C343" s="136"/>
      <c r="D343" s="136"/>
      <c r="E343" s="137"/>
    </row>
    <row r="344" spans="3:5">
      <c r="C344" s="136"/>
      <c r="D344" s="136"/>
      <c r="E344" s="137"/>
    </row>
    <row r="345" spans="3:5">
      <c r="C345" s="136"/>
      <c r="D345" s="136"/>
      <c r="E345" s="137"/>
    </row>
    <row r="346" spans="3:5">
      <c r="C346" s="136"/>
      <c r="D346" s="136"/>
      <c r="E346" s="137"/>
    </row>
    <row r="347" spans="3:5">
      <c r="C347" s="136"/>
      <c r="D347" s="136"/>
      <c r="E347" s="137"/>
    </row>
    <row r="348" spans="3:5">
      <c r="C348" s="136"/>
      <c r="D348" s="136"/>
      <c r="E348" s="137"/>
    </row>
    <row r="349" spans="3:5">
      <c r="C349" s="136"/>
      <c r="D349" s="136"/>
      <c r="E349" s="137"/>
    </row>
    <row r="350" spans="3:5">
      <c r="C350" s="136"/>
      <c r="D350" s="136"/>
      <c r="E350" s="137"/>
    </row>
    <row r="351" spans="3:5">
      <c r="C351" s="136"/>
      <c r="D351" s="136"/>
      <c r="E351" s="137"/>
    </row>
    <row r="352" spans="3:5">
      <c r="C352" s="136"/>
      <c r="D352" s="136"/>
      <c r="E352" s="137"/>
    </row>
    <row r="353" spans="3:5">
      <c r="C353" s="136"/>
      <c r="D353" s="136"/>
      <c r="E353" s="137"/>
    </row>
    <row r="354" spans="3:5">
      <c r="C354" s="136"/>
      <c r="D354" s="136"/>
      <c r="E354" s="137"/>
    </row>
    <row r="355" spans="3:5">
      <c r="C355" s="136"/>
      <c r="D355" s="136"/>
      <c r="E355" s="137"/>
    </row>
    <row r="356" spans="3:5">
      <c r="C356" s="136"/>
      <c r="D356" s="136"/>
      <c r="E356" s="137"/>
    </row>
    <row r="357" spans="3:5">
      <c r="C357" s="136"/>
      <c r="D357" s="136"/>
      <c r="E357" s="137"/>
    </row>
    <row r="358" spans="3:5">
      <c r="C358" s="136"/>
      <c r="D358" s="136"/>
      <c r="E358" s="137"/>
    </row>
    <row r="359" spans="3:5">
      <c r="C359" s="136"/>
      <c r="D359" s="136"/>
      <c r="E359" s="137"/>
    </row>
    <row r="360" spans="3:5">
      <c r="C360" s="136"/>
      <c r="D360" s="136"/>
      <c r="E360" s="137"/>
    </row>
    <row r="361" spans="3:5">
      <c r="C361" s="136"/>
      <c r="D361" s="136"/>
      <c r="E361" s="137"/>
    </row>
    <row r="362" spans="3:5">
      <c r="C362" s="136"/>
      <c r="D362" s="136"/>
      <c r="E362" s="137"/>
    </row>
    <row r="363" spans="3:5">
      <c r="C363" s="136"/>
      <c r="D363" s="136"/>
      <c r="E363" s="137"/>
    </row>
    <row r="364" spans="3:5">
      <c r="C364" s="136"/>
      <c r="D364" s="136"/>
      <c r="E364" s="137"/>
    </row>
    <row r="365" spans="3:5">
      <c r="C365" s="136"/>
      <c r="D365" s="136"/>
      <c r="E365" s="137"/>
    </row>
    <row r="366" spans="3:5">
      <c r="C366" s="136"/>
      <c r="D366" s="136"/>
      <c r="E366" s="137"/>
    </row>
    <row r="367" spans="3:5">
      <c r="C367" s="136"/>
      <c r="D367" s="136"/>
      <c r="E367" s="137"/>
    </row>
    <row r="368" spans="3:5">
      <c r="C368" s="136"/>
      <c r="D368" s="136"/>
      <c r="E368" s="137"/>
    </row>
    <row r="369" spans="3:5">
      <c r="C369" s="136"/>
      <c r="D369" s="136"/>
      <c r="E369" s="137"/>
    </row>
    <row r="370" spans="3:5">
      <c r="C370" s="136"/>
      <c r="D370" s="136"/>
      <c r="E370" s="137"/>
    </row>
    <row r="371" spans="3:5">
      <c r="C371" s="136"/>
      <c r="D371" s="136"/>
      <c r="E371" s="137"/>
    </row>
    <row r="372" spans="3:5">
      <c r="C372" s="136"/>
      <c r="D372" s="136"/>
      <c r="E372" s="137"/>
    </row>
    <row r="373" spans="3:5">
      <c r="C373" s="136"/>
      <c r="D373" s="136"/>
      <c r="E373" s="137"/>
    </row>
    <row r="374" spans="3:5">
      <c r="C374" s="136"/>
      <c r="D374" s="136"/>
      <c r="E374" s="137"/>
    </row>
    <row r="375" spans="3:5">
      <c r="C375" s="136"/>
      <c r="D375" s="136"/>
      <c r="E375" s="137"/>
    </row>
    <row r="376" spans="3:5">
      <c r="C376" s="136"/>
      <c r="D376" s="136"/>
      <c r="E376" s="137"/>
    </row>
    <row r="377" spans="3:5">
      <c r="C377" s="136"/>
      <c r="D377" s="136"/>
      <c r="E377" s="137"/>
    </row>
    <row r="378" spans="3:5">
      <c r="C378" s="136"/>
      <c r="D378" s="136"/>
      <c r="E378" s="137"/>
    </row>
    <row r="379" spans="3:5">
      <c r="C379" s="136"/>
      <c r="D379" s="136"/>
      <c r="E379" s="137"/>
    </row>
    <row r="380" spans="3:5">
      <c r="C380" s="136"/>
      <c r="D380" s="136"/>
      <c r="E380" s="137"/>
    </row>
    <row r="381" spans="3:5">
      <c r="C381" s="136"/>
      <c r="D381" s="136"/>
      <c r="E381" s="137"/>
    </row>
    <row r="382" spans="3:5">
      <c r="C382" s="136"/>
      <c r="D382" s="136"/>
      <c r="E382" s="137"/>
    </row>
    <row r="383" spans="3:5">
      <c r="C383" s="136"/>
      <c r="D383" s="136"/>
      <c r="E383" s="137"/>
    </row>
    <row r="384" spans="3:5">
      <c r="C384" s="136"/>
      <c r="D384" s="136"/>
      <c r="E384" s="137"/>
    </row>
    <row r="385" spans="3:5">
      <c r="C385" s="136"/>
      <c r="D385" s="136"/>
      <c r="E385" s="137"/>
    </row>
    <row r="386" spans="3:5">
      <c r="C386" s="136"/>
      <c r="D386" s="136"/>
      <c r="E386" s="137"/>
    </row>
    <row r="387" spans="3:5">
      <c r="C387" s="136"/>
      <c r="D387" s="136"/>
      <c r="E387" s="137"/>
    </row>
    <row r="388" spans="3:5">
      <c r="C388" s="136"/>
      <c r="D388" s="136"/>
      <c r="E388" s="137"/>
    </row>
    <row r="389" spans="3:5">
      <c r="C389" s="136"/>
      <c r="D389" s="136"/>
      <c r="E389" s="137"/>
    </row>
    <row r="390" spans="3:5">
      <c r="C390" s="136"/>
      <c r="D390" s="136"/>
      <c r="E390" s="137"/>
    </row>
    <row r="391" spans="3:5">
      <c r="C391" s="136"/>
      <c r="D391" s="136"/>
      <c r="E391" s="137"/>
    </row>
    <row r="392" spans="3:5">
      <c r="C392" s="136"/>
      <c r="D392" s="136"/>
      <c r="E392" s="137"/>
    </row>
    <row r="393" spans="3:5">
      <c r="C393" s="136"/>
      <c r="D393" s="136"/>
      <c r="E393" s="137"/>
    </row>
    <row r="394" spans="3:5">
      <c r="C394" s="136"/>
      <c r="D394" s="136"/>
      <c r="E394" s="137"/>
    </row>
    <row r="395" spans="3:5">
      <c r="C395" s="136"/>
      <c r="D395" s="136"/>
      <c r="E395" s="137"/>
    </row>
    <row r="396" spans="3:5">
      <c r="C396" s="136"/>
      <c r="D396" s="136"/>
      <c r="E396" s="137"/>
    </row>
    <row r="397" spans="3:5">
      <c r="C397" s="136"/>
      <c r="D397" s="136"/>
      <c r="E397" s="137"/>
    </row>
    <row r="398" spans="3:5">
      <c r="C398" s="136"/>
      <c r="D398" s="136"/>
      <c r="E398" s="137"/>
    </row>
    <row r="399" spans="3:5">
      <c r="C399" s="136"/>
      <c r="D399" s="136"/>
      <c r="E399" s="137"/>
    </row>
    <row r="400" spans="3:5">
      <c r="C400" s="136"/>
      <c r="D400" s="136"/>
      <c r="E400" s="137"/>
    </row>
    <row r="401" spans="3:5">
      <c r="C401" s="136"/>
      <c r="D401" s="136"/>
      <c r="E401" s="137"/>
    </row>
    <row r="402" spans="3:5">
      <c r="C402" s="136"/>
      <c r="D402" s="136"/>
      <c r="E402" s="137"/>
    </row>
    <row r="403" spans="3:5">
      <c r="C403" s="136"/>
      <c r="D403" s="136"/>
      <c r="E403" s="137"/>
    </row>
    <row r="404" spans="3:5">
      <c r="C404" s="136"/>
      <c r="D404" s="136"/>
      <c r="E404" s="137"/>
    </row>
    <row r="405" spans="3:5">
      <c r="C405" s="136"/>
      <c r="D405" s="136"/>
      <c r="E405" s="137"/>
    </row>
    <row r="406" spans="3:5">
      <c r="C406" s="136"/>
      <c r="D406" s="136"/>
      <c r="E406" s="137"/>
    </row>
    <row r="407" spans="3:5">
      <c r="C407" s="136"/>
      <c r="D407" s="136"/>
      <c r="E407" s="137"/>
    </row>
    <row r="408" spans="3:5">
      <c r="C408" s="136"/>
      <c r="D408" s="136"/>
      <c r="E408" s="137"/>
    </row>
    <row r="409" spans="3:5">
      <c r="C409" s="136"/>
      <c r="D409" s="136"/>
      <c r="E409" s="137"/>
    </row>
    <row r="410" spans="3:5">
      <c r="C410" s="136"/>
      <c r="D410" s="136"/>
      <c r="E410" s="137"/>
    </row>
    <row r="411" spans="3:5">
      <c r="C411" s="136"/>
      <c r="D411" s="136"/>
      <c r="E411" s="137"/>
    </row>
    <row r="412" spans="3:5">
      <c r="C412" s="136"/>
      <c r="D412" s="136"/>
      <c r="E412" s="137"/>
    </row>
    <row r="413" spans="3:5">
      <c r="C413" s="136"/>
      <c r="D413" s="136"/>
      <c r="E413" s="137"/>
    </row>
    <row r="414" spans="3:5">
      <c r="C414" s="136"/>
      <c r="D414" s="136"/>
      <c r="E414" s="137"/>
    </row>
    <row r="415" spans="3:5">
      <c r="C415" s="136"/>
      <c r="D415" s="136"/>
      <c r="E415" s="137"/>
    </row>
    <row r="416" spans="3:5">
      <c r="C416" s="136"/>
      <c r="D416" s="136"/>
      <c r="E416" s="137"/>
    </row>
    <row r="417" spans="3:5">
      <c r="C417" s="136"/>
      <c r="D417" s="136"/>
      <c r="E417" s="137"/>
    </row>
    <row r="418" spans="3:5">
      <c r="C418" s="136"/>
      <c r="D418" s="136"/>
      <c r="E418" s="137"/>
    </row>
    <row r="419" spans="3:5">
      <c r="C419" s="136"/>
      <c r="D419" s="136"/>
      <c r="E419" s="137"/>
    </row>
    <row r="420" spans="3:5">
      <c r="C420" s="136"/>
      <c r="D420" s="136"/>
      <c r="E420" s="137"/>
    </row>
    <row r="421" spans="3:5">
      <c r="C421" s="136"/>
      <c r="D421" s="136"/>
      <c r="E421" s="137"/>
    </row>
    <row r="422" spans="3:5">
      <c r="C422" s="136"/>
      <c r="D422" s="136"/>
      <c r="E422" s="137"/>
    </row>
    <row r="423" spans="3:5">
      <c r="C423" s="136"/>
      <c r="D423" s="136"/>
      <c r="E423" s="137"/>
    </row>
    <row r="424" spans="3:5">
      <c r="C424" s="136"/>
      <c r="D424" s="136"/>
      <c r="E424" s="137"/>
    </row>
    <row r="425" spans="3:5">
      <c r="C425" s="136"/>
      <c r="D425" s="136"/>
      <c r="E425" s="137"/>
    </row>
    <row r="426" spans="3:5">
      <c r="C426" s="136"/>
      <c r="D426" s="136"/>
      <c r="E426" s="137"/>
    </row>
    <row r="427" spans="3:5">
      <c r="C427" s="136"/>
      <c r="D427" s="136"/>
      <c r="E427" s="137"/>
    </row>
    <row r="428" spans="3:5">
      <c r="C428" s="136"/>
      <c r="D428" s="136"/>
      <c r="E428" s="137"/>
    </row>
    <row r="429" spans="3:5">
      <c r="C429" s="136"/>
      <c r="D429" s="136"/>
      <c r="E429" s="137"/>
    </row>
    <row r="430" spans="3:5">
      <c r="C430" s="136"/>
      <c r="D430" s="136"/>
      <c r="E430" s="137"/>
    </row>
    <row r="431" spans="3:5">
      <c r="C431" s="136"/>
      <c r="D431" s="136"/>
      <c r="E431" s="137"/>
    </row>
    <row r="432" spans="3:5">
      <c r="C432" s="136"/>
      <c r="D432" s="136"/>
      <c r="E432" s="137"/>
    </row>
    <row r="433" spans="3:5">
      <c r="C433" s="136"/>
      <c r="D433" s="136"/>
      <c r="E433" s="137"/>
    </row>
    <row r="434" spans="3:5">
      <c r="C434" s="136"/>
      <c r="D434" s="136"/>
      <c r="E434" s="137"/>
    </row>
    <row r="435" spans="3:5">
      <c r="C435" s="136"/>
      <c r="D435" s="136"/>
      <c r="E435" s="137"/>
    </row>
    <row r="436" spans="3:5">
      <c r="C436" s="136"/>
      <c r="D436" s="136"/>
      <c r="E436" s="137"/>
    </row>
    <row r="437" spans="3:5">
      <c r="C437" s="136"/>
      <c r="D437" s="136"/>
      <c r="E437" s="137"/>
    </row>
    <row r="438" spans="3:5">
      <c r="C438" s="136"/>
      <c r="D438" s="136"/>
      <c r="E438" s="137"/>
    </row>
    <row r="439" spans="3:5">
      <c r="C439" s="136"/>
      <c r="D439" s="136"/>
      <c r="E439" s="137"/>
    </row>
    <row r="440" spans="3:5">
      <c r="C440" s="136"/>
      <c r="D440" s="136"/>
      <c r="E440" s="137"/>
    </row>
    <row r="441" spans="3:5">
      <c r="C441" s="136"/>
      <c r="D441" s="136"/>
      <c r="E441" s="137"/>
    </row>
    <row r="442" spans="3:5">
      <c r="C442" s="136"/>
      <c r="D442" s="136"/>
      <c r="E442" s="137"/>
    </row>
    <row r="443" spans="3:5">
      <c r="C443" s="136"/>
      <c r="D443" s="136"/>
      <c r="E443" s="137"/>
    </row>
    <row r="444" spans="3:5">
      <c r="C444" s="136"/>
      <c r="D444" s="136"/>
      <c r="E444" s="137"/>
    </row>
    <row r="445" spans="3:5">
      <c r="C445" s="136"/>
      <c r="D445" s="136"/>
      <c r="E445" s="137"/>
    </row>
    <row r="446" spans="3:5">
      <c r="C446" s="136"/>
      <c r="D446" s="136"/>
      <c r="E446" s="137"/>
    </row>
    <row r="447" spans="3:5">
      <c r="C447" s="136"/>
      <c r="D447" s="136"/>
      <c r="E447" s="137"/>
    </row>
    <row r="448" spans="3:5">
      <c r="C448" s="136"/>
      <c r="D448" s="136"/>
      <c r="E448" s="137"/>
    </row>
    <row r="449" spans="3:5">
      <c r="C449" s="136"/>
      <c r="D449" s="136"/>
      <c r="E449" s="137"/>
    </row>
    <row r="450" spans="3:5">
      <c r="C450" s="136"/>
      <c r="D450" s="136"/>
      <c r="E450" s="137"/>
    </row>
    <row r="451" spans="3:5">
      <c r="C451" s="136"/>
      <c r="D451" s="136"/>
      <c r="E451" s="137"/>
    </row>
    <row r="452" spans="3:5">
      <c r="C452" s="136"/>
      <c r="D452" s="136"/>
      <c r="E452" s="137"/>
    </row>
    <row r="453" spans="3:5">
      <c r="C453" s="136"/>
      <c r="D453" s="136"/>
      <c r="E453" s="137"/>
    </row>
    <row r="454" spans="3:5">
      <c r="C454" s="136"/>
      <c r="D454" s="136"/>
      <c r="E454" s="137"/>
    </row>
    <row r="455" spans="3:5">
      <c r="C455" s="136"/>
      <c r="D455" s="136"/>
      <c r="E455" s="137"/>
    </row>
    <row r="456" spans="3:5">
      <c r="C456" s="136"/>
      <c r="D456" s="136"/>
      <c r="E456" s="137"/>
    </row>
    <row r="457" spans="3:5">
      <c r="C457" s="136"/>
      <c r="D457" s="136"/>
      <c r="E457" s="137"/>
    </row>
    <row r="458" spans="3:5">
      <c r="C458" s="136"/>
      <c r="D458" s="136"/>
      <c r="E458" s="137"/>
    </row>
    <row r="459" spans="3:5">
      <c r="C459" s="136"/>
      <c r="D459" s="136"/>
      <c r="E459" s="137"/>
    </row>
    <row r="460" spans="3:5">
      <c r="C460" s="136"/>
      <c r="D460" s="136"/>
      <c r="E460" s="137"/>
    </row>
    <row r="461" spans="3:5">
      <c r="C461" s="136"/>
      <c r="D461" s="136"/>
      <c r="E461" s="137"/>
    </row>
    <row r="462" spans="3:5">
      <c r="C462" s="136"/>
      <c r="D462" s="136"/>
      <c r="E462" s="137"/>
    </row>
    <row r="463" spans="3:5">
      <c r="C463" s="136"/>
      <c r="D463" s="136"/>
      <c r="E463" s="137"/>
    </row>
    <row r="464" spans="3:5">
      <c r="C464" s="136"/>
      <c r="D464" s="136"/>
      <c r="E464" s="137"/>
    </row>
    <row r="465" spans="3:5">
      <c r="C465" s="136"/>
      <c r="D465" s="136"/>
      <c r="E465" s="137"/>
    </row>
    <row r="466" spans="3:5">
      <c r="C466" s="136"/>
      <c r="D466" s="136"/>
      <c r="E466" s="137"/>
    </row>
    <row r="467" spans="3:5">
      <c r="C467" s="136"/>
      <c r="D467" s="136"/>
      <c r="E467" s="137"/>
    </row>
    <row r="468" spans="3:5">
      <c r="C468" s="136"/>
      <c r="D468" s="136"/>
      <c r="E468" s="137"/>
    </row>
    <row r="469" spans="3:5">
      <c r="C469" s="136"/>
      <c r="D469" s="136"/>
      <c r="E469" s="137"/>
    </row>
    <row r="470" spans="3:5">
      <c r="C470" s="136"/>
      <c r="D470" s="136"/>
      <c r="E470" s="137"/>
    </row>
    <row r="471" spans="3:5">
      <c r="C471" s="136"/>
      <c r="D471" s="136"/>
      <c r="E471" s="137"/>
    </row>
    <row r="472" spans="3:5">
      <c r="C472" s="136"/>
      <c r="D472" s="136"/>
      <c r="E472" s="137"/>
    </row>
    <row r="473" spans="3:5">
      <c r="C473" s="136"/>
      <c r="D473" s="136"/>
      <c r="E473" s="137"/>
    </row>
    <row r="474" spans="3:5">
      <c r="C474" s="136"/>
      <c r="D474" s="136"/>
      <c r="E474" s="137"/>
    </row>
    <row r="475" spans="3:5">
      <c r="C475" s="136"/>
      <c r="D475" s="136"/>
      <c r="E475" s="137"/>
    </row>
    <row r="476" spans="3:5">
      <c r="C476" s="136"/>
      <c r="D476" s="136"/>
      <c r="E476" s="137"/>
    </row>
    <row r="477" spans="3:5">
      <c r="C477" s="136"/>
      <c r="D477" s="136"/>
      <c r="E477" s="137"/>
    </row>
    <row r="478" spans="3:5">
      <c r="C478" s="136"/>
      <c r="D478" s="136"/>
      <c r="E478" s="137"/>
    </row>
    <row r="479" spans="3:5">
      <c r="C479" s="136"/>
      <c r="D479" s="136"/>
      <c r="E479" s="137"/>
    </row>
    <row r="480" spans="3:5">
      <c r="C480" s="136"/>
      <c r="D480" s="136"/>
      <c r="E480" s="137"/>
    </row>
    <row r="481" spans="3:5">
      <c r="C481" s="136"/>
      <c r="D481" s="136"/>
      <c r="E481" s="137"/>
    </row>
    <row r="482" spans="3:5">
      <c r="C482" s="136"/>
      <c r="D482" s="136"/>
      <c r="E482" s="137"/>
    </row>
    <row r="483" spans="3:5">
      <c r="C483" s="136"/>
      <c r="D483" s="136"/>
      <c r="E483" s="137"/>
    </row>
    <row r="484" spans="3:5">
      <c r="C484" s="136"/>
      <c r="D484" s="136"/>
      <c r="E484" s="137"/>
    </row>
    <row r="485" spans="3:5">
      <c r="C485" s="136"/>
      <c r="D485" s="136"/>
      <c r="E485" s="137"/>
    </row>
    <row r="486" spans="3:5">
      <c r="C486" s="136"/>
      <c r="D486" s="136"/>
      <c r="E486" s="137"/>
    </row>
    <row r="487" spans="3:5">
      <c r="C487" s="136"/>
      <c r="D487" s="136"/>
      <c r="E487" s="137"/>
    </row>
    <row r="488" spans="3:5">
      <c r="C488" s="136"/>
      <c r="D488" s="136"/>
      <c r="E488" s="137"/>
    </row>
    <row r="489" spans="3:5">
      <c r="C489" s="136"/>
      <c r="D489" s="136"/>
      <c r="E489" s="137"/>
    </row>
    <row r="490" spans="3:5">
      <c r="C490" s="136"/>
      <c r="D490" s="136"/>
      <c r="E490" s="137"/>
    </row>
    <row r="491" spans="3:5">
      <c r="C491" s="136"/>
      <c r="D491" s="136"/>
      <c r="E491" s="137"/>
    </row>
    <row r="492" spans="3:5">
      <c r="C492" s="136"/>
      <c r="D492" s="136"/>
      <c r="E492" s="137"/>
    </row>
    <row r="493" spans="3:5">
      <c r="C493" s="136"/>
      <c r="D493" s="136"/>
      <c r="E493" s="137"/>
    </row>
    <row r="494" spans="3:5">
      <c r="C494" s="136"/>
      <c r="D494" s="136"/>
      <c r="E494" s="137"/>
    </row>
    <row r="495" spans="3:5">
      <c r="C495" s="136"/>
      <c r="D495" s="136"/>
      <c r="E495" s="137"/>
    </row>
    <row r="496" spans="3:5">
      <c r="C496" s="136"/>
      <c r="D496" s="136"/>
      <c r="E496" s="137"/>
    </row>
    <row r="497" spans="3:5">
      <c r="C497" s="136"/>
      <c r="D497" s="136"/>
      <c r="E497" s="137"/>
    </row>
    <row r="498" spans="3:5">
      <c r="C498" s="136"/>
      <c r="D498" s="136"/>
      <c r="E498" s="137"/>
    </row>
    <row r="499" spans="3:5">
      <c r="C499" s="136"/>
      <c r="D499" s="136"/>
      <c r="E499" s="137"/>
    </row>
    <row r="500" spans="3:5">
      <c r="C500" s="136"/>
      <c r="D500" s="136"/>
      <c r="E500" s="137"/>
    </row>
    <row r="501" spans="3:5">
      <c r="C501" s="136"/>
      <c r="D501" s="136"/>
      <c r="E501" s="137"/>
    </row>
    <row r="502" spans="3:5">
      <c r="C502" s="136"/>
      <c r="D502" s="136"/>
      <c r="E502" s="137"/>
    </row>
    <row r="503" spans="3:5">
      <c r="C503" s="136"/>
      <c r="D503" s="136"/>
      <c r="E503" s="137"/>
    </row>
    <row r="504" spans="3:5">
      <c r="C504" s="136"/>
      <c r="D504" s="136"/>
      <c r="E504" s="137"/>
    </row>
    <row r="505" spans="3:5">
      <c r="C505" s="136"/>
      <c r="D505" s="136"/>
      <c r="E505" s="137"/>
    </row>
    <row r="506" spans="3:5">
      <c r="C506" s="136"/>
      <c r="D506" s="136"/>
      <c r="E506" s="137"/>
    </row>
    <row r="507" spans="3:5">
      <c r="C507" s="136"/>
      <c r="D507" s="136"/>
      <c r="E507" s="137"/>
    </row>
    <row r="508" spans="3:5">
      <c r="C508" s="136"/>
      <c r="D508" s="136"/>
      <c r="E508" s="137"/>
    </row>
    <row r="509" spans="3:5">
      <c r="C509" s="136"/>
      <c r="D509" s="136"/>
      <c r="E509" s="137"/>
    </row>
    <row r="510" spans="3:5">
      <c r="C510" s="136"/>
      <c r="D510" s="136"/>
      <c r="E510" s="137"/>
    </row>
    <row r="511" spans="3:5">
      <c r="C511" s="136"/>
      <c r="D511" s="136"/>
      <c r="E511" s="137"/>
    </row>
    <row r="512" spans="3:5">
      <c r="C512" s="136"/>
      <c r="D512" s="136"/>
      <c r="E512" s="137"/>
    </row>
    <row r="513" spans="3:5">
      <c r="C513" s="136"/>
      <c r="D513" s="136"/>
      <c r="E513" s="137"/>
    </row>
    <row r="514" spans="3:5">
      <c r="C514" s="136"/>
      <c r="D514" s="136"/>
      <c r="E514" s="137"/>
    </row>
    <row r="515" spans="3:5">
      <c r="C515" s="136"/>
      <c r="D515" s="136"/>
      <c r="E515" s="137"/>
    </row>
    <row r="516" spans="3:5">
      <c r="C516" s="136"/>
      <c r="D516" s="136"/>
      <c r="E516" s="137"/>
    </row>
    <row r="517" spans="3:5">
      <c r="C517" s="136"/>
      <c r="D517" s="136"/>
      <c r="E517" s="137"/>
    </row>
    <row r="518" spans="3:5">
      <c r="C518" s="136"/>
      <c r="D518" s="136"/>
      <c r="E518" s="137"/>
    </row>
    <row r="519" spans="3:5">
      <c r="C519" s="136"/>
      <c r="D519" s="136"/>
      <c r="E519" s="137"/>
    </row>
    <row r="520" spans="3:5">
      <c r="C520" s="136"/>
      <c r="D520" s="136"/>
      <c r="E520" s="137"/>
    </row>
    <row r="521" spans="3:5">
      <c r="C521" s="136"/>
      <c r="D521" s="136"/>
      <c r="E521" s="137"/>
    </row>
    <row r="522" spans="3:5">
      <c r="C522" s="136"/>
      <c r="D522" s="136"/>
      <c r="E522" s="137"/>
    </row>
    <row r="523" spans="3:5">
      <c r="C523" s="136"/>
      <c r="D523" s="136"/>
      <c r="E523" s="137"/>
    </row>
    <row r="524" spans="3:5">
      <c r="C524" s="136"/>
      <c r="D524" s="136"/>
      <c r="E524" s="137"/>
    </row>
    <row r="525" spans="3:5">
      <c r="C525" s="136"/>
      <c r="D525" s="136"/>
      <c r="E525" s="137"/>
    </row>
    <row r="526" spans="3:5">
      <c r="C526" s="136"/>
      <c r="D526" s="136"/>
      <c r="E526" s="137"/>
    </row>
    <row r="527" spans="3:5">
      <c r="C527" s="136"/>
      <c r="D527" s="136"/>
      <c r="E527" s="137"/>
    </row>
    <row r="528" spans="3:5">
      <c r="C528" s="136"/>
      <c r="D528" s="136"/>
      <c r="E528" s="137"/>
    </row>
    <row r="529" spans="3:5">
      <c r="C529" s="136"/>
      <c r="D529" s="136"/>
      <c r="E529" s="137"/>
    </row>
    <row r="530" spans="3:5">
      <c r="C530" s="136"/>
      <c r="D530" s="136"/>
      <c r="E530" s="137"/>
    </row>
    <row r="531" spans="3:5">
      <c r="C531" s="136"/>
      <c r="D531" s="136"/>
      <c r="E531" s="137"/>
    </row>
    <row r="532" spans="3:5">
      <c r="C532" s="136"/>
      <c r="D532" s="136"/>
      <c r="E532" s="137"/>
    </row>
    <row r="533" spans="3:5">
      <c r="C533" s="136"/>
      <c r="D533" s="136"/>
      <c r="E533" s="137"/>
    </row>
    <row r="534" spans="3:5">
      <c r="C534" s="136"/>
      <c r="D534" s="136"/>
      <c r="E534" s="137"/>
    </row>
    <row r="535" spans="3:5">
      <c r="C535" s="136"/>
      <c r="D535" s="136"/>
      <c r="E535" s="137"/>
    </row>
    <row r="536" spans="3:5">
      <c r="C536" s="136"/>
      <c r="D536" s="136"/>
      <c r="E536" s="137"/>
    </row>
    <row r="537" spans="3:5">
      <c r="C537" s="136"/>
      <c r="D537" s="136"/>
      <c r="E537" s="137"/>
    </row>
    <row r="538" spans="3:5">
      <c r="C538" s="136"/>
      <c r="D538" s="136"/>
      <c r="E538" s="137"/>
    </row>
    <row r="539" spans="3:5">
      <c r="C539" s="136"/>
      <c r="D539" s="136"/>
      <c r="E539" s="137"/>
    </row>
    <row r="540" spans="3:5">
      <c r="C540" s="136"/>
      <c r="D540" s="136"/>
      <c r="E540" s="137"/>
    </row>
    <row r="541" spans="3:5">
      <c r="C541" s="136"/>
      <c r="D541" s="136"/>
      <c r="E541" s="137"/>
    </row>
    <row r="542" spans="3:5">
      <c r="C542" s="136"/>
      <c r="D542" s="136"/>
      <c r="E542" s="137"/>
    </row>
    <row r="543" spans="3:5">
      <c r="C543" s="136"/>
      <c r="D543" s="136"/>
      <c r="E543" s="137"/>
    </row>
    <row r="544" spans="3:5">
      <c r="C544" s="136"/>
      <c r="D544" s="136"/>
      <c r="E544" s="137"/>
    </row>
    <row r="545" spans="3:5">
      <c r="C545" s="136"/>
      <c r="D545" s="136"/>
      <c r="E545" s="137"/>
    </row>
    <row r="546" spans="3:5">
      <c r="C546" s="136"/>
      <c r="D546" s="136"/>
      <c r="E546" s="137"/>
    </row>
    <row r="547" spans="3:5">
      <c r="C547" s="136"/>
      <c r="D547" s="136"/>
      <c r="E547" s="137"/>
    </row>
    <row r="548" spans="3:5">
      <c r="C548" s="136"/>
      <c r="D548" s="136"/>
      <c r="E548" s="137"/>
    </row>
    <row r="549" spans="3:5">
      <c r="C549" s="136"/>
      <c r="D549" s="136"/>
      <c r="E549" s="137"/>
    </row>
    <row r="550" spans="3:5">
      <c r="C550" s="136"/>
      <c r="D550" s="136"/>
      <c r="E550" s="137"/>
    </row>
    <row r="551" spans="3:5">
      <c r="C551" s="136"/>
      <c r="D551" s="136"/>
      <c r="E551" s="137"/>
    </row>
    <row r="552" spans="3:5">
      <c r="C552" s="136"/>
      <c r="D552" s="136"/>
      <c r="E552" s="137"/>
    </row>
    <row r="553" spans="3:5">
      <c r="C553" s="136"/>
      <c r="D553" s="136"/>
      <c r="E553" s="137"/>
    </row>
    <row r="554" spans="3:5">
      <c r="C554" s="136"/>
      <c r="D554" s="136"/>
      <c r="E554" s="137"/>
    </row>
    <row r="555" spans="3:5">
      <c r="C555" s="136"/>
      <c r="D555" s="136"/>
      <c r="E555" s="137"/>
    </row>
    <row r="556" spans="3:5">
      <c r="C556" s="136"/>
      <c r="D556" s="136"/>
      <c r="E556" s="137"/>
    </row>
    <row r="557" spans="3:5">
      <c r="C557" s="136"/>
      <c r="D557" s="136"/>
      <c r="E557" s="137"/>
    </row>
    <row r="558" spans="3:5">
      <c r="C558" s="136"/>
      <c r="D558" s="136"/>
      <c r="E558" s="137"/>
    </row>
    <row r="559" spans="3:5">
      <c r="C559" s="136"/>
      <c r="D559" s="136"/>
      <c r="E559" s="137"/>
    </row>
    <row r="560" spans="3:5">
      <c r="C560" s="136"/>
      <c r="D560" s="136"/>
      <c r="E560" s="137"/>
    </row>
    <row r="561" spans="3:5">
      <c r="C561" s="136"/>
      <c r="D561" s="136"/>
      <c r="E561" s="137"/>
    </row>
    <row r="562" spans="3:5">
      <c r="C562" s="136"/>
      <c r="D562" s="136"/>
      <c r="E562" s="137"/>
    </row>
    <row r="563" spans="3:5">
      <c r="C563" s="136"/>
      <c r="D563" s="136"/>
      <c r="E563" s="137"/>
    </row>
    <row r="564" spans="3:5">
      <c r="C564" s="136"/>
      <c r="D564" s="136"/>
      <c r="E564" s="137"/>
    </row>
    <row r="565" spans="3:5">
      <c r="C565" s="136"/>
      <c r="D565" s="136"/>
      <c r="E565" s="137"/>
    </row>
    <row r="566" spans="3:5">
      <c r="C566" s="136"/>
      <c r="D566" s="136"/>
      <c r="E566" s="137"/>
    </row>
    <row r="567" spans="3:5">
      <c r="C567" s="136"/>
      <c r="D567" s="136"/>
      <c r="E567" s="137"/>
    </row>
    <row r="568" spans="3:5">
      <c r="C568" s="136"/>
      <c r="D568" s="136"/>
      <c r="E568" s="137"/>
    </row>
    <row r="569" spans="3:5">
      <c r="C569" s="136"/>
      <c r="D569" s="136"/>
      <c r="E569" s="137"/>
    </row>
    <row r="570" spans="3:5">
      <c r="C570" s="136"/>
      <c r="D570" s="136"/>
      <c r="E570" s="137"/>
    </row>
    <row r="571" spans="3:5">
      <c r="C571" s="136"/>
      <c r="D571" s="136"/>
      <c r="E571" s="137"/>
    </row>
    <row r="572" spans="3:5">
      <c r="C572" s="136"/>
      <c r="D572" s="136"/>
      <c r="E572" s="137"/>
    </row>
    <row r="573" spans="3:5">
      <c r="C573" s="136"/>
      <c r="D573" s="136"/>
      <c r="E573" s="137"/>
    </row>
    <row r="574" spans="3:5">
      <c r="C574" s="136"/>
      <c r="D574" s="136"/>
      <c r="E574" s="137"/>
    </row>
    <row r="575" spans="3:5">
      <c r="C575" s="136"/>
      <c r="D575" s="136"/>
      <c r="E575" s="137"/>
    </row>
    <row r="576" spans="3:5">
      <c r="C576" s="136"/>
      <c r="D576" s="136"/>
      <c r="E576" s="137"/>
    </row>
    <row r="577" spans="3:5">
      <c r="C577" s="136"/>
      <c r="D577" s="136"/>
      <c r="E577" s="137"/>
    </row>
    <row r="578" spans="3:5">
      <c r="C578" s="136"/>
      <c r="D578" s="136"/>
      <c r="E578" s="137"/>
    </row>
    <row r="579" spans="3:5">
      <c r="C579" s="136"/>
      <c r="D579" s="136"/>
      <c r="E579" s="137"/>
    </row>
    <row r="580" spans="3:5">
      <c r="C580" s="136"/>
      <c r="D580" s="136"/>
      <c r="E580" s="137"/>
    </row>
    <row r="581" spans="3:5">
      <c r="C581" s="136"/>
      <c r="D581" s="136"/>
      <c r="E581" s="137"/>
    </row>
    <row r="582" spans="3:5">
      <c r="C582" s="136"/>
      <c r="D582" s="136"/>
      <c r="E582" s="137"/>
    </row>
    <row r="583" spans="3:5">
      <c r="C583" s="136"/>
      <c r="D583" s="136"/>
      <c r="E583" s="137"/>
    </row>
    <row r="584" spans="3:5">
      <c r="C584" s="136"/>
      <c r="D584" s="136"/>
      <c r="E584" s="137"/>
    </row>
    <row r="585" spans="3:5">
      <c r="C585" s="136"/>
      <c r="D585" s="136"/>
      <c r="E585" s="137"/>
    </row>
    <row r="586" spans="3:5">
      <c r="C586" s="136"/>
      <c r="D586" s="136"/>
      <c r="E586" s="137"/>
    </row>
    <row r="587" spans="3:5">
      <c r="C587" s="136"/>
      <c r="D587" s="136"/>
      <c r="E587" s="137"/>
    </row>
    <row r="588" spans="3:5">
      <c r="C588" s="136"/>
      <c r="D588" s="136"/>
      <c r="E588" s="137"/>
    </row>
    <row r="589" spans="3:5">
      <c r="C589" s="136"/>
      <c r="D589" s="136"/>
      <c r="E589" s="137"/>
    </row>
    <row r="590" spans="3:5">
      <c r="C590" s="136"/>
      <c r="D590" s="136"/>
      <c r="E590" s="137"/>
    </row>
    <row r="591" spans="3:5">
      <c r="C591" s="136"/>
      <c r="D591" s="136"/>
      <c r="E591" s="137"/>
    </row>
    <row r="592" spans="3:5">
      <c r="C592" s="136"/>
      <c r="D592" s="136"/>
      <c r="E592" s="137"/>
    </row>
    <row r="593" spans="3:5">
      <c r="C593" s="136"/>
      <c r="D593" s="136"/>
      <c r="E593" s="137"/>
    </row>
    <row r="594" spans="3:5">
      <c r="C594" s="136"/>
      <c r="D594" s="136"/>
      <c r="E594" s="137"/>
    </row>
    <row r="595" spans="3:5">
      <c r="C595" s="136"/>
      <c r="D595" s="136"/>
      <c r="E595" s="137"/>
    </row>
    <row r="596" spans="3:5">
      <c r="C596" s="136"/>
      <c r="D596" s="136"/>
      <c r="E596" s="137"/>
    </row>
    <row r="597" spans="3:5">
      <c r="C597" s="136"/>
      <c r="D597" s="136"/>
      <c r="E597" s="137"/>
    </row>
    <row r="598" spans="3:5">
      <c r="C598" s="136"/>
      <c r="D598" s="136"/>
      <c r="E598" s="137"/>
    </row>
    <row r="599" spans="3:5">
      <c r="C599" s="136"/>
      <c r="D599" s="136"/>
      <c r="E599" s="137"/>
    </row>
    <row r="600" spans="3:5">
      <c r="C600" s="136"/>
      <c r="D600" s="136"/>
      <c r="E600" s="137"/>
    </row>
    <row r="601" spans="3:5">
      <c r="C601" s="136"/>
      <c r="D601" s="136"/>
      <c r="E601" s="137"/>
    </row>
    <row r="602" spans="3:5">
      <c r="C602" s="136"/>
      <c r="D602" s="136"/>
      <c r="E602" s="137"/>
    </row>
    <row r="603" spans="3:5">
      <c r="C603" s="136"/>
      <c r="D603" s="136"/>
      <c r="E603" s="137"/>
    </row>
    <row r="604" spans="3:5">
      <c r="C604" s="136"/>
      <c r="D604" s="136"/>
      <c r="E604" s="137"/>
    </row>
    <row r="605" spans="3:5">
      <c r="C605" s="136"/>
      <c r="D605" s="136"/>
      <c r="E605" s="137"/>
    </row>
    <row r="606" spans="3:5">
      <c r="C606" s="136"/>
      <c r="D606" s="136"/>
      <c r="E606" s="137"/>
    </row>
    <row r="607" spans="3:5">
      <c r="C607" s="136"/>
      <c r="D607" s="136"/>
      <c r="E607" s="137"/>
    </row>
    <row r="608" spans="3:5">
      <c r="C608" s="136"/>
      <c r="D608" s="136"/>
      <c r="E608" s="137"/>
    </row>
    <row r="609" spans="3:5">
      <c r="C609" s="136"/>
      <c r="D609" s="136"/>
      <c r="E609" s="137"/>
    </row>
    <row r="610" spans="3:5">
      <c r="C610" s="136"/>
      <c r="D610" s="136"/>
      <c r="E610" s="137"/>
    </row>
    <row r="611" spans="3:5">
      <c r="C611" s="136"/>
      <c r="D611" s="136"/>
      <c r="E611" s="137"/>
    </row>
    <row r="612" spans="3:5">
      <c r="C612" s="136"/>
      <c r="D612" s="136"/>
      <c r="E612" s="137"/>
    </row>
    <row r="613" spans="3:5">
      <c r="C613" s="136"/>
      <c r="D613" s="136"/>
      <c r="E613" s="137"/>
    </row>
    <row r="614" spans="3:5">
      <c r="C614" s="136"/>
      <c r="D614" s="136"/>
      <c r="E614" s="137"/>
    </row>
    <row r="615" spans="3:5">
      <c r="C615" s="136"/>
      <c r="D615" s="136"/>
      <c r="E615" s="137"/>
    </row>
    <row r="616" spans="3:5">
      <c r="C616" s="136"/>
      <c r="D616" s="136"/>
      <c r="E616" s="137"/>
    </row>
    <row r="617" spans="3:5">
      <c r="C617" s="136"/>
      <c r="D617" s="136"/>
      <c r="E617" s="137"/>
    </row>
    <row r="618" spans="3:5">
      <c r="C618" s="136"/>
      <c r="D618" s="136"/>
      <c r="E618" s="137"/>
    </row>
    <row r="619" spans="3:5">
      <c r="C619" s="136"/>
      <c r="D619" s="136"/>
      <c r="E619" s="137"/>
    </row>
    <row r="620" spans="3:5">
      <c r="C620" s="136"/>
      <c r="D620" s="136"/>
      <c r="E620" s="137"/>
    </row>
    <row r="621" spans="3:5">
      <c r="C621" s="136"/>
      <c r="D621" s="136"/>
      <c r="E621" s="137"/>
    </row>
    <row r="622" spans="3:5">
      <c r="C622" s="136"/>
      <c r="D622" s="136"/>
      <c r="E622" s="137"/>
    </row>
    <row r="623" spans="3:5">
      <c r="C623" s="136"/>
      <c r="D623" s="136"/>
      <c r="E623" s="137"/>
    </row>
    <row r="624" spans="3:5">
      <c r="C624" s="136"/>
      <c r="D624" s="136"/>
      <c r="E624" s="137"/>
    </row>
    <row r="625" spans="3:5">
      <c r="C625" s="136"/>
      <c r="D625" s="136"/>
      <c r="E625" s="137"/>
    </row>
    <row r="626" spans="3:5">
      <c r="C626" s="136"/>
      <c r="D626" s="136"/>
      <c r="E626" s="137"/>
    </row>
    <row r="627" spans="3:5">
      <c r="C627" s="136"/>
      <c r="D627" s="136"/>
      <c r="E627" s="137"/>
    </row>
    <row r="628" spans="3:5">
      <c r="C628" s="136"/>
      <c r="D628" s="136"/>
      <c r="E628" s="137"/>
    </row>
    <row r="629" spans="3:5">
      <c r="C629" s="136"/>
      <c r="D629" s="136"/>
      <c r="E629" s="137"/>
    </row>
    <row r="630" spans="3:5">
      <c r="C630" s="136"/>
      <c r="D630" s="136"/>
      <c r="E630" s="137"/>
    </row>
    <row r="631" spans="3:5">
      <c r="C631" s="136"/>
      <c r="D631" s="136"/>
      <c r="E631" s="137"/>
    </row>
    <row r="632" spans="3:5">
      <c r="C632" s="136"/>
      <c r="D632" s="136"/>
      <c r="E632" s="137"/>
    </row>
    <row r="633" spans="3:5">
      <c r="C633" s="136"/>
      <c r="D633" s="136"/>
      <c r="E633" s="137"/>
    </row>
    <row r="634" spans="3:5">
      <c r="C634" s="136"/>
      <c r="D634" s="136"/>
      <c r="E634" s="137"/>
    </row>
    <row r="635" spans="3:5">
      <c r="C635" s="136"/>
      <c r="D635" s="136"/>
      <c r="E635" s="137"/>
    </row>
    <row r="636" spans="3:5">
      <c r="C636" s="136"/>
      <c r="D636" s="136"/>
      <c r="E636" s="137"/>
    </row>
    <row r="637" spans="3:5">
      <c r="C637" s="136"/>
      <c r="D637" s="136"/>
      <c r="E637" s="137"/>
    </row>
    <row r="638" spans="3:5">
      <c r="C638" s="136"/>
      <c r="D638" s="136"/>
      <c r="E638" s="137"/>
    </row>
    <row r="639" spans="3:5">
      <c r="C639" s="136"/>
      <c r="D639" s="136"/>
      <c r="E639" s="137"/>
    </row>
    <row r="640" spans="3:5">
      <c r="C640" s="136"/>
      <c r="D640" s="136"/>
      <c r="E640" s="137"/>
    </row>
    <row r="641" spans="3:5">
      <c r="C641" s="136"/>
      <c r="D641" s="136"/>
      <c r="E641" s="137"/>
    </row>
    <row r="642" spans="3:5">
      <c r="C642" s="136"/>
      <c r="D642" s="136"/>
      <c r="E642" s="137"/>
    </row>
    <row r="643" spans="3:5">
      <c r="C643" s="136"/>
      <c r="D643" s="136"/>
      <c r="E643" s="137"/>
    </row>
    <row r="644" spans="3:5">
      <c r="C644" s="136"/>
      <c r="D644" s="136"/>
      <c r="E644" s="137"/>
    </row>
    <row r="645" spans="3:5">
      <c r="C645" s="136"/>
      <c r="D645" s="136"/>
      <c r="E645" s="137"/>
    </row>
    <row r="646" spans="3:5">
      <c r="C646" s="136"/>
      <c r="D646" s="136"/>
      <c r="E646" s="137"/>
    </row>
    <row r="647" spans="3:5">
      <c r="C647" s="136"/>
      <c r="D647" s="136"/>
      <c r="E647" s="137"/>
    </row>
    <row r="648" spans="3:5">
      <c r="C648" s="136"/>
      <c r="D648" s="136"/>
      <c r="E648" s="137"/>
    </row>
    <row r="649" spans="3:5">
      <c r="C649" s="136"/>
      <c r="D649" s="136"/>
      <c r="E649" s="137"/>
    </row>
    <row r="650" spans="3:5">
      <c r="C650" s="136"/>
      <c r="D650" s="136"/>
      <c r="E650" s="137"/>
    </row>
    <row r="651" spans="3:5">
      <c r="C651" s="136"/>
      <c r="D651" s="136"/>
      <c r="E651" s="137"/>
    </row>
    <row r="652" spans="3:5">
      <c r="C652" s="136"/>
      <c r="D652" s="136"/>
      <c r="E652" s="137"/>
    </row>
    <row r="653" spans="3:5">
      <c r="C653" s="136"/>
      <c r="D653" s="136"/>
      <c r="E653" s="137"/>
    </row>
    <row r="654" spans="3:5">
      <c r="C654" s="136"/>
      <c r="D654" s="136"/>
      <c r="E654" s="137"/>
    </row>
    <row r="655" spans="3:5">
      <c r="C655" s="136"/>
      <c r="D655" s="136"/>
      <c r="E655" s="137"/>
    </row>
    <row r="656" spans="3:5">
      <c r="C656" s="136"/>
      <c r="D656" s="136"/>
      <c r="E656" s="137"/>
    </row>
    <row r="657" spans="3:5">
      <c r="C657" s="136"/>
      <c r="D657" s="136"/>
      <c r="E657" s="137"/>
    </row>
    <row r="658" spans="3:5">
      <c r="C658" s="136"/>
      <c r="D658" s="136"/>
      <c r="E658" s="137"/>
    </row>
    <row r="659" spans="3:5">
      <c r="C659" s="136"/>
      <c r="D659" s="136"/>
      <c r="E659" s="137"/>
    </row>
    <row r="660" spans="3:5">
      <c r="C660" s="136"/>
      <c r="D660" s="136"/>
      <c r="E660" s="137"/>
    </row>
    <row r="661" spans="3:5">
      <c r="C661" s="136"/>
      <c r="D661" s="136"/>
      <c r="E661" s="137"/>
    </row>
    <row r="662" spans="3:5">
      <c r="C662" s="136"/>
      <c r="D662" s="136"/>
      <c r="E662" s="137"/>
    </row>
    <row r="663" spans="3:5">
      <c r="C663" s="136"/>
      <c r="D663" s="136"/>
      <c r="E663" s="137"/>
    </row>
    <row r="664" spans="3:5">
      <c r="C664" s="136"/>
      <c r="D664" s="136"/>
      <c r="E664" s="137"/>
    </row>
    <row r="665" spans="3:5">
      <c r="C665" s="136"/>
      <c r="D665" s="136"/>
      <c r="E665" s="137"/>
    </row>
    <row r="666" spans="3:5">
      <c r="C666" s="136"/>
      <c r="D666" s="136"/>
      <c r="E666" s="137"/>
    </row>
    <row r="667" spans="3:5">
      <c r="C667" s="136"/>
      <c r="D667" s="136"/>
      <c r="E667" s="137"/>
    </row>
    <row r="668" spans="3:5">
      <c r="C668" s="136"/>
      <c r="D668" s="136"/>
      <c r="E668" s="137"/>
    </row>
    <row r="669" spans="3:5">
      <c r="C669" s="136"/>
      <c r="D669" s="136"/>
      <c r="E669" s="137"/>
    </row>
    <row r="670" spans="3:5">
      <c r="C670" s="136"/>
      <c r="D670" s="136"/>
      <c r="E670" s="137"/>
    </row>
    <row r="671" spans="3:5">
      <c r="C671" s="136"/>
      <c r="D671" s="136"/>
      <c r="E671" s="137"/>
    </row>
    <row r="672" spans="3:5">
      <c r="C672" s="136"/>
      <c r="D672" s="136"/>
      <c r="E672" s="137"/>
    </row>
    <row r="673" spans="3:5">
      <c r="C673" s="136"/>
      <c r="D673" s="136"/>
      <c r="E673" s="137"/>
    </row>
    <row r="674" spans="3:5">
      <c r="C674" s="136"/>
      <c r="D674" s="136"/>
      <c r="E674" s="137"/>
    </row>
    <row r="675" spans="3:5">
      <c r="C675" s="136"/>
      <c r="D675" s="136"/>
      <c r="E675" s="137"/>
    </row>
    <row r="676" spans="3:5">
      <c r="C676" s="136"/>
      <c r="D676" s="136"/>
      <c r="E676" s="137"/>
    </row>
    <row r="677" spans="3:5">
      <c r="C677" s="136"/>
      <c r="D677" s="136"/>
      <c r="E677" s="137"/>
    </row>
    <row r="678" spans="3:5">
      <c r="C678" s="136"/>
      <c r="D678" s="136"/>
      <c r="E678" s="137"/>
    </row>
    <row r="679" spans="3:5">
      <c r="C679" s="136"/>
      <c r="D679" s="136"/>
      <c r="E679" s="137"/>
    </row>
    <row r="680" spans="3:5">
      <c r="C680" s="136"/>
      <c r="D680" s="136"/>
      <c r="E680" s="137"/>
    </row>
    <row r="681" spans="3:5">
      <c r="C681" s="136"/>
      <c r="D681" s="136"/>
      <c r="E681" s="137"/>
    </row>
    <row r="682" spans="3:5">
      <c r="C682" s="136"/>
      <c r="D682" s="136"/>
      <c r="E682" s="137"/>
    </row>
    <row r="683" spans="3:5">
      <c r="C683" s="136"/>
      <c r="D683" s="136"/>
      <c r="E683" s="137"/>
    </row>
    <row r="684" spans="3:5">
      <c r="C684" s="136"/>
      <c r="D684" s="136"/>
      <c r="E684" s="137"/>
    </row>
    <row r="685" spans="3:5">
      <c r="C685" s="136"/>
      <c r="D685" s="136"/>
      <c r="E685" s="137"/>
    </row>
    <row r="686" spans="3:5">
      <c r="C686" s="136"/>
      <c r="D686" s="136"/>
      <c r="E686" s="137"/>
    </row>
    <row r="687" spans="3:5">
      <c r="C687" s="136"/>
      <c r="D687" s="136"/>
      <c r="E687" s="137"/>
    </row>
    <row r="688" spans="3:5">
      <c r="C688" s="136"/>
      <c r="D688" s="136"/>
      <c r="E688" s="137"/>
    </row>
    <row r="689" spans="3:5">
      <c r="C689" s="136"/>
      <c r="D689" s="136"/>
      <c r="E689" s="137"/>
    </row>
    <row r="690" spans="3:5">
      <c r="C690" s="136"/>
      <c r="D690" s="136"/>
      <c r="E690" s="137"/>
    </row>
    <row r="691" spans="3:5">
      <c r="C691" s="136"/>
      <c r="D691" s="136"/>
      <c r="E691" s="137"/>
    </row>
    <row r="692" spans="3:5">
      <c r="C692" s="136"/>
      <c r="D692" s="136"/>
      <c r="E692" s="137"/>
    </row>
    <row r="693" spans="3:5">
      <c r="C693" s="136"/>
      <c r="D693" s="136"/>
      <c r="E693" s="137"/>
    </row>
    <row r="694" spans="3:5">
      <c r="C694" s="136"/>
      <c r="D694" s="136"/>
      <c r="E694" s="137"/>
    </row>
    <row r="695" spans="3:5">
      <c r="C695" s="136"/>
      <c r="D695" s="136"/>
      <c r="E695" s="137"/>
    </row>
    <row r="696" spans="3:5">
      <c r="C696" s="136"/>
      <c r="D696" s="136"/>
      <c r="E696" s="137"/>
    </row>
    <row r="697" spans="3:5">
      <c r="C697" s="136"/>
      <c r="D697" s="136"/>
      <c r="E697" s="137"/>
    </row>
    <row r="698" spans="3:5">
      <c r="C698" s="136"/>
      <c r="D698" s="136"/>
      <c r="E698" s="137"/>
    </row>
    <row r="699" spans="3:5">
      <c r="C699" s="136"/>
      <c r="D699" s="136"/>
      <c r="E699" s="137"/>
    </row>
    <row r="700" spans="3:5">
      <c r="C700" s="136"/>
      <c r="D700" s="136"/>
      <c r="E700" s="137"/>
    </row>
    <row r="701" spans="3:5">
      <c r="C701" s="136"/>
      <c r="D701" s="136"/>
      <c r="E701" s="137"/>
    </row>
    <row r="702" spans="3:5">
      <c r="C702" s="136"/>
      <c r="D702" s="136"/>
      <c r="E702" s="137"/>
    </row>
    <row r="703" spans="3:5">
      <c r="C703" s="136"/>
      <c r="D703" s="136"/>
      <c r="E703" s="137"/>
    </row>
    <row r="704" spans="3:5">
      <c r="C704" s="136"/>
      <c r="D704" s="136"/>
      <c r="E704" s="137"/>
    </row>
    <row r="705" spans="3:5">
      <c r="C705" s="136"/>
      <c r="D705" s="136"/>
      <c r="E705" s="137"/>
    </row>
    <row r="706" spans="3:5">
      <c r="C706" s="136"/>
      <c r="D706" s="136"/>
      <c r="E706" s="137"/>
    </row>
    <row r="707" spans="3:5">
      <c r="C707" s="136"/>
      <c r="D707" s="136"/>
      <c r="E707" s="137"/>
    </row>
    <row r="708" spans="3:5">
      <c r="C708" s="136"/>
      <c r="D708" s="136"/>
      <c r="E708" s="137"/>
    </row>
    <row r="709" spans="3:5">
      <c r="C709" s="136"/>
      <c r="D709" s="136"/>
      <c r="E709" s="137"/>
    </row>
    <row r="710" spans="3:5">
      <c r="C710" s="136"/>
      <c r="D710" s="136"/>
      <c r="E710" s="137"/>
    </row>
    <row r="711" spans="3:5">
      <c r="C711" s="136"/>
      <c r="D711" s="136"/>
      <c r="E711" s="137"/>
    </row>
    <row r="712" spans="3:5">
      <c r="C712" s="136"/>
      <c r="D712" s="136"/>
      <c r="E712" s="137"/>
    </row>
    <row r="713" spans="3:5">
      <c r="C713" s="136"/>
      <c r="D713" s="136"/>
      <c r="E713" s="137"/>
    </row>
    <row r="714" spans="3:5">
      <c r="C714" s="136"/>
      <c r="D714" s="136"/>
      <c r="E714" s="137"/>
    </row>
    <row r="715" spans="3:5">
      <c r="C715" s="136"/>
      <c r="D715" s="136"/>
      <c r="E715" s="137"/>
    </row>
    <row r="716" spans="3:5">
      <c r="C716" s="136"/>
      <c r="D716" s="136"/>
      <c r="E716" s="137"/>
    </row>
    <row r="717" spans="3:5">
      <c r="C717" s="136"/>
      <c r="D717" s="136"/>
      <c r="E717" s="137"/>
    </row>
    <row r="718" spans="3:5">
      <c r="C718" s="136"/>
      <c r="D718" s="136"/>
      <c r="E718" s="137"/>
    </row>
    <row r="719" spans="3:5">
      <c r="C719" s="136"/>
      <c r="D719" s="136"/>
      <c r="E719" s="137"/>
    </row>
    <row r="720" spans="3:5">
      <c r="C720" s="136"/>
      <c r="D720" s="136"/>
      <c r="E720" s="137"/>
    </row>
    <row r="721" spans="3:5">
      <c r="C721" s="136"/>
      <c r="D721" s="136"/>
      <c r="E721" s="137"/>
    </row>
    <row r="722" spans="3:5">
      <c r="C722" s="136"/>
      <c r="D722" s="136"/>
      <c r="E722" s="137"/>
    </row>
    <row r="723" spans="3:5">
      <c r="C723" s="136"/>
      <c r="D723" s="136"/>
      <c r="E723" s="137"/>
    </row>
    <row r="724" spans="3:5">
      <c r="C724" s="136"/>
      <c r="D724" s="136"/>
      <c r="E724" s="137"/>
    </row>
    <row r="725" spans="3:5">
      <c r="C725" s="136"/>
      <c r="D725" s="136"/>
      <c r="E725" s="137"/>
    </row>
    <row r="726" spans="3:5">
      <c r="C726" s="136"/>
      <c r="D726" s="136"/>
      <c r="E726" s="137"/>
    </row>
    <row r="727" spans="3:5">
      <c r="C727" s="136"/>
      <c r="D727" s="136"/>
      <c r="E727" s="137"/>
    </row>
    <row r="728" spans="3:5">
      <c r="C728" s="136"/>
      <c r="D728" s="136"/>
      <c r="E728" s="137"/>
    </row>
    <row r="729" spans="3:5">
      <c r="C729" s="136"/>
      <c r="D729" s="136"/>
      <c r="E729" s="137"/>
    </row>
    <row r="730" spans="3:5">
      <c r="C730" s="136"/>
      <c r="D730" s="136"/>
      <c r="E730" s="137"/>
    </row>
    <row r="731" spans="3:5">
      <c r="C731" s="136"/>
      <c r="D731" s="136"/>
      <c r="E731" s="137"/>
    </row>
    <row r="732" spans="3:5">
      <c r="C732" s="136"/>
      <c r="D732" s="136"/>
      <c r="E732" s="137"/>
    </row>
    <row r="733" spans="3:5">
      <c r="C733" s="136"/>
      <c r="D733" s="136"/>
      <c r="E733" s="137"/>
    </row>
    <row r="734" spans="3:5">
      <c r="C734" s="136"/>
      <c r="D734" s="136"/>
      <c r="E734" s="137"/>
    </row>
    <row r="735" spans="3:5">
      <c r="C735" s="136"/>
      <c r="D735" s="136"/>
      <c r="E735" s="137"/>
    </row>
    <row r="736" spans="3:5">
      <c r="C736" s="136"/>
      <c r="D736" s="136"/>
      <c r="E736" s="137"/>
    </row>
    <row r="737" spans="3:5">
      <c r="C737" s="136"/>
      <c r="D737" s="136"/>
      <c r="E737" s="137"/>
    </row>
    <row r="738" spans="3:5">
      <c r="C738" s="136"/>
      <c r="D738" s="136"/>
      <c r="E738" s="137"/>
    </row>
    <row r="739" spans="3:5">
      <c r="C739" s="136"/>
      <c r="D739" s="136"/>
      <c r="E739" s="137"/>
    </row>
    <row r="740" spans="3:5">
      <c r="C740" s="136"/>
      <c r="D740" s="136"/>
      <c r="E740" s="137"/>
    </row>
    <row r="741" spans="3:5">
      <c r="C741" s="136"/>
      <c r="D741" s="136"/>
      <c r="E741" s="137"/>
    </row>
    <row r="742" spans="3:5">
      <c r="C742" s="136"/>
      <c r="D742" s="136"/>
      <c r="E742" s="137"/>
    </row>
    <row r="743" spans="3:5">
      <c r="C743" s="136"/>
      <c r="D743" s="136"/>
      <c r="E743" s="137"/>
    </row>
    <row r="744" spans="3:5">
      <c r="C744" s="136"/>
      <c r="D744" s="136"/>
      <c r="E744" s="137"/>
    </row>
    <row r="745" spans="3:5">
      <c r="C745" s="136"/>
      <c r="D745" s="136"/>
      <c r="E745" s="137"/>
    </row>
    <row r="746" spans="3:5">
      <c r="C746" s="136"/>
      <c r="D746" s="136"/>
      <c r="E746" s="137"/>
    </row>
    <row r="747" spans="3:5">
      <c r="C747" s="136"/>
      <c r="D747" s="136"/>
      <c r="E747" s="137"/>
    </row>
    <row r="748" spans="3:5">
      <c r="C748" s="136"/>
      <c r="D748" s="136"/>
      <c r="E748" s="137"/>
    </row>
    <row r="749" spans="3:5">
      <c r="C749" s="136"/>
      <c r="D749" s="136"/>
      <c r="E749" s="137"/>
    </row>
    <row r="750" spans="3:5">
      <c r="C750" s="136"/>
      <c r="D750" s="136"/>
      <c r="E750" s="137"/>
    </row>
    <row r="751" spans="3:5">
      <c r="C751" s="136"/>
      <c r="D751" s="136"/>
      <c r="E751" s="137"/>
    </row>
    <row r="752" spans="3:5">
      <c r="C752" s="136"/>
      <c r="D752" s="136"/>
      <c r="E752" s="137"/>
    </row>
    <row r="753" spans="3:5">
      <c r="C753" s="136"/>
      <c r="D753" s="136"/>
      <c r="E753" s="137"/>
    </row>
    <row r="754" spans="3:5">
      <c r="C754" s="136"/>
      <c r="D754" s="136"/>
      <c r="E754" s="137"/>
    </row>
    <row r="755" spans="3:5">
      <c r="C755" s="136"/>
      <c r="D755" s="136"/>
      <c r="E755" s="137"/>
    </row>
    <row r="756" spans="3:5">
      <c r="C756" s="136"/>
      <c r="D756" s="136"/>
      <c r="E756" s="137"/>
    </row>
    <row r="757" spans="3:5">
      <c r="C757" s="136"/>
      <c r="D757" s="136"/>
      <c r="E757" s="137"/>
    </row>
    <row r="758" spans="3:5">
      <c r="C758" s="136"/>
      <c r="D758" s="136"/>
      <c r="E758" s="137"/>
    </row>
    <row r="759" spans="3:5">
      <c r="C759" s="136"/>
      <c r="D759" s="136"/>
      <c r="E759" s="137"/>
    </row>
    <row r="760" spans="3:5">
      <c r="C760" s="136"/>
      <c r="D760" s="136"/>
      <c r="E760" s="137"/>
    </row>
    <row r="761" spans="3:5">
      <c r="C761" s="136"/>
      <c r="D761" s="136"/>
      <c r="E761" s="137"/>
    </row>
    <row r="762" spans="3:5">
      <c r="C762" s="136"/>
      <c r="D762" s="136"/>
      <c r="E762" s="137"/>
    </row>
    <row r="763" spans="3:5">
      <c r="C763" s="136"/>
      <c r="D763" s="136"/>
      <c r="E763" s="137"/>
    </row>
    <row r="764" spans="3:5">
      <c r="C764" s="136"/>
      <c r="D764" s="136"/>
      <c r="E764" s="137"/>
    </row>
    <row r="765" spans="3:5">
      <c r="C765" s="136"/>
      <c r="D765" s="136"/>
      <c r="E765" s="137"/>
    </row>
    <row r="766" spans="3:5">
      <c r="C766" s="136"/>
      <c r="D766" s="136"/>
      <c r="E766" s="137"/>
    </row>
    <row r="767" spans="3:5">
      <c r="C767" s="136"/>
      <c r="D767" s="136"/>
      <c r="E767" s="137"/>
    </row>
    <row r="768" spans="3:5">
      <c r="C768" s="136"/>
      <c r="D768" s="136"/>
      <c r="E768" s="137"/>
    </row>
    <row r="769" spans="3:5">
      <c r="C769" s="136"/>
      <c r="D769" s="136"/>
      <c r="E769" s="137"/>
    </row>
    <row r="770" spans="3:5">
      <c r="C770" s="136"/>
      <c r="D770" s="136"/>
      <c r="E770" s="137"/>
    </row>
    <row r="771" spans="3:5">
      <c r="C771" s="136"/>
      <c r="D771" s="136"/>
      <c r="E771" s="137"/>
    </row>
    <row r="772" spans="3:5">
      <c r="C772" s="136"/>
      <c r="D772" s="136"/>
      <c r="E772" s="137"/>
    </row>
    <row r="773" spans="3:5">
      <c r="C773" s="136"/>
      <c r="D773" s="136"/>
      <c r="E773" s="137"/>
    </row>
    <row r="774" spans="3:5">
      <c r="C774" s="136"/>
      <c r="D774" s="136"/>
      <c r="E774" s="137"/>
    </row>
    <row r="775" spans="3:5">
      <c r="C775" s="136"/>
      <c r="D775" s="136"/>
      <c r="E775" s="137"/>
    </row>
    <row r="776" spans="3:5">
      <c r="C776" s="136"/>
      <c r="D776" s="136"/>
      <c r="E776" s="137"/>
    </row>
    <row r="777" spans="3:5">
      <c r="C777" s="136"/>
      <c r="D777" s="136"/>
      <c r="E777" s="137"/>
    </row>
    <row r="778" spans="3:5">
      <c r="C778" s="136"/>
      <c r="D778" s="136"/>
      <c r="E778" s="137"/>
    </row>
    <row r="779" spans="3:5">
      <c r="C779" s="136"/>
      <c r="D779" s="136"/>
      <c r="E779" s="137"/>
    </row>
    <row r="780" spans="3:5">
      <c r="C780" s="136"/>
      <c r="D780" s="136"/>
      <c r="E780" s="137"/>
    </row>
    <row r="781" spans="3:5">
      <c r="C781" s="136"/>
      <c r="D781" s="136"/>
      <c r="E781" s="137"/>
    </row>
    <row r="782" spans="3:5">
      <c r="C782" s="136"/>
      <c r="D782" s="136"/>
      <c r="E782" s="137"/>
    </row>
    <row r="783" spans="3:5">
      <c r="C783" s="136"/>
      <c r="D783" s="136"/>
      <c r="E783" s="137"/>
    </row>
    <row r="784" spans="3:5">
      <c r="C784" s="136"/>
      <c r="D784" s="136"/>
      <c r="E784" s="137"/>
    </row>
    <row r="785" spans="3:5">
      <c r="C785" s="136"/>
      <c r="D785" s="136"/>
      <c r="E785" s="137"/>
    </row>
    <row r="786" spans="3:5">
      <c r="C786" s="136"/>
      <c r="D786" s="136"/>
      <c r="E786" s="137"/>
    </row>
    <row r="787" spans="3:5">
      <c r="C787" s="136"/>
      <c r="D787" s="136"/>
      <c r="E787" s="137"/>
    </row>
    <row r="788" spans="3:5">
      <c r="C788" s="136"/>
      <c r="D788" s="136"/>
      <c r="E788" s="137"/>
    </row>
    <row r="789" spans="3:5">
      <c r="C789" s="136"/>
      <c r="D789" s="136"/>
      <c r="E789" s="137"/>
    </row>
    <row r="790" spans="3:5">
      <c r="C790" s="136"/>
      <c r="D790" s="136"/>
      <c r="E790" s="137"/>
    </row>
    <row r="791" spans="3:5">
      <c r="C791" s="136"/>
      <c r="D791" s="136"/>
      <c r="E791" s="137"/>
    </row>
    <row r="792" spans="3:5">
      <c r="C792" s="136"/>
      <c r="D792" s="136"/>
      <c r="E792" s="137"/>
    </row>
    <row r="793" spans="3:5">
      <c r="C793" s="136"/>
      <c r="D793" s="136"/>
      <c r="E793" s="137"/>
    </row>
    <row r="794" spans="3:5">
      <c r="C794" s="136"/>
      <c r="D794" s="136"/>
      <c r="E794" s="137"/>
    </row>
    <row r="795" spans="3:5">
      <c r="C795" s="136"/>
      <c r="D795" s="136"/>
      <c r="E795" s="137"/>
    </row>
    <row r="796" spans="3:5">
      <c r="C796" s="136"/>
      <c r="D796" s="136"/>
      <c r="E796" s="137"/>
    </row>
    <row r="797" spans="3:5">
      <c r="C797" s="136"/>
      <c r="D797" s="136"/>
      <c r="E797" s="137"/>
    </row>
    <row r="798" spans="3:5">
      <c r="C798" s="136"/>
      <c r="D798" s="136"/>
      <c r="E798" s="137"/>
    </row>
    <row r="799" spans="3:5">
      <c r="C799" s="136"/>
      <c r="D799" s="136"/>
      <c r="E799" s="137"/>
    </row>
    <row r="800" spans="3:5">
      <c r="C800" s="136"/>
      <c r="D800" s="136"/>
      <c r="E800" s="137"/>
    </row>
    <row r="801" spans="3:5">
      <c r="C801" s="136"/>
      <c r="D801" s="136"/>
      <c r="E801" s="137"/>
    </row>
    <row r="802" spans="3:5">
      <c r="C802" s="136"/>
      <c r="D802" s="136"/>
      <c r="E802" s="137"/>
    </row>
    <row r="803" spans="3:5">
      <c r="C803" s="136"/>
      <c r="D803" s="136"/>
      <c r="E803" s="137"/>
    </row>
    <row r="804" spans="3:5">
      <c r="C804" s="136"/>
      <c r="D804" s="136"/>
      <c r="E804" s="137"/>
    </row>
    <row r="805" spans="3:5">
      <c r="C805" s="136"/>
      <c r="D805" s="136"/>
      <c r="E805" s="137"/>
    </row>
    <row r="806" spans="3:5">
      <c r="C806" s="136"/>
      <c r="D806" s="136"/>
      <c r="E806" s="137"/>
    </row>
    <row r="807" spans="3:5">
      <c r="C807" s="136"/>
      <c r="D807" s="136"/>
      <c r="E807" s="137"/>
    </row>
    <row r="808" spans="3:5">
      <c r="C808" s="136"/>
      <c r="D808" s="136"/>
      <c r="E808" s="137"/>
    </row>
    <row r="809" spans="3:5">
      <c r="C809" s="136"/>
      <c r="D809" s="136"/>
      <c r="E809" s="137"/>
    </row>
    <row r="810" spans="3:5">
      <c r="C810" s="136"/>
      <c r="D810" s="136"/>
      <c r="E810" s="137"/>
    </row>
    <row r="811" spans="3:5">
      <c r="C811" s="136"/>
      <c r="D811" s="136"/>
      <c r="E811" s="137"/>
    </row>
    <row r="812" spans="3:5">
      <c r="C812" s="136"/>
      <c r="D812" s="136"/>
      <c r="E812" s="137"/>
    </row>
    <row r="813" spans="3:5">
      <c r="C813" s="136"/>
      <c r="D813" s="136"/>
      <c r="E813" s="137"/>
    </row>
    <row r="814" spans="3:5">
      <c r="C814" s="136"/>
      <c r="D814" s="136"/>
      <c r="E814" s="137"/>
    </row>
    <row r="815" spans="3:5">
      <c r="C815" s="136"/>
      <c r="D815" s="136"/>
      <c r="E815" s="137"/>
    </row>
    <row r="816" spans="3:5">
      <c r="C816" s="136"/>
      <c r="D816" s="136"/>
      <c r="E816" s="137"/>
    </row>
    <row r="817" spans="3:5">
      <c r="C817" s="136"/>
      <c r="D817" s="136"/>
      <c r="E817" s="137"/>
    </row>
    <row r="818" spans="3:5">
      <c r="C818" s="136"/>
      <c r="D818" s="136"/>
      <c r="E818" s="137"/>
    </row>
    <row r="819" spans="3:5">
      <c r="C819" s="136"/>
      <c r="D819" s="136"/>
      <c r="E819" s="137"/>
    </row>
    <row r="820" spans="3:5">
      <c r="C820" s="136"/>
      <c r="D820" s="136"/>
      <c r="E820" s="137"/>
    </row>
    <row r="821" spans="3:5">
      <c r="C821" s="136"/>
      <c r="D821" s="136"/>
      <c r="E821" s="137"/>
    </row>
    <row r="822" spans="3:5">
      <c r="C822" s="136"/>
      <c r="D822" s="136"/>
      <c r="E822" s="137"/>
    </row>
    <row r="823" spans="3:5">
      <c r="C823" s="136"/>
      <c r="D823" s="136"/>
      <c r="E823" s="137"/>
    </row>
    <row r="824" spans="3:5">
      <c r="C824" s="136"/>
      <c r="D824" s="136"/>
      <c r="E824" s="137"/>
    </row>
    <row r="825" spans="3:5">
      <c r="C825" s="136"/>
      <c r="D825" s="136"/>
      <c r="E825" s="137"/>
    </row>
    <row r="826" spans="3:5">
      <c r="C826" s="136"/>
      <c r="D826" s="136"/>
      <c r="E826" s="137"/>
    </row>
    <row r="827" spans="3:5">
      <c r="C827" s="136"/>
      <c r="D827" s="136"/>
      <c r="E827" s="137"/>
    </row>
    <row r="828" spans="3:5">
      <c r="C828" s="136"/>
      <c r="D828" s="136"/>
      <c r="E828" s="137"/>
    </row>
    <row r="829" spans="3:5">
      <c r="C829" s="136"/>
      <c r="D829" s="136"/>
      <c r="E829" s="137"/>
    </row>
    <row r="830" spans="3:5">
      <c r="C830" s="136"/>
      <c r="D830" s="136"/>
      <c r="E830" s="137"/>
    </row>
    <row r="831" spans="3:5">
      <c r="C831" s="136"/>
      <c r="D831" s="136"/>
      <c r="E831" s="137"/>
    </row>
    <row r="832" spans="3:5">
      <c r="C832" s="136"/>
      <c r="D832" s="136"/>
      <c r="E832" s="137"/>
    </row>
    <row r="833" spans="3:5">
      <c r="C833" s="136"/>
      <c r="D833" s="136"/>
      <c r="E833" s="137"/>
    </row>
    <row r="834" spans="3:5">
      <c r="C834" s="136"/>
      <c r="D834" s="136"/>
      <c r="E834" s="137"/>
    </row>
    <row r="835" spans="3:5">
      <c r="C835" s="136"/>
      <c r="D835" s="136"/>
      <c r="E835" s="137"/>
    </row>
    <row r="836" spans="3:5">
      <c r="C836" s="136"/>
      <c r="D836" s="136"/>
      <c r="E836" s="137"/>
    </row>
    <row r="837" spans="3:5">
      <c r="C837" s="136"/>
      <c r="D837" s="136"/>
      <c r="E837" s="137"/>
    </row>
    <row r="838" spans="3:5">
      <c r="C838" s="136"/>
      <c r="D838" s="136"/>
      <c r="E838" s="137"/>
    </row>
    <row r="839" spans="3:5">
      <c r="C839" s="136"/>
      <c r="D839" s="136"/>
      <c r="E839" s="137"/>
    </row>
    <row r="840" spans="3:5">
      <c r="C840" s="136"/>
      <c r="D840" s="136"/>
      <c r="E840" s="137"/>
    </row>
    <row r="841" spans="3:5">
      <c r="C841" s="136"/>
      <c r="D841" s="136"/>
      <c r="E841" s="137"/>
    </row>
    <row r="842" spans="3:5">
      <c r="C842" s="136"/>
      <c r="D842" s="136"/>
      <c r="E842" s="137"/>
    </row>
    <row r="843" spans="3:5">
      <c r="C843" s="136"/>
      <c r="D843" s="136"/>
      <c r="E843" s="137"/>
    </row>
    <row r="844" spans="3:5">
      <c r="C844" s="136"/>
      <c r="D844" s="136"/>
      <c r="E844" s="137"/>
    </row>
    <row r="845" spans="3:5">
      <c r="C845" s="136"/>
      <c r="D845" s="136"/>
      <c r="E845" s="137"/>
    </row>
    <row r="846" spans="3:5">
      <c r="C846" s="136"/>
      <c r="D846" s="136"/>
      <c r="E846" s="137"/>
    </row>
    <row r="847" spans="3:5">
      <c r="C847" s="136"/>
      <c r="D847" s="136"/>
      <c r="E847" s="137"/>
    </row>
    <row r="848" spans="3:5">
      <c r="C848" s="136"/>
      <c r="D848" s="136"/>
      <c r="E848" s="137"/>
    </row>
    <row r="849" spans="3:5">
      <c r="C849" s="136"/>
      <c r="D849" s="136"/>
      <c r="E849" s="137"/>
    </row>
    <row r="850" spans="3:5">
      <c r="C850" s="136"/>
      <c r="D850" s="136"/>
      <c r="E850" s="137"/>
    </row>
    <row r="851" spans="3:5">
      <c r="C851" s="136"/>
      <c r="D851" s="136"/>
      <c r="E851" s="137"/>
    </row>
    <row r="852" spans="3:5">
      <c r="C852" s="136"/>
      <c r="D852" s="136"/>
      <c r="E852" s="137"/>
    </row>
    <row r="853" spans="3:5">
      <c r="C853" s="136"/>
      <c r="D853" s="136"/>
      <c r="E853" s="137"/>
    </row>
    <row r="854" spans="3:5">
      <c r="C854" s="136"/>
      <c r="D854" s="136"/>
      <c r="E854" s="137"/>
    </row>
    <row r="855" spans="3:5">
      <c r="C855" s="136"/>
      <c r="D855" s="136"/>
      <c r="E855" s="137"/>
    </row>
    <row r="856" spans="3:5">
      <c r="C856" s="136"/>
      <c r="D856" s="136"/>
      <c r="E856" s="137"/>
    </row>
    <row r="857" spans="3:5">
      <c r="C857" s="136"/>
      <c r="D857" s="136"/>
      <c r="E857" s="137"/>
    </row>
    <row r="858" spans="3:5">
      <c r="C858" s="136"/>
      <c r="D858" s="136"/>
      <c r="E858" s="137"/>
    </row>
    <row r="859" spans="3:5">
      <c r="C859" s="136"/>
      <c r="D859" s="136"/>
      <c r="E859" s="137"/>
    </row>
    <row r="860" spans="3:5">
      <c r="C860" s="136"/>
      <c r="D860" s="136"/>
      <c r="E860" s="137"/>
    </row>
    <row r="861" spans="3:5">
      <c r="C861" s="136"/>
      <c r="D861" s="136"/>
      <c r="E861" s="137"/>
    </row>
    <row r="862" spans="3:5">
      <c r="C862" s="136"/>
      <c r="D862" s="136"/>
      <c r="E862" s="137"/>
    </row>
    <row r="863" spans="3:5">
      <c r="C863" s="136"/>
      <c r="D863" s="136"/>
      <c r="E863" s="137"/>
    </row>
    <row r="864" spans="3:5">
      <c r="C864" s="136"/>
      <c r="D864" s="136"/>
      <c r="E864" s="137"/>
    </row>
    <row r="865" spans="3:5">
      <c r="C865" s="136"/>
      <c r="D865" s="136"/>
      <c r="E865" s="137"/>
    </row>
    <row r="866" spans="3:5">
      <c r="C866" s="136"/>
      <c r="D866" s="136"/>
      <c r="E866" s="137"/>
    </row>
    <row r="867" spans="3:5">
      <c r="C867" s="136"/>
      <c r="D867" s="136"/>
      <c r="E867" s="137"/>
    </row>
    <row r="868" spans="3:5">
      <c r="C868" s="136"/>
      <c r="D868" s="136"/>
      <c r="E868" s="137"/>
    </row>
    <row r="869" spans="3:5">
      <c r="C869" s="136"/>
      <c r="D869" s="136"/>
      <c r="E869" s="137"/>
    </row>
    <row r="870" spans="3:5">
      <c r="C870" s="136"/>
      <c r="D870" s="136"/>
      <c r="E870" s="137"/>
    </row>
    <row r="871" spans="3:5">
      <c r="C871" s="136"/>
      <c r="D871" s="136"/>
      <c r="E871" s="137"/>
    </row>
    <row r="872" spans="3:5">
      <c r="C872" s="136"/>
      <c r="D872" s="136"/>
      <c r="E872" s="137"/>
    </row>
    <row r="873" spans="3:5">
      <c r="C873" s="136"/>
      <c r="D873" s="136"/>
      <c r="E873" s="137"/>
    </row>
    <row r="874" spans="3:5">
      <c r="C874" s="136"/>
      <c r="D874" s="136"/>
      <c r="E874" s="137"/>
    </row>
    <row r="875" spans="3:5">
      <c r="C875" s="136"/>
      <c r="D875" s="136"/>
      <c r="E875" s="137"/>
    </row>
    <row r="876" spans="3:5">
      <c r="C876" s="136"/>
      <c r="D876" s="136"/>
      <c r="E876" s="137"/>
    </row>
    <row r="877" spans="3:5">
      <c r="C877" s="136"/>
      <c r="D877" s="136"/>
      <c r="E877" s="137"/>
    </row>
    <row r="878" spans="3:5">
      <c r="C878" s="136"/>
      <c r="D878" s="136"/>
      <c r="E878" s="137"/>
    </row>
    <row r="879" spans="3:5">
      <c r="C879" s="136"/>
      <c r="D879" s="136"/>
      <c r="E879" s="137"/>
    </row>
    <row r="880" spans="3:5">
      <c r="C880" s="136"/>
      <c r="D880" s="136"/>
      <c r="E880" s="137"/>
    </row>
    <row r="881" spans="3:5">
      <c r="C881" s="136"/>
      <c r="D881" s="136"/>
      <c r="E881" s="137"/>
    </row>
    <row r="882" spans="3:5">
      <c r="C882" s="136"/>
      <c r="D882" s="136"/>
      <c r="E882" s="137"/>
    </row>
    <row r="883" spans="3:5">
      <c r="C883" s="136"/>
      <c r="D883" s="136"/>
      <c r="E883" s="137"/>
    </row>
    <row r="884" spans="3:5">
      <c r="C884" s="136"/>
      <c r="D884" s="136"/>
      <c r="E884" s="137"/>
    </row>
    <row r="885" spans="3:5">
      <c r="C885" s="136"/>
      <c r="D885" s="136"/>
      <c r="E885" s="137"/>
    </row>
    <row r="886" spans="3:5">
      <c r="C886" s="136"/>
      <c r="D886" s="136"/>
      <c r="E886" s="137"/>
    </row>
    <row r="887" spans="3:5">
      <c r="C887" s="136"/>
      <c r="D887" s="136"/>
      <c r="E887" s="137"/>
    </row>
    <row r="888" spans="3:5">
      <c r="C888" s="136"/>
      <c r="D888" s="136"/>
      <c r="E888" s="137"/>
    </row>
    <row r="889" spans="3:5">
      <c r="C889" s="136"/>
      <c r="D889" s="136"/>
      <c r="E889" s="137"/>
    </row>
    <row r="890" spans="3:5">
      <c r="C890" s="136"/>
      <c r="D890" s="136"/>
      <c r="E890" s="137"/>
    </row>
    <row r="891" spans="3:5">
      <c r="C891" s="136"/>
      <c r="D891" s="136"/>
      <c r="E891" s="137"/>
    </row>
    <row r="892" spans="3:5">
      <c r="C892" s="136"/>
      <c r="D892" s="136"/>
      <c r="E892" s="137"/>
    </row>
    <row r="893" spans="3:5">
      <c r="C893" s="136"/>
      <c r="D893" s="136"/>
      <c r="E893" s="137"/>
    </row>
    <row r="894" spans="3:5">
      <c r="C894" s="136"/>
      <c r="D894" s="136"/>
      <c r="E894" s="137"/>
    </row>
    <row r="895" spans="3:5">
      <c r="C895" s="136"/>
      <c r="D895" s="136"/>
      <c r="E895" s="137"/>
    </row>
    <row r="896" spans="3:5">
      <c r="C896" s="136"/>
      <c r="D896" s="136"/>
      <c r="E896" s="137"/>
    </row>
    <row r="897" spans="3:5">
      <c r="C897" s="136"/>
      <c r="D897" s="136"/>
      <c r="E897" s="137"/>
    </row>
    <row r="898" spans="3:5">
      <c r="C898" s="136"/>
      <c r="D898" s="136"/>
      <c r="E898" s="137"/>
    </row>
    <row r="899" spans="3:5">
      <c r="C899" s="136"/>
      <c r="D899" s="136"/>
      <c r="E899" s="137"/>
    </row>
    <row r="900" spans="3:5">
      <c r="C900" s="136"/>
      <c r="D900" s="136"/>
      <c r="E900" s="137"/>
    </row>
    <row r="901" spans="3:5">
      <c r="C901" s="136"/>
      <c r="D901" s="136"/>
      <c r="E901" s="137"/>
    </row>
    <row r="902" spans="3:5">
      <c r="C902" s="136"/>
      <c r="D902" s="136"/>
      <c r="E902" s="137"/>
    </row>
    <row r="903" spans="3:5">
      <c r="C903" s="136"/>
      <c r="D903" s="136"/>
      <c r="E903" s="137"/>
    </row>
    <row r="904" spans="3:5">
      <c r="C904" s="136"/>
      <c r="D904" s="136"/>
      <c r="E904" s="137"/>
    </row>
    <row r="905" spans="3:5">
      <c r="C905" s="136"/>
      <c r="D905" s="136"/>
      <c r="E905" s="137"/>
    </row>
    <row r="906" spans="3:5">
      <c r="C906" s="136"/>
      <c r="D906" s="136"/>
      <c r="E906" s="137"/>
    </row>
    <row r="907" spans="3:5">
      <c r="C907" s="136"/>
      <c r="D907" s="136"/>
      <c r="E907" s="137"/>
    </row>
    <row r="908" spans="3:5">
      <c r="C908" s="136"/>
      <c r="D908" s="136"/>
      <c r="E908" s="137"/>
    </row>
    <row r="909" spans="3:5">
      <c r="C909" s="136"/>
      <c r="D909" s="136"/>
      <c r="E909" s="137"/>
    </row>
    <row r="910" spans="3:5">
      <c r="C910" s="136"/>
      <c r="D910" s="136"/>
      <c r="E910" s="137"/>
    </row>
    <row r="911" spans="3:5">
      <c r="C911" s="136"/>
      <c r="D911" s="136"/>
      <c r="E911" s="137"/>
    </row>
    <row r="912" spans="3:5">
      <c r="C912" s="136"/>
      <c r="D912" s="136"/>
      <c r="E912" s="137"/>
    </row>
    <row r="913" spans="3:5">
      <c r="C913" s="136"/>
      <c r="D913" s="136"/>
      <c r="E913" s="137"/>
    </row>
    <row r="914" spans="3:5">
      <c r="C914" s="136"/>
      <c r="D914" s="136"/>
      <c r="E914" s="137"/>
    </row>
    <row r="915" spans="3:5">
      <c r="C915" s="136"/>
      <c r="D915" s="136"/>
      <c r="E915" s="137"/>
    </row>
    <row r="916" spans="3:5">
      <c r="C916" s="136"/>
      <c r="D916" s="136"/>
      <c r="E916" s="137"/>
    </row>
    <row r="917" spans="3:5">
      <c r="C917" s="136"/>
      <c r="D917" s="136"/>
      <c r="E917" s="137"/>
    </row>
    <row r="918" spans="3:5">
      <c r="C918" s="136"/>
      <c r="D918" s="136"/>
      <c r="E918" s="137"/>
    </row>
    <row r="919" spans="3:5">
      <c r="C919" s="136"/>
      <c r="D919" s="136"/>
      <c r="E919" s="137"/>
    </row>
    <row r="920" spans="3:5">
      <c r="C920" s="136"/>
      <c r="D920" s="136"/>
      <c r="E920" s="137"/>
    </row>
    <row r="921" spans="3:5">
      <c r="C921" s="136"/>
      <c r="D921" s="136"/>
      <c r="E921" s="137"/>
    </row>
    <row r="922" spans="3:5">
      <c r="C922" s="136"/>
      <c r="D922" s="136"/>
      <c r="E922" s="137"/>
    </row>
    <row r="923" spans="3:5">
      <c r="C923" s="136"/>
      <c r="D923" s="136"/>
      <c r="E923" s="137"/>
    </row>
    <row r="924" spans="3:5">
      <c r="C924" s="136"/>
      <c r="D924" s="136"/>
      <c r="E924" s="137"/>
    </row>
    <row r="925" spans="3:5">
      <c r="C925" s="136"/>
      <c r="D925" s="136"/>
      <c r="E925" s="137"/>
    </row>
    <row r="926" spans="3:5">
      <c r="C926" s="136"/>
      <c r="D926" s="136"/>
      <c r="E926" s="137"/>
    </row>
    <row r="927" spans="3:5">
      <c r="C927" s="136"/>
      <c r="D927" s="136"/>
      <c r="E927" s="137"/>
    </row>
    <row r="928" spans="3:5">
      <c r="C928" s="136"/>
      <c r="D928" s="136"/>
      <c r="E928" s="137"/>
    </row>
    <row r="929" spans="3:5">
      <c r="C929" s="136"/>
      <c r="D929" s="136"/>
      <c r="E929" s="137"/>
    </row>
    <row r="930" spans="3:5">
      <c r="C930" s="136"/>
      <c r="D930" s="136"/>
      <c r="E930" s="137"/>
    </row>
    <row r="931" spans="3:5">
      <c r="C931" s="136"/>
      <c r="D931" s="136"/>
      <c r="E931" s="137"/>
    </row>
    <row r="932" spans="3:5">
      <c r="C932" s="136"/>
      <c r="D932" s="136"/>
      <c r="E932" s="137"/>
    </row>
    <row r="933" spans="3:5">
      <c r="C933" s="136"/>
      <c r="D933" s="136"/>
      <c r="E933" s="137"/>
    </row>
    <row r="934" spans="3:5">
      <c r="C934" s="136"/>
      <c r="D934" s="136"/>
      <c r="E934" s="137"/>
    </row>
    <row r="935" spans="3:5">
      <c r="C935" s="136"/>
      <c r="D935" s="136"/>
      <c r="E935" s="137"/>
    </row>
    <row r="936" spans="3:5">
      <c r="C936" s="136"/>
      <c r="D936" s="136"/>
      <c r="E936" s="137"/>
    </row>
    <row r="937" spans="3:5">
      <c r="C937" s="136"/>
      <c r="D937" s="136"/>
      <c r="E937" s="137"/>
    </row>
    <row r="938" spans="3:5">
      <c r="C938" s="136"/>
      <c r="D938" s="136"/>
      <c r="E938" s="137"/>
    </row>
    <row r="939" spans="3:5">
      <c r="C939" s="136"/>
      <c r="D939" s="136"/>
      <c r="E939" s="137"/>
    </row>
    <row r="940" spans="3:5">
      <c r="C940" s="136"/>
      <c r="D940" s="136"/>
      <c r="E940" s="137"/>
    </row>
    <row r="941" spans="3:5">
      <c r="C941" s="136"/>
      <c r="D941" s="136"/>
      <c r="E941" s="137"/>
    </row>
    <row r="942" spans="3:5">
      <c r="C942" s="136"/>
      <c r="D942" s="136"/>
      <c r="E942" s="137"/>
    </row>
    <row r="943" spans="3:5">
      <c r="C943" s="136"/>
      <c r="D943" s="136"/>
      <c r="E943" s="137"/>
    </row>
    <row r="944" spans="3:5">
      <c r="C944" s="136"/>
      <c r="D944" s="136"/>
      <c r="E944" s="137"/>
    </row>
    <row r="945" spans="3:5">
      <c r="C945" s="136"/>
      <c r="D945" s="136"/>
      <c r="E945" s="137"/>
    </row>
    <row r="946" spans="3:5">
      <c r="C946" s="136"/>
      <c r="D946" s="136"/>
      <c r="E946" s="137"/>
    </row>
    <row r="947" spans="3:5">
      <c r="C947" s="136"/>
      <c r="D947" s="136"/>
      <c r="E947" s="137"/>
    </row>
    <row r="948" spans="3:5">
      <c r="C948" s="136"/>
      <c r="D948" s="136"/>
      <c r="E948" s="137"/>
    </row>
    <row r="949" spans="3:5">
      <c r="C949" s="136"/>
      <c r="D949" s="136"/>
      <c r="E949" s="137"/>
    </row>
    <row r="950" spans="3:5">
      <c r="C950" s="136"/>
      <c r="D950" s="136"/>
      <c r="E950" s="137"/>
    </row>
    <row r="951" spans="3:5">
      <c r="C951" s="136"/>
      <c r="D951" s="136"/>
      <c r="E951" s="137"/>
    </row>
    <row r="952" spans="3:5">
      <c r="C952" s="136"/>
      <c r="D952" s="136"/>
      <c r="E952" s="137"/>
    </row>
    <row r="953" spans="3:5">
      <c r="C953" s="136"/>
      <c r="D953" s="136"/>
      <c r="E953" s="137"/>
    </row>
    <row r="954" spans="3:5">
      <c r="C954" s="136"/>
      <c r="D954" s="136"/>
      <c r="E954" s="137"/>
    </row>
    <row r="955" spans="3:5">
      <c r="C955" s="136"/>
      <c r="D955" s="136"/>
      <c r="E955" s="137"/>
    </row>
    <row r="956" spans="3:5">
      <c r="C956" s="118"/>
      <c r="D956" s="118"/>
      <c r="E956" s="106"/>
    </row>
    <row r="957" spans="3:5">
      <c r="C957" s="118"/>
      <c r="D957" s="118"/>
      <c r="E957" s="106"/>
    </row>
    <row r="958" spans="3:5">
      <c r="C958" s="118"/>
      <c r="D958" s="118"/>
      <c r="E958" s="106"/>
    </row>
    <row r="959" spans="3:5">
      <c r="C959" s="118"/>
      <c r="D959" s="118"/>
      <c r="E959" s="106"/>
    </row>
    <row r="960" spans="3:5">
      <c r="C960" s="118"/>
      <c r="D960" s="118"/>
      <c r="E960" s="106"/>
    </row>
    <row r="961" spans="3:5">
      <c r="C961" s="118"/>
      <c r="D961" s="118"/>
      <c r="E961" s="106"/>
    </row>
    <row r="962" spans="3:5">
      <c r="C962" s="118"/>
      <c r="D962" s="118"/>
      <c r="E962" s="106"/>
    </row>
    <row r="963" spans="3:5">
      <c r="C963" s="118"/>
      <c r="D963" s="118"/>
      <c r="E963" s="106"/>
    </row>
    <row r="964" spans="3:5">
      <c r="C964" s="106"/>
      <c r="D964" s="106"/>
      <c r="E964" s="106"/>
    </row>
    <row r="965" spans="3:5">
      <c r="C965" s="106"/>
      <c r="D965" s="106"/>
      <c r="E965" s="106"/>
    </row>
    <row r="966" spans="3:5">
      <c r="C966" s="106"/>
      <c r="D966" s="106"/>
      <c r="E966" s="106"/>
    </row>
    <row r="967" spans="3:5">
      <c r="C967" s="106"/>
      <c r="D967" s="106"/>
      <c r="E967" s="106"/>
    </row>
    <row r="968" spans="3:5">
      <c r="C968" s="106"/>
      <c r="D968" s="106"/>
      <c r="E968" s="106"/>
    </row>
    <row r="969" spans="3:5">
      <c r="C969" s="106"/>
      <c r="D969" s="106"/>
      <c r="E969" s="106"/>
    </row>
    <row r="970" spans="3:5">
      <c r="C970" s="106"/>
      <c r="D970" s="106"/>
      <c r="E970" s="106"/>
    </row>
    <row r="971" spans="3:5">
      <c r="C971" s="106"/>
      <c r="D971" s="106"/>
      <c r="E971" s="106"/>
    </row>
    <row r="972" spans="3:5">
      <c r="C972" s="106"/>
      <c r="D972" s="106"/>
      <c r="E972" s="106"/>
    </row>
    <row r="973" spans="3:5">
      <c r="C973" s="106"/>
      <c r="D973" s="106"/>
      <c r="E973" s="106"/>
    </row>
    <row r="974" spans="3:5">
      <c r="C974" s="106"/>
      <c r="D974" s="106"/>
      <c r="E974" s="106"/>
    </row>
    <row r="975" spans="3:5">
      <c r="C975" s="106"/>
      <c r="D975" s="106"/>
      <c r="E975" s="106"/>
    </row>
    <row r="976" spans="3:5">
      <c r="C976" s="106"/>
      <c r="D976" s="106"/>
      <c r="E976" s="106"/>
    </row>
    <row r="977" spans="3:5">
      <c r="C977" s="106"/>
      <c r="D977" s="106"/>
      <c r="E977" s="106"/>
    </row>
    <row r="978" spans="3:5">
      <c r="C978" s="106"/>
      <c r="D978" s="106"/>
      <c r="E978" s="106"/>
    </row>
    <row r="979" spans="3:5">
      <c r="C979" s="106"/>
      <c r="D979" s="106"/>
      <c r="E979" s="106"/>
    </row>
    <row r="980" spans="3:5">
      <c r="C980" s="106"/>
      <c r="D980" s="106"/>
      <c r="E980" s="106"/>
    </row>
    <row r="981" spans="3:5">
      <c r="C981" s="106"/>
      <c r="D981" s="106"/>
      <c r="E981" s="106"/>
    </row>
    <row r="982" spans="3:5">
      <c r="C982" s="106"/>
      <c r="D982" s="106"/>
      <c r="E982" s="106"/>
    </row>
    <row r="983" spans="3:5">
      <c r="C983" s="106"/>
      <c r="D983" s="106"/>
      <c r="E983" s="106"/>
    </row>
    <row r="984" spans="3:5">
      <c r="C984" s="106"/>
      <c r="D984" s="106"/>
      <c r="E984" s="106"/>
    </row>
    <row r="985" spans="3:5">
      <c r="C985" s="106"/>
      <c r="D985" s="106"/>
      <c r="E985" s="106"/>
    </row>
    <row r="986" spans="3:5">
      <c r="C986" s="106"/>
      <c r="D986" s="106"/>
      <c r="E986" s="106"/>
    </row>
    <row r="987" spans="3:5">
      <c r="C987" s="106"/>
      <c r="D987" s="106"/>
      <c r="E987" s="106"/>
    </row>
    <row r="988" spans="3:5">
      <c r="C988" s="106"/>
      <c r="D988" s="106"/>
      <c r="E988" s="106"/>
    </row>
    <row r="989" spans="3:5">
      <c r="C989" s="106"/>
      <c r="D989" s="106"/>
      <c r="E989" s="106"/>
    </row>
    <row r="990" spans="3:5">
      <c r="C990" s="106"/>
      <c r="D990" s="106"/>
      <c r="E990" s="106"/>
    </row>
    <row r="991" spans="3:5">
      <c r="C991" s="106"/>
      <c r="D991" s="106"/>
      <c r="E991" s="106"/>
    </row>
    <row r="992" spans="3:5">
      <c r="C992" s="106"/>
      <c r="D992" s="106"/>
      <c r="E992" s="106"/>
    </row>
    <row r="993" spans="3:5">
      <c r="C993" s="106"/>
      <c r="D993" s="106"/>
      <c r="E993" s="106"/>
    </row>
    <row r="994" spans="3:5">
      <c r="C994" s="106"/>
      <c r="D994" s="106"/>
      <c r="E994" s="106"/>
    </row>
    <row r="995" spans="3:5">
      <c r="C995" s="106"/>
      <c r="D995" s="106"/>
      <c r="E995" s="106"/>
    </row>
    <row r="996" spans="3:5">
      <c r="C996" s="106"/>
      <c r="D996" s="106"/>
      <c r="E996" s="106"/>
    </row>
    <row r="997" spans="3:5">
      <c r="C997" s="106"/>
      <c r="D997" s="106"/>
      <c r="E997" s="106"/>
    </row>
    <row r="998" spans="3:5">
      <c r="C998" s="106"/>
      <c r="D998" s="106"/>
      <c r="E998" s="106"/>
    </row>
    <row r="999" spans="3:5">
      <c r="C999" s="106"/>
      <c r="D999" s="106"/>
      <c r="E999" s="106"/>
    </row>
    <row r="1000" spans="3:5">
      <c r="C1000" s="106"/>
      <c r="D1000" s="106"/>
      <c r="E1000" s="106"/>
    </row>
    <row r="1001" spans="3:5">
      <c r="C1001" s="106"/>
      <c r="D1001" s="106"/>
      <c r="E1001" s="106"/>
    </row>
    <row r="1002" spans="3:5">
      <c r="C1002" s="106"/>
      <c r="D1002" s="106"/>
      <c r="E1002" s="106"/>
    </row>
    <row r="1003" spans="3:5">
      <c r="C1003" s="106"/>
      <c r="D1003" s="106"/>
      <c r="E1003" s="106"/>
    </row>
    <row r="1004" spans="3:5">
      <c r="C1004" s="106"/>
      <c r="D1004" s="106"/>
      <c r="E1004" s="106"/>
    </row>
    <row r="1005" spans="3:5">
      <c r="C1005" s="106"/>
      <c r="D1005" s="106"/>
      <c r="E1005" s="106"/>
    </row>
    <row r="1006" spans="3:5">
      <c r="C1006" s="106"/>
      <c r="D1006" s="106"/>
      <c r="E1006" s="106"/>
    </row>
    <row r="1007" spans="3:5">
      <c r="C1007" s="106"/>
      <c r="D1007" s="106"/>
      <c r="E1007" s="106"/>
    </row>
    <row r="1008" spans="3:5">
      <c r="C1008" s="106"/>
      <c r="D1008" s="106"/>
      <c r="E1008" s="106"/>
    </row>
    <row r="1009" spans="3:5">
      <c r="C1009" s="106"/>
      <c r="D1009" s="106"/>
      <c r="E1009" s="106"/>
    </row>
    <row r="1010" spans="3:5">
      <c r="C1010" s="106"/>
      <c r="D1010" s="106"/>
      <c r="E1010" s="106"/>
    </row>
    <row r="1011" spans="3:5">
      <c r="C1011" s="106"/>
      <c r="D1011" s="106"/>
      <c r="E1011" s="106"/>
    </row>
    <row r="1012" spans="3:5">
      <c r="C1012" s="106"/>
      <c r="D1012" s="106"/>
      <c r="E1012" s="106"/>
    </row>
    <row r="1013" spans="3:5">
      <c r="C1013" s="106"/>
      <c r="D1013" s="106"/>
      <c r="E1013" s="106"/>
    </row>
    <row r="1014" spans="3:5">
      <c r="C1014" s="106"/>
      <c r="D1014" s="106"/>
      <c r="E1014" s="106"/>
    </row>
    <row r="1015" spans="3:5">
      <c r="C1015" s="106"/>
      <c r="D1015" s="106"/>
      <c r="E1015" s="106"/>
    </row>
    <row r="1016" spans="3:5">
      <c r="C1016" s="106"/>
      <c r="D1016" s="106"/>
      <c r="E1016" s="106"/>
    </row>
    <row r="1017" spans="3:5">
      <c r="C1017" s="106"/>
      <c r="D1017" s="106"/>
      <c r="E1017" s="106"/>
    </row>
    <row r="1018" spans="3:5">
      <c r="C1018" s="106"/>
      <c r="D1018" s="106"/>
      <c r="E1018" s="106"/>
    </row>
    <row r="1019" spans="3:5">
      <c r="C1019" s="106"/>
      <c r="D1019" s="106"/>
      <c r="E1019" s="106"/>
    </row>
    <row r="1020" spans="3:5">
      <c r="C1020" s="106"/>
      <c r="D1020" s="106"/>
      <c r="E1020" s="106"/>
    </row>
    <row r="1021" spans="3:5">
      <c r="C1021" s="106"/>
      <c r="D1021" s="106"/>
      <c r="E1021" s="106"/>
    </row>
    <row r="1022" spans="3:5">
      <c r="C1022" s="106"/>
      <c r="D1022" s="106"/>
      <c r="E1022" s="106"/>
    </row>
    <row r="1023" spans="3:5">
      <c r="C1023" s="106"/>
      <c r="D1023" s="106"/>
      <c r="E1023" s="106"/>
    </row>
    <row r="1024" spans="3:5">
      <c r="C1024" s="106"/>
      <c r="D1024" s="106"/>
      <c r="E1024" s="106"/>
    </row>
    <row r="1025" spans="3:5">
      <c r="C1025" s="106"/>
      <c r="D1025" s="106"/>
      <c r="E1025" s="106"/>
    </row>
    <row r="1026" spans="3:5">
      <c r="C1026" s="106"/>
      <c r="D1026" s="106"/>
      <c r="E1026" s="106"/>
    </row>
    <row r="1027" spans="3:5">
      <c r="C1027" s="106"/>
      <c r="D1027" s="106"/>
      <c r="E1027" s="106"/>
    </row>
    <row r="1028" spans="3:5">
      <c r="C1028" s="106"/>
      <c r="D1028" s="106"/>
      <c r="E1028" s="106"/>
    </row>
    <row r="1029" spans="3:5">
      <c r="C1029" s="106"/>
      <c r="D1029" s="106"/>
      <c r="E1029" s="106"/>
    </row>
    <row r="1030" spans="3:5">
      <c r="C1030" s="106"/>
      <c r="D1030" s="106"/>
      <c r="E1030" s="106"/>
    </row>
    <row r="1031" spans="3:5">
      <c r="C1031" s="106"/>
      <c r="D1031" s="106"/>
      <c r="E1031" s="106"/>
    </row>
    <row r="1032" spans="3:5">
      <c r="C1032" s="106"/>
      <c r="D1032" s="106"/>
      <c r="E1032" s="106"/>
    </row>
    <row r="1033" spans="3:5">
      <c r="C1033" s="106"/>
      <c r="D1033" s="106"/>
      <c r="E1033" s="106"/>
    </row>
    <row r="1034" spans="3:5">
      <c r="C1034" s="106"/>
      <c r="D1034" s="106"/>
      <c r="E1034" s="106"/>
    </row>
    <row r="1035" spans="3:5">
      <c r="C1035" s="106"/>
      <c r="D1035" s="106"/>
      <c r="E1035" s="106"/>
    </row>
    <row r="1036" spans="3:5">
      <c r="C1036" s="106"/>
      <c r="D1036" s="106"/>
      <c r="E1036" s="106"/>
    </row>
    <row r="1037" spans="3:5">
      <c r="C1037" s="106"/>
      <c r="D1037" s="106"/>
      <c r="E1037" s="106"/>
    </row>
    <row r="1038" spans="3:5">
      <c r="C1038" s="106"/>
      <c r="D1038" s="106"/>
      <c r="E1038" s="106"/>
    </row>
    <row r="1039" spans="3:5">
      <c r="C1039" s="106"/>
      <c r="D1039" s="106"/>
      <c r="E1039" s="106"/>
    </row>
    <row r="1040" spans="3:5">
      <c r="C1040" s="106"/>
      <c r="D1040" s="106"/>
      <c r="E1040" s="106"/>
    </row>
    <row r="1041" spans="3:5">
      <c r="C1041" s="106"/>
      <c r="D1041" s="106"/>
      <c r="E1041" s="106"/>
    </row>
    <row r="1042" spans="3:5">
      <c r="C1042" s="106"/>
      <c r="D1042" s="106"/>
      <c r="E1042" s="106"/>
    </row>
    <row r="1043" spans="3:5">
      <c r="C1043" s="106"/>
      <c r="D1043" s="106"/>
      <c r="E1043" s="106"/>
    </row>
    <row r="1044" spans="3:5">
      <c r="C1044" s="106"/>
      <c r="D1044" s="106"/>
      <c r="E1044" s="106"/>
    </row>
    <row r="1045" spans="3:5">
      <c r="C1045" s="106"/>
      <c r="D1045" s="106"/>
      <c r="E1045" s="106"/>
    </row>
    <row r="1046" spans="3:5">
      <c r="C1046" s="106"/>
      <c r="D1046" s="106"/>
      <c r="E1046" s="106"/>
    </row>
    <row r="1047" spans="3:5">
      <c r="C1047" s="106"/>
      <c r="D1047" s="106"/>
      <c r="E1047" s="106"/>
    </row>
    <row r="1048" spans="3:5">
      <c r="C1048" s="106"/>
      <c r="D1048" s="106"/>
      <c r="E1048" s="106"/>
    </row>
    <row r="1049" spans="3:5">
      <c r="C1049" s="106"/>
      <c r="D1049" s="106"/>
      <c r="E1049" s="106"/>
    </row>
    <row r="1050" spans="3:5">
      <c r="C1050" s="106"/>
      <c r="D1050" s="106"/>
      <c r="E1050" s="106"/>
    </row>
    <row r="1051" spans="3:5">
      <c r="C1051" s="106"/>
      <c r="D1051" s="106"/>
      <c r="E1051" s="106"/>
    </row>
    <row r="1052" spans="3:5">
      <c r="C1052" s="106"/>
      <c r="D1052" s="106"/>
      <c r="E1052" s="106"/>
    </row>
    <row r="1053" spans="3:5">
      <c r="C1053" s="106"/>
      <c r="D1053" s="106"/>
      <c r="E1053" s="106"/>
    </row>
    <row r="1054" spans="3:5">
      <c r="C1054" s="106"/>
      <c r="D1054" s="106"/>
      <c r="E1054" s="106"/>
    </row>
    <row r="1055" spans="3:5">
      <c r="C1055" s="106"/>
      <c r="D1055" s="106"/>
      <c r="E1055" s="106"/>
    </row>
    <row r="1056" spans="3:5">
      <c r="C1056" s="106"/>
      <c r="D1056" s="106"/>
      <c r="E1056" s="106"/>
    </row>
    <row r="1057" spans="3:5">
      <c r="C1057" s="106"/>
      <c r="D1057" s="106"/>
      <c r="E1057" s="106"/>
    </row>
    <row r="1058" spans="3:5">
      <c r="C1058" s="106"/>
      <c r="D1058" s="106"/>
      <c r="E1058" s="106"/>
    </row>
    <row r="1059" spans="3:5">
      <c r="C1059" s="106"/>
      <c r="D1059" s="106"/>
      <c r="E1059" s="106"/>
    </row>
  </sheetData>
  <sortState ref="A7:XFD140">
    <sortCondition descending="1" ref="C7:C140"/>
  </sortState>
  <mergeCells count="1">
    <mergeCell ref="C5:E5"/>
  </mergeCells>
  <pageMargins left="0.75" right="0.75" top="1" bottom="1" header="0.5" footer="0.5"/>
  <pageSetup orientation="portrait" verticalDpi="599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E2547"/>
  <sheetViews>
    <sheetView showGridLines="0" workbookViewId="0">
      <selection activeCell="D20" sqref="D20"/>
    </sheetView>
  </sheetViews>
  <sheetFormatPr defaultRowHeight="12.75"/>
  <cols>
    <col min="1" max="1" width="55.85546875" style="46" bestFit="1" customWidth="1"/>
    <col min="2" max="2" width="19.28515625" style="46" customWidth="1"/>
    <col min="3" max="3" width="24.7109375" style="46" customWidth="1"/>
    <col min="4" max="4" width="35.28515625" style="46" bestFit="1" customWidth="1"/>
    <col min="5" max="5" width="11.28515625" style="36" bestFit="1" customWidth="1"/>
    <col min="6" max="6" width="11.42578125" style="36" customWidth="1"/>
    <col min="7" max="16384" width="9.140625" style="36"/>
  </cols>
  <sheetData>
    <row r="1" spans="1:4" ht="20.25">
      <c r="A1" s="35" t="s">
        <v>549</v>
      </c>
      <c r="B1" s="36"/>
      <c r="C1" s="36"/>
      <c r="D1" s="36"/>
    </row>
    <row r="2" spans="1:4" ht="15">
      <c r="A2" s="37" t="s">
        <v>2920</v>
      </c>
      <c r="B2" s="36"/>
      <c r="C2" s="36"/>
      <c r="D2" s="36"/>
    </row>
    <row r="3" spans="1:4">
      <c r="A3" s="38"/>
      <c r="B3" s="38"/>
      <c r="C3" s="38"/>
      <c r="D3" s="38"/>
    </row>
    <row r="4" spans="1:4">
      <c r="A4" s="36"/>
      <c r="B4" s="36"/>
      <c r="C4" s="36"/>
      <c r="D4" s="36"/>
    </row>
    <row r="5" spans="1:4">
      <c r="A5" s="39" t="s">
        <v>721</v>
      </c>
      <c r="B5" s="40" t="s">
        <v>171</v>
      </c>
      <c r="C5" s="41" t="s">
        <v>1570</v>
      </c>
      <c r="D5" s="40" t="s">
        <v>1290</v>
      </c>
    </row>
    <row r="6" spans="1:4">
      <c r="A6" s="42"/>
      <c r="B6" s="42"/>
      <c r="C6" s="43"/>
      <c r="D6" s="42"/>
    </row>
    <row r="7" spans="1:4">
      <c r="A7" s="44" t="s">
        <v>2680</v>
      </c>
      <c r="B7" s="44" t="s">
        <v>368</v>
      </c>
      <c r="C7" s="44" t="s">
        <v>1542</v>
      </c>
      <c r="D7" s="44" t="s">
        <v>1291</v>
      </c>
    </row>
    <row r="8" spans="1:4">
      <c r="A8" s="44"/>
      <c r="B8" s="44"/>
      <c r="C8" s="44"/>
      <c r="D8" s="44" t="s">
        <v>470</v>
      </c>
    </row>
    <row r="9" spans="1:4">
      <c r="A9" s="44" t="s">
        <v>2681</v>
      </c>
      <c r="B9" s="44" t="s">
        <v>369</v>
      </c>
      <c r="C9" s="44" t="s">
        <v>1542</v>
      </c>
      <c r="D9" s="44" t="s">
        <v>1291</v>
      </c>
    </row>
    <row r="10" spans="1:4">
      <c r="A10" s="44"/>
      <c r="B10" s="44"/>
      <c r="C10" s="44"/>
      <c r="D10" s="44" t="s">
        <v>470</v>
      </c>
    </row>
    <row r="11" spans="1:4">
      <c r="A11" s="44" t="s">
        <v>2682</v>
      </c>
      <c r="B11" s="44" t="s">
        <v>370</v>
      </c>
      <c r="C11" s="44" t="s">
        <v>1542</v>
      </c>
      <c r="D11" s="44" t="s">
        <v>1291</v>
      </c>
    </row>
    <row r="12" spans="1:4">
      <c r="A12" s="44"/>
      <c r="B12" s="44"/>
      <c r="C12" s="44"/>
      <c r="D12" s="44" t="s">
        <v>470</v>
      </c>
    </row>
    <row r="13" spans="1:4">
      <c r="A13" s="44" t="s">
        <v>2683</v>
      </c>
      <c r="B13" s="44" t="s">
        <v>371</v>
      </c>
      <c r="C13" s="44" t="s">
        <v>1542</v>
      </c>
      <c r="D13" s="44" t="s">
        <v>508</v>
      </c>
    </row>
    <row r="14" spans="1:4">
      <c r="A14" s="44"/>
      <c r="B14" s="44"/>
      <c r="C14" s="44"/>
      <c r="D14" s="44" t="s">
        <v>1291</v>
      </c>
    </row>
    <row r="15" spans="1:4">
      <c r="A15" s="44"/>
      <c r="B15" s="44"/>
      <c r="C15" s="44"/>
      <c r="D15" s="44" t="s">
        <v>470</v>
      </c>
    </row>
    <row r="16" spans="1:4">
      <c r="A16" s="44" t="s">
        <v>2684</v>
      </c>
      <c r="B16" s="44" t="s">
        <v>372</v>
      </c>
      <c r="C16" s="44" t="s">
        <v>1542</v>
      </c>
      <c r="D16" s="44" t="s">
        <v>1291</v>
      </c>
    </row>
    <row r="17" spans="1:4">
      <c r="A17" s="44"/>
      <c r="B17" s="44"/>
      <c r="C17" s="44"/>
      <c r="D17" s="44" t="s">
        <v>470</v>
      </c>
    </row>
    <row r="18" spans="1:4">
      <c r="A18" s="44" t="s">
        <v>2685</v>
      </c>
      <c r="B18" s="44" t="s">
        <v>373</v>
      </c>
      <c r="C18" s="44" t="s">
        <v>1542</v>
      </c>
      <c r="D18" s="44" t="s">
        <v>508</v>
      </c>
    </row>
    <row r="19" spans="1:4">
      <c r="A19" s="44"/>
      <c r="B19" s="44"/>
      <c r="C19" s="44"/>
      <c r="D19" s="44" t="s">
        <v>1291</v>
      </c>
    </row>
    <row r="20" spans="1:4">
      <c r="A20" s="44"/>
      <c r="B20" s="44"/>
      <c r="C20" s="44"/>
      <c r="D20" s="44" t="s">
        <v>470</v>
      </c>
    </row>
    <row r="21" spans="1:4">
      <c r="A21" s="44" t="s">
        <v>2102</v>
      </c>
      <c r="B21" s="44" t="s">
        <v>613</v>
      </c>
      <c r="C21" s="44" t="s">
        <v>1542</v>
      </c>
      <c r="D21" s="44" t="s">
        <v>508</v>
      </c>
    </row>
    <row r="22" spans="1:4">
      <c r="A22" s="44"/>
      <c r="B22" s="44"/>
      <c r="C22" s="44"/>
      <c r="D22" s="44" t="s">
        <v>469</v>
      </c>
    </row>
    <row r="23" spans="1:4">
      <c r="A23" s="44" t="s">
        <v>2686</v>
      </c>
      <c r="B23" s="44" t="s">
        <v>374</v>
      </c>
      <c r="C23" s="44" t="s">
        <v>1542</v>
      </c>
      <c r="D23" s="44" t="s">
        <v>1291</v>
      </c>
    </row>
    <row r="24" spans="1:4">
      <c r="A24" s="44"/>
      <c r="B24" s="44"/>
      <c r="C24" s="44"/>
      <c r="D24" s="44" t="s">
        <v>470</v>
      </c>
    </row>
    <row r="25" spans="1:4">
      <c r="A25" s="44" t="s">
        <v>2103</v>
      </c>
      <c r="B25" s="44" t="s">
        <v>1761</v>
      </c>
      <c r="C25" s="44" t="s">
        <v>1542</v>
      </c>
      <c r="D25" s="44" t="s">
        <v>509</v>
      </c>
    </row>
    <row r="26" spans="1:4">
      <c r="A26" s="44" t="s">
        <v>2104</v>
      </c>
      <c r="B26" s="44" t="s">
        <v>1762</v>
      </c>
      <c r="C26" s="44" t="s">
        <v>1542</v>
      </c>
      <c r="D26" s="44" t="s">
        <v>509</v>
      </c>
    </row>
    <row r="27" spans="1:4">
      <c r="A27" s="44" t="s">
        <v>2105</v>
      </c>
      <c r="B27" s="44" t="s">
        <v>1760</v>
      </c>
      <c r="C27" s="44" t="s">
        <v>1542</v>
      </c>
      <c r="D27" s="44" t="s">
        <v>509</v>
      </c>
    </row>
    <row r="28" spans="1:4">
      <c r="A28" s="44" t="s">
        <v>2106</v>
      </c>
      <c r="B28" s="44" t="s">
        <v>1763</v>
      </c>
      <c r="C28" s="44" t="s">
        <v>1542</v>
      </c>
      <c r="D28" s="44" t="s">
        <v>509</v>
      </c>
    </row>
    <row r="29" spans="1:4">
      <c r="A29" s="44" t="s">
        <v>2107</v>
      </c>
      <c r="B29" s="44" t="s">
        <v>120</v>
      </c>
      <c r="C29" s="44" t="s">
        <v>1542</v>
      </c>
      <c r="D29" s="44" t="s">
        <v>508</v>
      </c>
    </row>
    <row r="30" spans="1:4">
      <c r="A30" s="44"/>
      <c r="B30" s="44"/>
      <c r="C30" s="44"/>
      <c r="D30" s="44" t="s">
        <v>469</v>
      </c>
    </row>
    <row r="31" spans="1:4">
      <c r="A31" s="44" t="s">
        <v>2108</v>
      </c>
      <c r="B31" s="44" t="s">
        <v>1795</v>
      </c>
      <c r="C31" s="44" t="s">
        <v>1542</v>
      </c>
      <c r="D31" s="44" t="s">
        <v>1291</v>
      </c>
    </row>
    <row r="32" spans="1:4">
      <c r="A32" s="44"/>
      <c r="B32" s="44"/>
      <c r="C32" s="44"/>
      <c r="D32" s="44" t="s">
        <v>470</v>
      </c>
    </row>
    <row r="33" spans="1:4">
      <c r="A33" s="44" t="s">
        <v>2109</v>
      </c>
      <c r="B33" s="44" t="s">
        <v>1794</v>
      </c>
      <c r="C33" s="44" t="s">
        <v>1542</v>
      </c>
      <c r="D33" s="44" t="s">
        <v>1291</v>
      </c>
    </row>
    <row r="34" spans="1:4">
      <c r="A34" s="44"/>
      <c r="B34" s="44"/>
      <c r="C34" s="44"/>
      <c r="D34" s="44" t="s">
        <v>470</v>
      </c>
    </row>
    <row r="35" spans="1:4">
      <c r="A35" s="44" t="s">
        <v>2110</v>
      </c>
      <c r="B35" s="44" t="s">
        <v>366</v>
      </c>
      <c r="C35" s="44" t="s">
        <v>1542</v>
      </c>
      <c r="D35" s="44" t="s">
        <v>1291</v>
      </c>
    </row>
    <row r="36" spans="1:4">
      <c r="A36" s="44"/>
      <c r="B36" s="44"/>
      <c r="C36" s="44"/>
      <c r="D36" s="44" t="s">
        <v>470</v>
      </c>
    </row>
    <row r="37" spans="1:4">
      <c r="A37" s="44" t="s">
        <v>2111</v>
      </c>
      <c r="B37" s="44" t="s">
        <v>367</v>
      </c>
      <c r="C37" s="44" t="s">
        <v>1542</v>
      </c>
      <c r="D37" s="44" t="s">
        <v>470</v>
      </c>
    </row>
    <row r="38" spans="1:4">
      <c r="A38" s="44" t="s">
        <v>2112</v>
      </c>
      <c r="B38" s="44" t="s">
        <v>119</v>
      </c>
      <c r="C38" s="44" t="s">
        <v>1542</v>
      </c>
      <c r="D38" s="44" t="s">
        <v>508</v>
      </c>
    </row>
    <row r="39" spans="1:4">
      <c r="A39" s="44"/>
      <c r="B39" s="44"/>
      <c r="C39" s="44"/>
      <c r="D39" s="44" t="s">
        <v>1291</v>
      </c>
    </row>
    <row r="40" spans="1:4">
      <c r="A40" s="44"/>
      <c r="B40" s="44"/>
      <c r="C40" s="44"/>
      <c r="D40" s="44" t="s">
        <v>469</v>
      </c>
    </row>
    <row r="41" spans="1:4">
      <c r="A41" s="44"/>
      <c r="B41" s="44"/>
      <c r="C41" s="44"/>
      <c r="D41" s="44" t="s">
        <v>1293</v>
      </c>
    </row>
    <row r="42" spans="1:4">
      <c r="A42" s="44"/>
      <c r="B42" s="44"/>
      <c r="C42" s="44"/>
      <c r="D42" s="44" t="s">
        <v>1294</v>
      </c>
    </row>
    <row r="43" spans="1:4">
      <c r="A43" s="44" t="s">
        <v>2007</v>
      </c>
      <c r="B43" s="44" t="s">
        <v>602</v>
      </c>
      <c r="C43" s="44" t="s">
        <v>1542</v>
      </c>
      <c r="D43" s="44" t="s">
        <v>508</v>
      </c>
    </row>
    <row r="44" spans="1:4">
      <c r="A44" s="44"/>
      <c r="B44" s="44"/>
      <c r="C44" s="44"/>
      <c r="D44" s="44" t="s">
        <v>469</v>
      </c>
    </row>
    <row r="45" spans="1:4">
      <c r="A45" s="44" t="s">
        <v>2687</v>
      </c>
      <c r="B45" s="44" t="s">
        <v>866</v>
      </c>
      <c r="C45" s="44" t="s">
        <v>1542</v>
      </c>
      <c r="D45" s="44" t="s">
        <v>1291</v>
      </c>
    </row>
    <row r="46" spans="1:4">
      <c r="A46" s="44"/>
      <c r="B46" s="44"/>
      <c r="C46" s="44"/>
      <c r="D46" s="44" t="s">
        <v>470</v>
      </c>
    </row>
    <row r="47" spans="1:4">
      <c r="A47" s="44" t="s">
        <v>2688</v>
      </c>
      <c r="B47" s="44" t="s">
        <v>610</v>
      </c>
      <c r="C47" s="44" t="s">
        <v>1542</v>
      </c>
      <c r="D47" s="44" t="s">
        <v>1291</v>
      </c>
    </row>
    <row r="48" spans="1:4">
      <c r="A48" s="44"/>
      <c r="B48" s="44"/>
      <c r="C48" s="44"/>
      <c r="D48" s="44" t="s">
        <v>470</v>
      </c>
    </row>
    <row r="49" spans="1:4">
      <c r="A49" s="44" t="s">
        <v>2006</v>
      </c>
      <c r="B49" s="44" t="s">
        <v>1782</v>
      </c>
      <c r="C49" s="44" t="s">
        <v>1542</v>
      </c>
      <c r="D49" s="44" t="s">
        <v>508</v>
      </c>
    </row>
    <row r="50" spans="1:4">
      <c r="A50" s="44"/>
      <c r="B50" s="44"/>
      <c r="C50" s="44"/>
      <c r="D50" s="44" t="s">
        <v>469</v>
      </c>
    </row>
    <row r="51" spans="1:4">
      <c r="A51" s="44" t="s">
        <v>1985</v>
      </c>
      <c r="B51" s="44" t="s">
        <v>121</v>
      </c>
      <c r="C51" s="44" t="s">
        <v>1542</v>
      </c>
      <c r="D51" s="44" t="s">
        <v>508</v>
      </c>
    </row>
    <row r="52" spans="1:4">
      <c r="A52" s="44"/>
      <c r="B52" s="44"/>
      <c r="C52" s="44"/>
      <c r="D52" s="44" t="s">
        <v>469</v>
      </c>
    </row>
    <row r="53" spans="1:4">
      <c r="A53" s="44" t="s">
        <v>1986</v>
      </c>
      <c r="B53" s="44" t="s">
        <v>122</v>
      </c>
      <c r="C53" s="44" t="s">
        <v>1542</v>
      </c>
      <c r="D53" s="44" t="s">
        <v>508</v>
      </c>
    </row>
    <row r="54" spans="1:4">
      <c r="A54" s="44"/>
      <c r="B54" s="44"/>
      <c r="C54" s="44"/>
      <c r="D54" s="44" t="s">
        <v>469</v>
      </c>
    </row>
    <row r="55" spans="1:4">
      <c r="A55" s="44" t="s">
        <v>2113</v>
      </c>
      <c r="B55" s="44" t="s">
        <v>123</v>
      </c>
      <c r="C55" s="44" t="s">
        <v>1542</v>
      </c>
      <c r="D55" s="44" t="s">
        <v>508</v>
      </c>
    </row>
    <row r="56" spans="1:4">
      <c r="A56" s="44"/>
      <c r="B56" s="44"/>
      <c r="C56" s="44"/>
      <c r="D56" s="44" t="s">
        <v>469</v>
      </c>
    </row>
    <row r="57" spans="1:4">
      <c r="A57" s="44" t="s">
        <v>1998</v>
      </c>
      <c r="B57" s="44" t="s">
        <v>1764</v>
      </c>
      <c r="C57" s="44" t="s">
        <v>1542</v>
      </c>
      <c r="D57" s="44" t="s">
        <v>508</v>
      </c>
    </row>
    <row r="58" spans="1:4">
      <c r="A58" s="44"/>
      <c r="B58" s="44"/>
      <c r="C58" s="44"/>
      <c r="D58" s="44" t="s">
        <v>469</v>
      </c>
    </row>
    <row r="59" spans="1:4">
      <c r="A59" s="44" t="s">
        <v>2114</v>
      </c>
      <c r="B59" s="44" t="s">
        <v>124</v>
      </c>
      <c r="C59" s="44" t="s">
        <v>1542</v>
      </c>
      <c r="D59" s="44" t="s">
        <v>508</v>
      </c>
    </row>
    <row r="60" spans="1:4">
      <c r="A60" s="44"/>
      <c r="B60" s="44"/>
      <c r="C60" s="44"/>
      <c r="D60" s="44" t="s">
        <v>469</v>
      </c>
    </row>
    <row r="61" spans="1:4">
      <c r="A61" s="44"/>
      <c r="B61" s="44"/>
      <c r="C61" s="44"/>
      <c r="D61" s="44" t="s">
        <v>509</v>
      </c>
    </row>
    <row r="62" spans="1:4">
      <c r="A62" s="44" t="s">
        <v>2115</v>
      </c>
      <c r="B62" s="44" t="s">
        <v>1737</v>
      </c>
      <c r="C62" s="44" t="s">
        <v>1542</v>
      </c>
      <c r="D62" s="44" t="s">
        <v>508</v>
      </c>
    </row>
    <row r="63" spans="1:4">
      <c r="A63" s="44"/>
      <c r="B63" s="44"/>
      <c r="C63" s="44"/>
      <c r="D63" s="44" t="s">
        <v>469</v>
      </c>
    </row>
    <row r="64" spans="1:4">
      <c r="A64" s="44"/>
      <c r="B64" s="44"/>
      <c r="C64" s="44"/>
      <c r="D64" s="44" t="s">
        <v>509</v>
      </c>
    </row>
    <row r="65" spans="1:4">
      <c r="A65" s="44" t="s">
        <v>2306</v>
      </c>
      <c r="B65" s="44" t="s">
        <v>2307</v>
      </c>
      <c r="C65" s="44" t="s">
        <v>1542</v>
      </c>
      <c r="D65" s="44" t="s">
        <v>508</v>
      </c>
    </row>
    <row r="66" spans="1:4">
      <c r="A66" s="44"/>
      <c r="B66" s="44"/>
      <c r="C66" s="44"/>
      <c r="D66" s="44" t="s">
        <v>509</v>
      </c>
    </row>
    <row r="67" spans="1:4">
      <c r="A67" s="44" t="s">
        <v>2304</v>
      </c>
      <c r="B67" s="44" t="s">
        <v>2305</v>
      </c>
      <c r="C67" s="44" t="s">
        <v>1542</v>
      </c>
      <c r="D67" s="44" t="s">
        <v>508</v>
      </c>
    </row>
    <row r="68" spans="1:4">
      <c r="A68" s="44"/>
      <c r="B68" s="44"/>
      <c r="C68" s="44"/>
      <c r="D68" s="44" t="s">
        <v>509</v>
      </c>
    </row>
    <row r="69" spans="1:4">
      <c r="A69" s="44" t="s">
        <v>2116</v>
      </c>
      <c r="B69" s="44" t="s">
        <v>876</v>
      </c>
      <c r="C69" s="44" t="s">
        <v>1542</v>
      </c>
      <c r="D69" s="44" t="s">
        <v>508</v>
      </c>
    </row>
    <row r="70" spans="1:4">
      <c r="A70" s="44"/>
      <c r="B70" s="44"/>
      <c r="C70" s="44"/>
      <c r="D70" s="44" t="s">
        <v>509</v>
      </c>
    </row>
    <row r="71" spans="1:4">
      <c r="A71" s="44" t="s">
        <v>1987</v>
      </c>
      <c r="B71" s="44" t="s">
        <v>125</v>
      </c>
      <c r="C71" s="44" t="s">
        <v>1542</v>
      </c>
      <c r="D71" s="44" t="s">
        <v>508</v>
      </c>
    </row>
    <row r="72" spans="1:4">
      <c r="A72" s="44"/>
      <c r="B72" s="44"/>
      <c r="C72" s="44"/>
      <c r="D72" s="44" t="s">
        <v>469</v>
      </c>
    </row>
    <row r="73" spans="1:4">
      <c r="A73" s="44" t="s">
        <v>1978</v>
      </c>
      <c r="B73" s="44" t="s">
        <v>375</v>
      </c>
      <c r="C73" s="44" t="s">
        <v>1542</v>
      </c>
      <c r="D73" s="44" t="s">
        <v>508</v>
      </c>
    </row>
    <row r="74" spans="1:4">
      <c r="A74" s="44"/>
      <c r="B74" s="44"/>
      <c r="C74" s="44"/>
      <c r="D74" s="44" t="s">
        <v>469</v>
      </c>
    </row>
    <row r="75" spans="1:4">
      <c r="A75" s="44" t="s">
        <v>1988</v>
      </c>
      <c r="B75" s="44" t="s">
        <v>126</v>
      </c>
      <c r="C75" s="44" t="s">
        <v>1542</v>
      </c>
      <c r="D75" s="44" t="s">
        <v>508</v>
      </c>
    </row>
    <row r="76" spans="1:4">
      <c r="A76" s="44"/>
      <c r="B76" s="44"/>
      <c r="C76" s="44"/>
      <c r="D76" s="44" t="s">
        <v>1291</v>
      </c>
    </row>
    <row r="77" spans="1:4">
      <c r="A77" s="44"/>
      <c r="B77" s="44"/>
      <c r="C77" s="44"/>
      <c r="D77" s="44" t="s">
        <v>469</v>
      </c>
    </row>
    <row r="78" spans="1:4">
      <c r="A78" s="44" t="s">
        <v>1979</v>
      </c>
      <c r="B78" s="44" t="s">
        <v>376</v>
      </c>
      <c r="C78" s="44" t="s">
        <v>1542</v>
      </c>
      <c r="D78" s="44" t="s">
        <v>508</v>
      </c>
    </row>
    <row r="79" spans="1:4">
      <c r="A79" s="44"/>
      <c r="B79" s="44"/>
      <c r="C79" s="44"/>
      <c r="D79" s="44" t="s">
        <v>469</v>
      </c>
    </row>
    <row r="80" spans="1:4">
      <c r="A80" s="44" t="s">
        <v>2117</v>
      </c>
      <c r="B80" s="44" t="s">
        <v>377</v>
      </c>
      <c r="C80" s="44" t="s">
        <v>1542</v>
      </c>
      <c r="D80" s="44" t="s">
        <v>469</v>
      </c>
    </row>
    <row r="81" spans="1:4">
      <c r="A81" s="44" t="s">
        <v>1980</v>
      </c>
      <c r="B81" s="44" t="s">
        <v>378</v>
      </c>
      <c r="C81" s="44" t="s">
        <v>1542</v>
      </c>
      <c r="D81" s="44" t="s">
        <v>1291</v>
      </c>
    </row>
    <row r="82" spans="1:4">
      <c r="A82" s="44"/>
      <c r="B82" s="44"/>
      <c r="C82" s="44"/>
      <c r="D82" s="44" t="s">
        <v>469</v>
      </c>
    </row>
    <row r="83" spans="1:4">
      <c r="A83" s="44" t="s">
        <v>2003</v>
      </c>
      <c r="B83" s="44" t="s">
        <v>871</v>
      </c>
      <c r="C83" s="44" t="s">
        <v>1542</v>
      </c>
      <c r="D83" s="44" t="s">
        <v>508</v>
      </c>
    </row>
    <row r="84" spans="1:4">
      <c r="A84" s="44"/>
      <c r="B84" s="44"/>
      <c r="C84" s="44"/>
      <c r="D84" s="44" t="s">
        <v>1291</v>
      </c>
    </row>
    <row r="85" spans="1:4">
      <c r="A85" s="44"/>
      <c r="B85" s="44"/>
      <c r="C85" s="44"/>
      <c r="D85" s="44" t="s">
        <v>469</v>
      </c>
    </row>
    <row r="86" spans="1:4">
      <c r="A86" s="44" t="s">
        <v>1999</v>
      </c>
      <c r="B86" s="44" t="s">
        <v>1765</v>
      </c>
      <c r="C86" s="44" t="s">
        <v>1542</v>
      </c>
      <c r="D86" s="44" t="s">
        <v>508</v>
      </c>
    </row>
    <row r="87" spans="1:4">
      <c r="A87" s="44"/>
      <c r="B87" s="44"/>
      <c r="C87" s="44"/>
      <c r="D87" s="44" t="s">
        <v>469</v>
      </c>
    </row>
    <row r="88" spans="1:4">
      <c r="A88" s="44" t="s">
        <v>1981</v>
      </c>
      <c r="B88" s="44" t="s">
        <v>379</v>
      </c>
      <c r="C88" s="44" t="s">
        <v>1542</v>
      </c>
      <c r="D88" s="44" t="s">
        <v>508</v>
      </c>
    </row>
    <row r="89" spans="1:4">
      <c r="A89" s="44"/>
      <c r="B89" s="44"/>
      <c r="C89" s="44"/>
      <c r="D89" s="44" t="s">
        <v>1291</v>
      </c>
    </row>
    <row r="90" spans="1:4">
      <c r="A90" s="44"/>
      <c r="B90" s="44"/>
      <c r="C90" s="44"/>
      <c r="D90" s="44" t="s">
        <v>469</v>
      </c>
    </row>
    <row r="91" spans="1:4">
      <c r="A91" s="44" t="s">
        <v>1982</v>
      </c>
      <c r="B91" s="44" t="s">
        <v>380</v>
      </c>
      <c r="C91" s="44" t="s">
        <v>1542</v>
      </c>
      <c r="D91" s="44" t="s">
        <v>508</v>
      </c>
    </row>
    <row r="92" spans="1:4">
      <c r="A92" s="44"/>
      <c r="B92" s="44"/>
      <c r="C92" s="44"/>
      <c r="D92" s="44" t="s">
        <v>469</v>
      </c>
    </row>
    <row r="93" spans="1:4">
      <c r="A93" s="44" t="s">
        <v>1983</v>
      </c>
      <c r="B93" s="44" t="s">
        <v>381</v>
      </c>
      <c r="C93" s="44" t="s">
        <v>1542</v>
      </c>
      <c r="D93" s="44" t="s">
        <v>508</v>
      </c>
    </row>
    <row r="94" spans="1:4">
      <c r="A94" s="44"/>
      <c r="B94" s="44"/>
      <c r="C94" s="44"/>
      <c r="D94" s="44" t="s">
        <v>469</v>
      </c>
    </row>
    <row r="95" spans="1:4">
      <c r="A95" s="44" t="s">
        <v>1984</v>
      </c>
      <c r="B95" s="44" t="s">
        <v>382</v>
      </c>
      <c r="C95" s="44" t="s">
        <v>1542</v>
      </c>
      <c r="D95" s="44" t="s">
        <v>508</v>
      </c>
    </row>
    <row r="96" spans="1:4">
      <c r="A96" s="44"/>
      <c r="B96" s="44"/>
      <c r="C96" s="44"/>
      <c r="D96" s="44" t="s">
        <v>469</v>
      </c>
    </row>
    <row r="97" spans="1:4">
      <c r="A97" s="44" t="s">
        <v>1993</v>
      </c>
      <c r="B97" s="44" t="s">
        <v>383</v>
      </c>
      <c r="C97" s="44" t="s">
        <v>1542</v>
      </c>
      <c r="D97" s="44" t="s">
        <v>508</v>
      </c>
    </row>
    <row r="98" spans="1:4">
      <c r="A98" s="44"/>
      <c r="B98" s="44"/>
      <c r="C98" s="44"/>
      <c r="D98" s="44" t="s">
        <v>469</v>
      </c>
    </row>
    <row r="99" spans="1:4">
      <c r="A99" s="44" t="s">
        <v>1994</v>
      </c>
      <c r="B99" s="44" t="s">
        <v>384</v>
      </c>
      <c r="C99" s="44" t="s">
        <v>1542</v>
      </c>
      <c r="D99" s="44" t="s">
        <v>508</v>
      </c>
    </row>
    <row r="100" spans="1:4">
      <c r="A100" s="44"/>
      <c r="B100" s="44"/>
      <c r="C100" s="44"/>
      <c r="D100" s="44" t="s">
        <v>469</v>
      </c>
    </row>
    <row r="101" spans="1:4">
      <c r="A101" s="44" t="s">
        <v>1995</v>
      </c>
      <c r="B101" s="44" t="s">
        <v>385</v>
      </c>
      <c r="C101" s="44" t="s">
        <v>1542</v>
      </c>
      <c r="D101" s="44" t="s">
        <v>508</v>
      </c>
    </row>
    <row r="102" spans="1:4">
      <c r="A102" s="44"/>
      <c r="B102" s="44"/>
      <c r="C102" s="44"/>
      <c r="D102" s="44" t="s">
        <v>469</v>
      </c>
    </row>
    <row r="103" spans="1:4">
      <c r="A103" s="44" t="s">
        <v>1996</v>
      </c>
      <c r="B103" s="44" t="s">
        <v>386</v>
      </c>
      <c r="C103" s="44" t="s">
        <v>1542</v>
      </c>
      <c r="D103" s="44" t="s">
        <v>508</v>
      </c>
    </row>
    <row r="104" spans="1:4">
      <c r="A104" s="44"/>
      <c r="B104" s="44"/>
      <c r="C104" s="44"/>
      <c r="D104" s="44" t="s">
        <v>469</v>
      </c>
    </row>
    <row r="105" spans="1:4">
      <c r="A105" s="44" t="s">
        <v>1989</v>
      </c>
      <c r="B105" s="44" t="s">
        <v>127</v>
      </c>
      <c r="C105" s="44" t="s">
        <v>1542</v>
      </c>
      <c r="D105" s="44" t="s">
        <v>508</v>
      </c>
    </row>
    <row r="106" spans="1:4">
      <c r="A106" s="44"/>
      <c r="B106" s="44"/>
      <c r="C106" s="44"/>
      <c r="D106" s="44" t="s">
        <v>1291</v>
      </c>
    </row>
    <row r="107" spans="1:4">
      <c r="A107" s="44"/>
      <c r="B107" s="44"/>
      <c r="C107" s="44"/>
      <c r="D107" s="44" t="s">
        <v>469</v>
      </c>
    </row>
    <row r="108" spans="1:4">
      <c r="A108" s="44" t="s">
        <v>2118</v>
      </c>
      <c r="B108" s="44" t="s">
        <v>128</v>
      </c>
      <c r="C108" s="44" t="s">
        <v>1542</v>
      </c>
      <c r="D108" s="44" t="s">
        <v>508</v>
      </c>
    </row>
    <row r="109" spans="1:4">
      <c r="A109" s="44"/>
      <c r="B109" s="44"/>
      <c r="C109" s="44"/>
      <c r="D109" s="44" t="s">
        <v>469</v>
      </c>
    </row>
    <row r="110" spans="1:4">
      <c r="A110" s="44"/>
      <c r="B110" s="44"/>
      <c r="C110" s="44"/>
      <c r="D110" s="44" t="s">
        <v>509</v>
      </c>
    </row>
    <row r="111" spans="1:4">
      <c r="A111" s="44" t="s">
        <v>2119</v>
      </c>
      <c r="B111" s="44" t="s">
        <v>129</v>
      </c>
      <c r="C111" s="44" t="s">
        <v>1542</v>
      </c>
      <c r="D111" s="44" t="s">
        <v>508</v>
      </c>
    </row>
    <row r="112" spans="1:4">
      <c r="A112" s="44"/>
      <c r="B112" s="44"/>
      <c r="C112" s="44"/>
      <c r="D112" s="44" t="s">
        <v>1291</v>
      </c>
    </row>
    <row r="113" spans="1:4">
      <c r="A113" s="44"/>
      <c r="B113" s="44"/>
      <c r="C113" s="44"/>
      <c r="D113" s="44" t="s">
        <v>469</v>
      </c>
    </row>
    <row r="114" spans="1:4">
      <c r="A114" s="44"/>
      <c r="B114" s="44"/>
      <c r="C114" s="44"/>
      <c r="D114" s="44" t="s">
        <v>509</v>
      </c>
    </row>
    <row r="115" spans="1:4">
      <c r="A115" s="44" t="s">
        <v>2000</v>
      </c>
      <c r="B115" s="44" t="s">
        <v>1742</v>
      </c>
      <c r="C115" s="44" t="s">
        <v>1542</v>
      </c>
      <c r="D115" s="44" t="s">
        <v>508</v>
      </c>
    </row>
    <row r="116" spans="1:4">
      <c r="A116" s="44"/>
      <c r="B116" s="44"/>
      <c r="C116" s="44"/>
      <c r="D116" s="44" t="s">
        <v>469</v>
      </c>
    </row>
    <row r="117" spans="1:4">
      <c r="A117" s="44" t="s">
        <v>2120</v>
      </c>
      <c r="B117" s="44" t="s">
        <v>130</v>
      </c>
      <c r="C117" s="44" t="s">
        <v>1542</v>
      </c>
      <c r="D117" s="44" t="s">
        <v>508</v>
      </c>
    </row>
    <row r="118" spans="1:4">
      <c r="A118" s="44"/>
      <c r="B118" s="44"/>
      <c r="C118" s="44"/>
      <c r="D118" s="44" t="s">
        <v>1291</v>
      </c>
    </row>
    <row r="119" spans="1:4">
      <c r="A119" s="44"/>
      <c r="B119" s="44"/>
      <c r="C119" s="44"/>
      <c r="D119" s="44" t="s">
        <v>469</v>
      </c>
    </row>
    <row r="120" spans="1:4">
      <c r="A120" s="44"/>
      <c r="B120" s="44"/>
      <c r="C120" s="44"/>
      <c r="D120" s="44" t="s">
        <v>509</v>
      </c>
    </row>
    <row r="121" spans="1:4">
      <c r="A121" s="44" t="s">
        <v>2308</v>
      </c>
      <c r="B121" s="44" t="s">
        <v>2309</v>
      </c>
      <c r="C121" s="44" t="s">
        <v>1542</v>
      </c>
      <c r="D121" s="44" t="s">
        <v>508</v>
      </c>
    </row>
    <row r="122" spans="1:4">
      <c r="A122" s="44"/>
      <c r="B122" s="44"/>
      <c r="C122" s="44"/>
      <c r="D122" s="44" t="s">
        <v>469</v>
      </c>
    </row>
    <row r="123" spans="1:4">
      <c r="A123" s="44" t="s">
        <v>2121</v>
      </c>
      <c r="B123" s="44" t="s">
        <v>1748</v>
      </c>
      <c r="C123" s="44" t="s">
        <v>1542</v>
      </c>
      <c r="D123" s="44" t="s">
        <v>508</v>
      </c>
    </row>
    <row r="124" spans="1:4">
      <c r="A124" s="44"/>
      <c r="B124" s="44"/>
      <c r="C124" s="44"/>
      <c r="D124" s="44" t="s">
        <v>469</v>
      </c>
    </row>
    <row r="125" spans="1:4">
      <c r="A125" s="44" t="s">
        <v>2001</v>
      </c>
      <c r="B125" s="44" t="s">
        <v>1766</v>
      </c>
      <c r="C125" s="44" t="s">
        <v>1542</v>
      </c>
      <c r="D125" s="44" t="s">
        <v>508</v>
      </c>
    </row>
    <row r="126" spans="1:4">
      <c r="A126" s="44"/>
      <c r="B126" s="44"/>
      <c r="C126" s="44"/>
      <c r="D126" s="44" t="s">
        <v>469</v>
      </c>
    </row>
    <row r="127" spans="1:4">
      <c r="A127" s="44" t="s">
        <v>2122</v>
      </c>
      <c r="B127" s="44" t="s">
        <v>131</v>
      </c>
      <c r="C127" s="44" t="s">
        <v>1542</v>
      </c>
      <c r="D127" s="44" t="s">
        <v>508</v>
      </c>
    </row>
    <row r="128" spans="1:4">
      <c r="A128" s="44"/>
      <c r="B128" s="44"/>
      <c r="C128" s="44"/>
      <c r="D128" s="44" t="s">
        <v>469</v>
      </c>
    </row>
    <row r="129" spans="1:4">
      <c r="A129" s="44" t="s">
        <v>2302</v>
      </c>
      <c r="B129" s="44" t="s">
        <v>2303</v>
      </c>
      <c r="C129" s="44" t="s">
        <v>1542</v>
      </c>
      <c r="D129" s="44" t="s">
        <v>508</v>
      </c>
    </row>
    <row r="130" spans="1:4">
      <c r="A130" s="44"/>
      <c r="B130" s="44"/>
      <c r="C130" s="44"/>
      <c r="D130" s="44" t="s">
        <v>469</v>
      </c>
    </row>
    <row r="131" spans="1:4">
      <c r="A131" s="44"/>
      <c r="B131" s="44"/>
      <c r="C131" s="44"/>
      <c r="D131" s="44" t="s">
        <v>509</v>
      </c>
    </row>
    <row r="132" spans="1:4">
      <c r="A132" s="44" t="s">
        <v>2123</v>
      </c>
      <c r="B132" s="44" t="s">
        <v>1767</v>
      </c>
      <c r="C132" s="44" t="s">
        <v>1542</v>
      </c>
      <c r="D132" s="44" t="s">
        <v>508</v>
      </c>
    </row>
    <row r="133" spans="1:4">
      <c r="A133" s="44"/>
      <c r="B133" s="44"/>
      <c r="C133" s="44"/>
      <c r="D133" s="44" t="s">
        <v>469</v>
      </c>
    </row>
    <row r="134" spans="1:4">
      <c r="A134" s="44"/>
      <c r="B134" s="44"/>
      <c r="C134" s="44"/>
      <c r="D134" s="44" t="s">
        <v>509</v>
      </c>
    </row>
    <row r="135" spans="1:4">
      <c r="A135" s="44" t="s">
        <v>1990</v>
      </c>
      <c r="B135" s="44" t="s">
        <v>132</v>
      </c>
      <c r="C135" s="44" t="s">
        <v>1542</v>
      </c>
      <c r="D135" s="44" t="s">
        <v>508</v>
      </c>
    </row>
    <row r="136" spans="1:4">
      <c r="A136" s="44"/>
      <c r="B136" s="44"/>
      <c r="C136" s="44"/>
      <c r="D136" s="44" t="s">
        <v>469</v>
      </c>
    </row>
    <row r="137" spans="1:4">
      <c r="A137" s="44" t="s">
        <v>2124</v>
      </c>
      <c r="B137" s="44" t="s">
        <v>133</v>
      </c>
      <c r="C137" s="44" t="s">
        <v>1542</v>
      </c>
      <c r="D137" s="44" t="s">
        <v>508</v>
      </c>
    </row>
    <row r="138" spans="1:4">
      <c r="A138" s="44"/>
      <c r="B138" s="44"/>
      <c r="C138" s="44"/>
      <c r="D138" s="44" t="s">
        <v>1291</v>
      </c>
    </row>
    <row r="139" spans="1:4">
      <c r="A139" s="44"/>
      <c r="B139" s="44"/>
      <c r="C139" s="44"/>
      <c r="D139" s="44" t="s">
        <v>469</v>
      </c>
    </row>
    <row r="140" spans="1:4">
      <c r="A140" s="44" t="s">
        <v>2125</v>
      </c>
      <c r="B140" s="44" t="s">
        <v>1754</v>
      </c>
      <c r="C140" s="44" t="s">
        <v>1542</v>
      </c>
      <c r="D140" s="44" t="s">
        <v>508</v>
      </c>
    </row>
    <row r="141" spans="1:4">
      <c r="A141" s="44"/>
      <c r="B141" s="44"/>
      <c r="C141" s="44"/>
      <c r="D141" s="44" t="s">
        <v>469</v>
      </c>
    </row>
    <row r="142" spans="1:4">
      <c r="A142" s="44" t="s">
        <v>2126</v>
      </c>
      <c r="B142" s="44" t="s">
        <v>586</v>
      </c>
      <c r="C142" s="44" t="s">
        <v>1542</v>
      </c>
      <c r="D142" s="44" t="s">
        <v>508</v>
      </c>
    </row>
    <row r="143" spans="1:4">
      <c r="A143" s="44"/>
      <c r="B143" s="44"/>
      <c r="C143" s="44"/>
      <c r="D143" s="44" t="s">
        <v>1291</v>
      </c>
    </row>
    <row r="144" spans="1:4">
      <c r="A144" s="44"/>
      <c r="B144" s="44"/>
      <c r="C144" s="44"/>
      <c r="D144" s="44" t="s">
        <v>469</v>
      </c>
    </row>
    <row r="145" spans="1:4">
      <c r="A145" s="44"/>
      <c r="B145" s="44"/>
      <c r="C145" s="44"/>
      <c r="D145" s="44" t="s">
        <v>1294</v>
      </c>
    </row>
    <row r="146" spans="1:4">
      <c r="A146" s="44" t="s">
        <v>2002</v>
      </c>
      <c r="B146" s="44" t="s">
        <v>1768</v>
      </c>
      <c r="C146" s="44" t="s">
        <v>1542</v>
      </c>
      <c r="D146" s="44" t="s">
        <v>508</v>
      </c>
    </row>
    <row r="147" spans="1:4">
      <c r="A147" s="44"/>
      <c r="B147" s="44"/>
      <c r="C147" s="44"/>
      <c r="D147" s="44" t="s">
        <v>469</v>
      </c>
    </row>
    <row r="148" spans="1:4">
      <c r="A148" s="44" t="s">
        <v>2127</v>
      </c>
      <c r="B148" s="44" t="s">
        <v>587</v>
      </c>
      <c r="C148" s="44" t="s">
        <v>1542</v>
      </c>
      <c r="D148" s="44" t="s">
        <v>508</v>
      </c>
    </row>
    <row r="149" spans="1:4">
      <c r="A149" s="44"/>
      <c r="B149" s="44"/>
      <c r="C149" s="44"/>
      <c r="D149" s="44" t="s">
        <v>1291</v>
      </c>
    </row>
    <row r="150" spans="1:4">
      <c r="A150" s="44"/>
      <c r="B150" s="44"/>
      <c r="C150" s="44"/>
      <c r="D150" s="44" t="s">
        <v>469</v>
      </c>
    </row>
    <row r="151" spans="1:4">
      <c r="A151" s="44"/>
      <c r="B151" s="44"/>
      <c r="C151" s="44"/>
      <c r="D151" s="44" t="s">
        <v>1294</v>
      </c>
    </row>
    <row r="152" spans="1:4">
      <c r="A152" s="44" t="s">
        <v>2790</v>
      </c>
      <c r="B152" s="44" t="s">
        <v>2791</v>
      </c>
      <c r="C152" s="44" t="s">
        <v>1542</v>
      </c>
      <c r="D152" s="44" t="s">
        <v>508</v>
      </c>
    </row>
    <row r="153" spans="1:4">
      <c r="A153" s="44"/>
      <c r="B153" s="44"/>
      <c r="C153" s="44"/>
      <c r="D153" s="44" t="s">
        <v>469</v>
      </c>
    </row>
    <row r="154" spans="1:4">
      <c r="A154" s="44" t="s">
        <v>2689</v>
      </c>
      <c r="B154" s="44" t="s">
        <v>1759</v>
      </c>
      <c r="C154" s="44" t="s">
        <v>1542</v>
      </c>
      <c r="D154" s="44" t="s">
        <v>1291</v>
      </c>
    </row>
    <row r="155" spans="1:4">
      <c r="A155" s="44"/>
      <c r="B155" s="44"/>
      <c r="C155" s="44"/>
      <c r="D155" s="44" t="s">
        <v>470</v>
      </c>
    </row>
    <row r="156" spans="1:4">
      <c r="A156" s="44" t="s">
        <v>2690</v>
      </c>
      <c r="B156" s="44" t="s">
        <v>1745</v>
      </c>
      <c r="C156" s="44" t="s">
        <v>1542</v>
      </c>
      <c r="D156" s="44" t="s">
        <v>1291</v>
      </c>
    </row>
    <row r="157" spans="1:4">
      <c r="A157" s="44"/>
      <c r="B157" s="44"/>
      <c r="C157" s="44"/>
      <c r="D157" s="44" t="s">
        <v>470</v>
      </c>
    </row>
    <row r="158" spans="1:4">
      <c r="A158" s="44" t="s">
        <v>2691</v>
      </c>
      <c r="B158" s="44" t="s">
        <v>1769</v>
      </c>
      <c r="C158" s="44" t="s">
        <v>1542</v>
      </c>
      <c r="D158" s="44" t="s">
        <v>1291</v>
      </c>
    </row>
    <row r="159" spans="1:4">
      <c r="A159" s="44"/>
      <c r="B159" s="44"/>
      <c r="C159" s="44"/>
      <c r="D159" s="44" t="s">
        <v>470</v>
      </c>
    </row>
    <row r="160" spans="1:4">
      <c r="A160" s="44" t="s">
        <v>2692</v>
      </c>
      <c r="B160" s="44" t="s">
        <v>1752</v>
      </c>
      <c r="C160" s="44" t="s">
        <v>1542</v>
      </c>
      <c r="D160" s="44" t="s">
        <v>1291</v>
      </c>
    </row>
    <row r="161" spans="1:4">
      <c r="A161" s="44"/>
      <c r="B161" s="44"/>
      <c r="C161" s="44"/>
      <c r="D161" s="44" t="s">
        <v>470</v>
      </c>
    </row>
    <row r="162" spans="1:4">
      <c r="A162" s="44" t="s">
        <v>2693</v>
      </c>
      <c r="B162" s="44" t="s">
        <v>1770</v>
      </c>
      <c r="C162" s="44" t="s">
        <v>1542</v>
      </c>
      <c r="D162" s="44" t="s">
        <v>1291</v>
      </c>
    </row>
    <row r="163" spans="1:4">
      <c r="A163" s="44"/>
      <c r="B163" s="44"/>
      <c r="C163" s="44"/>
      <c r="D163" s="44" t="s">
        <v>470</v>
      </c>
    </row>
    <row r="164" spans="1:4">
      <c r="A164" s="44" t="s">
        <v>2694</v>
      </c>
      <c r="B164" s="44" t="s">
        <v>1753</v>
      </c>
      <c r="C164" s="44" t="s">
        <v>1542</v>
      </c>
      <c r="D164" s="44" t="s">
        <v>1291</v>
      </c>
    </row>
    <row r="165" spans="1:4">
      <c r="A165" s="44"/>
      <c r="B165" s="44"/>
      <c r="C165" s="44"/>
      <c r="D165" s="44" t="s">
        <v>470</v>
      </c>
    </row>
    <row r="166" spans="1:4">
      <c r="A166" s="44" t="s">
        <v>1991</v>
      </c>
      <c r="B166" s="44" t="s">
        <v>134</v>
      </c>
      <c r="C166" s="44" t="s">
        <v>1542</v>
      </c>
      <c r="D166" s="44" t="s">
        <v>508</v>
      </c>
    </row>
    <row r="167" spans="1:4">
      <c r="A167" s="44"/>
      <c r="B167" s="44"/>
      <c r="C167" s="44"/>
      <c r="D167" s="44" t="s">
        <v>469</v>
      </c>
    </row>
    <row r="168" spans="1:4">
      <c r="A168" s="44" t="s">
        <v>1992</v>
      </c>
      <c r="B168" s="44" t="s">
        <v>135</v>
      </c>
      <c r="C168" s="44" t="s">
        <v>1542</v>
      </c>
      <c r="D168" s="44" t="s">
        <v>508</v>
      </c>
    </row>
    <row r="169" spans="1:4">
      <c r="A169" s="44"/>
      <c r="B169" s="44"/>
      <c r="C169" s="44"/>
      <c r="D169" s="44" t="s">
        <v>469</v>
      </c>
    </row>
    <row r="170" spans="1:4">
      <c r="A170" s="44" t="s">
        <v>1997</v>
      </c>
      <c r="B170" s="44" t="s">
        <v>1749</v>
      </c>
      <c r="C170" s="44" t="s">
        <v>1542</v>
      </c>
      <c r="D170" s="44" t="s">
        <v>508</v>
      </c>
    </row>
    <row r="171" spans="1:4">
      <c r="A171" s="44"/>
      <c r="B171" s="44"/>
      <c r="C171" s="44"/>
      <c r="D171" s="44" t="s">
        <v>1291</v>
      </c>
    </row>
    <row r="172" spans="1:4">
      <c r="A172" s="44"/>
      <c r="B172" s="44"/>
      <c r="C172" s="44"/>
      <c r="D172" s="44" t="s">
        <v>469</v>
      </c>
    </row>
    <row r="173" spans="1:4">
      <c r="A173" s="44" t="s">
        <v>1043</v>
      </c>
      <c r="B173" s="44" t="s">
        <v>1044</v>
      </c>
      <c r="C173" s="44" t="s">
        <v>1543</v>
      </c>
      <c r="D173" s="44" t="s">
        <v>1291</v>
      </c>
    </row>
    <row r="174" spans="1:4">
      <c r="A174" s="44" t="s">
        <v>1551</v>
      </c>
      <c r="B174" s="44" t="s">
        <v>1552</v>
      </c>
      <c r="C174" s="44" t="s">
        <v>1543</v>
      </c>
      <c r="D174" s="44" t="s">
        <v>1291</v>
      </c>
    </row>
    <row r="175" spans="1:4">
      <c r="A175" s="44" t="s">
        <v>1553</v>
      </c>
      <c r="B175" s="44" t="s">
        <v>1554</v>
      </c>
      <c r="C175" s="44" t="s">
        <v>1543</v>
      </c>
      <c r="D175" s="44" t="s">
        <v>1291</v>
      </c>
    </row>
    <row r="176" spans="1:4">
      <c r="A176" s="44" t="s">
        <v>1874</v>
      </c>
      <c r="B176" s="44" t="s">
        <v>1555</v>
      </c>
      <c r="C176" s="44" t="s">
        <v>1543</v>
      </c>
      <c r="D176" s="44" t="s">
        <v>1291</v>
      </c>
    </row>
    <row r="177" spans="1:4">
      <c r="A177" s="44" t="s">
        <v>526</v>
      </c>
      <c r="B177" s="44" t="s">
        <v>527</v>
      </c>
      <c r="C177" s="44" t="s">
        <v>1543</v>
      </c>
      <c r="D177" s="44" t="s">
        <v>1291</v>
      </c>
    </row>
    <row r="178" spans="1:4">
      <c r="A178" s="44" t="s">
        <v>528</v>
      </c>
      <c r="B178" s="44" t="s">
        <v>529</v>
      </c>
      <c r="C178" s="44" t="s">
        <v>1543</v>
      </c>
      <c r="D178" s="44" t="s">
        <v>1291</v>
      </c>
    </row>
    <row r="179" spans="1:4">
      <c r="A179" s="44" t="s">
        <v>516</v>
      </c>
      <c r="B179" s="44" t="s">
        <v>517</v>
      </c>
      <c r="C179" s="44" t="s">
        <v>1543</v>
      </c>
      <c r="D179" s="44" t="s">
        <v>1291</v>
      </c>
    </row>
    <row r="180" spans="1:4">
      <c r="A180" s="44" t="s">
        <v>464</v>
      </c>
      <c r="B180" s="44" t="s">
        <v>465</v>
      </c>
      <c r="C180" s="44" t="s">
        <v>1543</v>
      </c>
      <c r="D180" s="44" t="s">
        <v>1291</v>
      </c>
    </row>
    <row r="181" spans="1:4">
      <c r="A181" s="44" t="s">
        <v>2849</v>
      </c>
      <c r="B181" s="44" t="s">
        <v>58</v>
      </c>
      <c r="C181" s="44" t="s">
        <v>1543</v>
      </c>
      <c r="D181" s="44" t="s">
        <v>1291</v>
      </c>
    </row>
    <row r="182" spans="1:4">
      <c r="A182" s="44" t="s">
        <v>862</v>
      </c>
      <c r="B182" s="44" t="s">
        <v>863</v>
      </c>
      <c r="C182" s="44" t="s">
        <v>1543</v>
      </c>
      <c r="D182" s="44" t="s">
        <v>1291</v>
      </c>
    </row>
    <row r="183" spans="1:4">
      <c r="A183" s="44" t="s">
        <v>2128</v>
      </c>
      <c r="B183" s="44" t="s">
        <v>864</v>
      </c>
      <c r="C183" s="44" t="s">
        <v>1543</v>
      </c>
      <c r="D183" s="44" t="s">
        <v>1291</v>
      </c>
    </row>
    <row r="184" spans="1:4">
      <c r="A184" s="44" t="s">
        <v>804</v>
      </c>
      <c r="B184" s="44" t="s">
        <v>805</v>
      </c>
      <c r="C184" s="44" t="s">
        <v>1543</v>
      </c>
      <c r="D184" s="44" t="s">
        <v>1291</v>
      </c>
    </row>
    <row r="185" spans="1:4">
      <c r="A185" s="44"/>
      <c r="B185" s="44"/>
      <c r="C185" s="44"/>
      <c r="D185" s="44" t="s">
        <v>472</v>
      </c>
    </row>
    <row r="186" spans="1:4">
      <c r="A186" s="44" t="s">
        <v>1465</v>
      </c>
      <c r="B186" s="44" t="s">
        <v>1466</v>
      </c>
      <c r="C186" s="44" t="s">
        <v>1543</v>
      </c>
      <c r="D186" s="44" t="s">
        <v>1291</v>
      </c>
    </row>
    <row r="187" spans="1:4">
      <c r="A187" s="44" t="s">
        <v>473</v>
      </c>
      <c r="B187" s="44" t="s">
        <v>858</v>
      </c>
      <c r="C187" s="44" t="s">
        <v>1543</v>
      </c>
      <c r="D187" s="44" t="s">
        <v>1291</v>
      </c>
    </row>
    <row r="188" spans="1:4">
      <c r="A188" s="44" t="s">
        <v>474</v>
      </c>
      <c r="B188" s="44" t="s">
        <v>1042</v>
      </c>
      <c r="C188" s="44" t="s">
        <v>1543</v>
      </c>
      <c r="D188" s="44" t="s">
        <v>1291</v>
      </c>
    </row>
    <row r="189" spans="1:4">
      <c r="A189" s="44" t="s">
        <v>475</v>
      </c>
      <c r="B189" s="44" t="s">
        <v>1041</v>
      </c>
      <c r="C189" s="44" t="s">
        <v>1543</v>
      </c>
      <c r="D189" s="44" t="s">
        <v>1291</v>
      </c>
    </row>
    <row r="190" spans="1:4">
      <c r="A190" s="44" t="s">
        <v>476</v>
      </c>
      <c r="B190" s="44" t="s">
        <v>806</v>
      </c>
      <c r="C190" s="44" t="s">
        <v>1543</v>
      </c>
      <c r="D190" s="44" t="s">
        <v>1291</v>
      </c>
    </row>
    <row r="191" spans="1:4">
      <c r="A191" s="44"/>
      <c r="B191" s="44"/>
      <c r="C191" s="44"/>
      <c r="D191" s="44" t="s">
        <v>472</v>
      </c>
    </row>
    <row r="192" spans="1:4">
      <c r="A192" s="44" t="s">
        <v>477</v>
      </c>
      <c r="B192" s="44" t="s">
        <v>807</v>
      </c>
      <c r="C192" s="44" t="s">
        <v>1543</v>
      </c>
      <c r="D192" s="44" t="s">
        <v>1291</v>
      </c>
    </row>
    <row r="193" spans="1:4">
      <c r="A193" s="44" t="s">
        <v>2130</v>
      </c>
      <c r="B193" s="44" t="s">
        <v>2129</v>
      </c>
      <c r="C193" s="44" t="s">
        <v>1543</v>
      </c>
      <c r="D193" s="44" t="s">
        <v>1291</v>
      </c>
    </row>
    <row r="194" spans="1:4">
      <c r="A194" s="44" t="s">
        <v>2004</v>
      </c>
      <c r="B194" s="44" t="s">
        <v>1130</v>
      </c>
      <c r="C194" s="44" t="s">
        <v>1543</v>
      </c>
      <c r="D194" s="44" t="s">
        <v>1291</v>
      </c>
    </row>
    <row r="195" spans="1:4">
      <c r="A195" s="44" t="s">
        <v>2005</v>
      </c>
      <c r="B195" s="44" t="s">
        <v>1132</v>
      </c>
      <c r="C195" s="44" t="s">
        <v>1543</v>
      </c>
      <c r="D195" s="44" t="s">
        <v>1291</v>
      </c>
    </row>
    <row r="196" spans="1:4">
      <c r="A196" s="44" t="s">
        <v>584</v>
      </c>
      <c r="B196" s="44" t="s">
        <v>585</v>
      </c>
      <c r="C196" s="44" t="s">
        <v>1543</v>
      </c>
      <c r="D196" s="44" t="s">
        <v>1291</v>
      </c>
    </row>
    <row r="197" spans="1:4">
      <c r="A197" s="44" t="s">
        <v>582</v>
      </c>
      <c r="B197" s="44" t="s">
        <v>583</v>
      </c>
      <c r="C197" s="44" t="s">
        <v>1543</v>
      </c>
      <c r="D197" s="44" t="s">
        <v>1291</v>
      </c>
    </row>
    <row r="198" spans="1:4">
      <c r="A198" s="44" t="s">
        <v>1139</v>
      </c>
      <c r="B198" s="44" t="s">
        <v>1134</v>
      </c>
      <c r="C198" s="44" t="s">
        <v>1543</v>
      </c>
      <c r="D198" s="44" t="s">
        <v>1291</v>
      </c>
    </row>
    <row r="199" spans="1:4">
      <c r="A199" s="44" t="s">
        <v>624</v>
      </c>
      <c r="B199" s="44" t="s">
        <v>636</v>
      </c>
      <c r="C199" s="44" t="s">
        <v>1543</v>
      </c>
      <c r="D199" s="44" t="s">
        <v>1291</v>
      </c>
    </row>
    <row r="200" spans="1:4">
      <c r="A200" s="44" t="s">
        <v>625</v>
      </c>
      <c r="B200" s="44" t="s">
        <v>637</v>
      </c>
      <c r="C200" s="44" t="s">
        <v>1543</v>
      </c>
      <c r="D200" s="44" t="s">
        <v>1291</v>
      </c>
    </row>
    <row r="201" spans="1:4">
      <c r="A201" s="44" t="s">
        <v>1137</v>
      </c>
      <c r="B201" s="44" t="s">
        <v>1131</v>
      </c>
      <c r="C201" s="44" t="s">
        <v>1543</v>
      </c>
      <c r="D201" s="44" t="s">
        <v>1291</v>
      </c>
    </row>
    <row r="202" spans="1:4">
      <c r="A202" s="44"/>
      <c r="B202" s="44"/>
      <c r="C202" s="44"/>
      <c r="D202" s="44" t="s">
        <v>509</v>
      </c>
    </row>
    <row r="203" spans="1:4">
      <c r="A203" s="44" t="s">
        <v>1138</v>
      </c>
      <c r="B203" s="44" t="s">
        <v>1133</v>
      </c>
      <c r="C203" s="44" t="s">
        <v>1543</v>
      </c>
      <c r="D203" s="44" t="s">
        <v>1291</v>
      </c>
    </row>
    <row r="204" spans="1:4">
      <c r="A204" s="44"/>
      <c r="B204" s="44"/>
      <c r="C204" s="44"/>
      <c r="D204" s="44" t="s">
        <v>509</v>
      </c>
    </row>
    <row r="205" spans="1:4">
      <c r="A205" s="44" t="s">
        <v>478</v>
      </c>
      <c r="B205" s="44" t="s">
        <v>1747</v>
      </c>
      <c r="C205" s="44" t="s">
        <v>1543</v>
      </c>
      <c r="D205" s="44" t="s">
        <v>1291</v>
      </c>
    </row>
    <row r="206" spans="1:4">
      <c r="A206" s="44" t="s">
        <v>479</v>
      </c>
      <c r="B206" s="44" t="s">
        <v>1746</v>
      </c>
      <c r="C206" s="44" t="s">
        <v>1543</v>
      </c>
      <c r="D206" s="44" t="s">
        <v>1291</v>
      </c>
    </row>
    <row r="207" spans="1:4">
      <c r="A207" s="44" t="s">
        <v>480</v>
      </c>
      <c r="B207" s="44" t="s">
        <v>1771</v>
      </c>
      <c r="C207" s="44" t="s">
        <v>1543</v>
      </c>
      <c r="D207" s="44" t="s">
        <v>1291</v>
      </c>
    </row>
    <row r="208" spans="1:4">
      <c r="A208" s="44" t="s">
        <v>481</v>
      </c>
      <c r="B208" s="44" t="s">
        <v>1129</v>
      </c>
      <c r="C208" s="44" t="s">
        <v>1543</v>
      </c>
      <c r="D208" s="44" t="s">
        <v>1291</v>
      </c>
    </row>
    <row r="209" spans="1:4">
      <c r="A209" s="44" t="s">
        <v>749</v>
      </c>
      <c r="B209" s="44" t="s">
        <v>750</v>
      </c>
      <c r="C209" s="44" t="s">
        <v>1543</v>
      </c>
      <c r="D209" s="44" t="s">
        <v>1291</v>
      </c>
    </row>
    <row r="210" spans="1:4">
      <c r="A210" s="44" t="s">
        <v>741</v>
      </c>
      <c r="B210" s="44" t="s">
        <v>742</v>
      </c>
      <c r="C210" s="44" t="s">
        <v>1543</v>
      </c>
      <c r="D210" s="44" t="s">
        <v>1291</v>
      </c>
    </row>
    <row r="211" spans="1:4">
      <c r="A211" s="44" t="s">
        <v>751</v>
      </c>
      <c r="B211" s="44" t="s">
        <v>752</v>
      </c>
      <c r="C211" s="44" t="s">
        <v>1543</v>
      </c>
      <c r="D211" s="44" t="s">
        <v>1291</v>
      </c>
    </row>
    <row r="212" spans="1:4">
      <c r="A212" s="44" t="s">
        <v>753</v>
      </c>
      <c r="B212" s="44" t="s">
        <v>754</v>
      </c>
      <c r="C212" s="44" t="s">
        <v>1543</v>
      </c>
      <c r="D212" s="44" t="s">
        <v>1291</v>
      </c>
    </row>
    <row r="213" spans="1:4">
      <c r="A213" s="44" t="s">
        <v>743</v>
      </c>
      <c r="B213" s="44" t="s">
        <v>744</v>
      </c>
      <c r="C213" s="44" t="s">
        <v>1543</v>
      </c>
      <c r="D213" s="44" t="s">
        <v>1291</v>
      </c>
    </row>
    <row r="214" spans="1:4">
      <c r="A214" s="44" t="s">
        <v>407</v>
      </c>
      <c r="B214" s="44" t="s">
        <v>408</v>
      </c>
      <c r="C214" s="44" t="s">
        <v>1543</v>
      </c>
      <c r="D214" s="44" t="s">
        <v>1291</v>
      </c>
    </row>
    <row r="215" spans="1:4">
      <c r="A215" s="44" t="s">
        <v>745</v>
      </c>
      <c r="B215" s="44" t="s">
        <v>746</v>
      </c>
      <c r="C215" s="44" t="s">
        <v>1543</v>
      </c>
      <c r="D215" s="44" t="s">
        <v>1291</v>
      </c>
    </row>
    <row r="216" spans="1:4">
      <c r="A216" s="44" t="s">
        <v>747</v>
      </c>
      <c r="B216" s="44" t="s">
        <v>748</v>
      </c>
      <c r="C216" s="44" t="s">
        <v>1543</v>
      </c>
      <c r="D216" s="44" t="s">
        <v>1291</v>
      </c>
    </row>
    <row r="217" spans="1:4">
      <c r="A217" s="44" t="s">
        <v>739</v>
      </c>
      <c r="B217" s="44" t="s">
        <v>740</v>
      </c>
      <c r="C217" s="44" t="s">
        <v>1543</v>
      </c>
      <c r="D217" s="44" t="s">
        <v>1291</v>
      </c>
    </row>
    <row r="218" spans="1:4">
      <c r="A218" s="44" t="s">
        <v>759</v>
      </c>
      <c r="B218" s="44" t="s">
        <v>760</v>
      </c>
      <c r="C218" s="44" t="s">
        <v>1543</v>
      </c>
      <c r="D218" s="44" t="s">
        <v>1291</v>
      </c>
    </row>
    <row r="219" spans="1:4">
      <c r="A219" s="44" t="s">
        <v>755</v>
      </c>
      <c r="B219" s="44" t="s">
        <v>756</v>
      </c>
      <c r="C219" s="44" t="s">
        <v>1543</v>
      </c>
      <c r="D219" s="44" t="s">
        <v>1291</v>
      </c>
    </row>
    <row r="220" spans="1:4">
      <c r="A220" s="44" t="s">
        <v>403</v>
      </c>
      <c r="B220" s="44" t="s">
        <v>404</v>
      </c>
      <c r="C220" s="44" t="s">
        <v>1543</v>
      </c>
      <c r="D220" s="44" t="s">
        <v>1291</v>
      </c>
    </row>
    <row r="221" spans="1:4">
      <c r="A221" s="44" t="s">
        <v>757</v>
      </c>
      <c r="B221" s="44" t="s">
        <v>758</v>
      </c>
      <c r="C221" s="44" t="s">
        <v>1543</v>
      </c>
      <c r="D221" s="44" t="s">
        <v>1291</v>
      </c>
    </row>
    <row r="222" spans="1:4">
      <c r="A222" s="44" t="s">
        <v>405</v>
      </c>
      <c r="B222" s="44" t="s">
        <v>406</v>
      </c>
      <c r="C222" s="44" t="s">
        <v>1543</v>
      </c>
      <c r="D222" s="44" t="s">
        <v>1291</v>
      </c>
    </row>
    <row r="223" spans="1:4">
      <c r="A223" s="44" t="s">
        <v>1010</v>
      </c>
      <c r="B223" s="44" t="s">
        <v>1011</v>
      </c>
      <c r="C223" s="44" t="s">
        <v>1543</v>
      </c>
      <c r="D223" s="44" t="s">
        <v>1291</v>
      </c>
    </row>
    <row r="224" spans="1:4">
      <c r="A224" s="44"/>
      <c r="B224" s="44"/>
      <c r="C224" s="44"/>
      <c r="D224" s="44" t="s">
        <v>509</v>
      </c>
    </row>
    <row r="225" spans="1:4">
      <c r="A225" s="44" t="s">
        <v>2513</v>
      </c>
      <c r="B225" s="44" t="s">
        <v>2514</v>
      </c>
      <c r="C225" s="44" t="s">
        <v>1543</v>
      </c>
      <c r="D225" s="44" t="s">
        <v>1291</v>
      </c>
    </row>
    <row r="226" spans="1:4">
      <c r="A226" s="44" t="s">
        <v>2133</v>
      </c>
      <c r="B226" s="44" t="s">
        <v>2132</v>
      </c>
      <c r="C226" s="44" t="s">
        <v>1543</v>
      </c>
      <c r="D226" s="44" t="s">
        <v>1291</v>
      </c>
    </row>
    <row r="227" spans="1:4">
      <c r="A227" s="44" t="s">
        <v>1002</v>
      </c>
      <c r="B227" s="44" t="s">
        <v>1003</v>
      </c>
      <c r="C227" s="44" t="s">
        <v>1543</v>
      </c>
      <c r="D227" s="44" t="s">
        <v>1291</v>
      </c>
    </row>
    <row r="228" spans="1:4">
      <c r="A228" s="44" t="s">
        <v>1031</v>
      </c>
      <c r="B228" s="44" t="s">
        <v>1032</v>
      </c>
      <c r="C228" s="44" t="s">
        <v>1543</v>
      </c>
      <c r="D228" s="44" t="s">
        <v>1291</v>
      </c>
    </row>
    <row r="229" spans="1:4">
      <c r="A229" s="44" t="s">
        <v>1033</v>
      </c>
      <c r="B229" s="44" t="s">
        <v>1034</v>
      </c>
      <c r="C229" s="44" t="s">
        <v>1543</v>
      </c>
      <c r="D229" s="44" t="s">
        <v>1291</v>
      </c>
    </row>
    <row r="230" spans="1:4">
      <c r="A230" s="44" t="s">
        <v>1035</v>
      </c>
      <c r="B230" s="44" t="s">
        <v>1036</v>
      </c>
      <c r="C230" s="44" t="s">
        <v>1543</v>
      </c>
      <c r="D230" s="44" t="s">
        <v>1291</v>
      </c>
    </row>
    <row r="231" spans="1:4">
      <c r="A231" s="44" t="s">
        <v>1000</v>
      </c>
      <c r="B231" s="44" t="s">
        <v>1001</v>
      </c>
      <c r="C231" s="44" t="s">
        <v>1543</v>
      </c>
      <c r="D231" s="44" t="s">
        <v>1291</v>
      </c>
    </row>
    <row r="232" spans="1:4">
      <c r="A232" s="44" t="s">
        <v>1012</v>
      </c>
      <c r="B232" s="44" t="s">
        <v>1013</v>
      </c>
      <c r="C232" s="44" t="s">
        <v>1543</v>
      </c>
      <c r="D232" s="44" t="s">
        <v>1291</v>
      </c>
    </row>
    <row r="233" spans="1:4">
      <c r="A233" s="44" t="s">
        <v>1004</v>
      </c>
      <c r="B233" s="44" t="s">
        <v>1005</v>
      </c>
      <c r="C233" s="44" t="s">
        <v>1543</v>
      </c>
      <c r="D233" s="44" t="s">
        <v>1291</v>
      </c>
    </row>
    <row r="234" spans="1:4">
      <c r="A234" s="44" t="s">
        <v>1008</v>
      </c>
      <c r="B234" s="44" t="s">
        <v>1009</v>
      </c>
      <c r="C234" s="44" t="s">
        <v>1543</v>
      </c>
      <c r="D234" s="44" t="s">
        <v>1291</v>
      </c>
    </row>
    <row r="235" spans="1:4">
      <c r="A235" s="44"/>
      <c r="B235" s="44"/>
      <c r="C235" s="44"/>
      <c r="D235" s="44" t="s">
        <v>509</v>
      </c>
    </row>
    <row r="236" spans="1:4">
      <c r="A236" s="44" t="s">
        <v>1006</v>
      </c>
      <c r="B236" s="44" t="s">
        <v>1007</v>
      </c>
      <c r="C236" s="44" t="s">
        <v>1543</v>
      </c>
      <c r="D236" s="44" t="s">
        <v>1291</v>
      </c>
    </row>
    <row r="237" spans="1:4">
      <c r="A237" s="44" t="s">
        <v>1014</v>
      </c>
      <c r="B237" s="44" t="s">
        <v>1015</v>
      </c>
      <c r="C237" s="44" t="s">
        <v>1543</v>
      </c>
      <c r="D237" s="44" t="s">
        <v>1291</v>
      </c>
    </row>
    <row r="238" spans="1:4">
      <c r="A238" s="44" t="s">
        <v>1016</v>
      </c>
      <c r="B238" s="44" t="s">
        <v>1017</v>
      </c>
      <c r="C238" s="44" t="s">
        <v>1543</v>
      </c>
      <c r="D238" s="44" t="s">
        <v>1291</v>
      </c>
    </row>
    <row r="239" spans="1:4">
      <c r="A239" s="44"/>
      <c r="B239" s="44"/>
      <c r="C239" s="44"/>
      <c r="D239" s="44" t="s">
        <v>509</v>
      </c>
    </row>
    <row r="240" spans="1:4">
      <c r="A240" s="44" t="s">
        <v>1025</v>
      </c>
      <c r="B240" s="44" t="s">
        <v>1026</v>
      </c>
      <c r="C240" s="44" t="s">
        <v>1543</v>
      </c>
      <c r="D240" s="44" t="s">
        <v>1291</v>
      </c>
    </row>
    <row r="241" spans="1:4">
      <c r="A241" s="44" t="s">
        <v>1027</v>
      </c>
      <c r="B241" s="44" t="s">
        <v>1028</v>
      </c>
      <c r="C241" s="44" t="s">
        <v>1543</v>
      </c>
      <c r="D241" s="44" t="s">
        <v>1291</v>
      </c>
    </row>
    <row r="242" spans="1:4">
      <c r="A242" s="44" t="s">
        <v>1029</v>
      </c>
      <c r="B242" s="44" t="s">
        <v>1030</v>
      </c>
      <c r="C242" s="44" t="s">
        <v>1543</v>
      </c>
      <c r="D242" s="44" t="s">
        <v>1291</v>
      </c>
    </row>
    <row r="243" spans="1:4">
      <c r="A243" s="44" t="s">
        <v>1018</v>
      </c>
      <c r="B243" s="44" t="s">
        <v>1019</v>
      </c>
      <c r="C243" s="44" t="s">
        <v>1543</v>
      </c>
      <c r="D243" s="44" t="s">
        <v>1291</v>
      </c>
    </row>
    <row r="244" spans="1:4">
      <c r="A244" s="44" t="s">
        <v>998</v>
      </c>
      <c r="B244" s="44" t="s">
        <v>999</v>
      </c>
      <c r="C244" s="44" t="s">
        <v>1543</v>
      </c>
      <c r="D244" s="44" t="s">
        <v>1291</v>
      </c>
    </row>
    <row r="245" spans="1:4">
      <c r="A245" s="44" t="s">
        <v>2134</v>
      </c>
      <c r="B245" s="44" t="s">
        <v>859</v>
      </c>
      <c r="C245" s="44" t="s">
        <v>1543</v>
      </c>
      <c r="D245" s="44" t="s">
        <v>1291</v>
      </c>
    </row>
    <row r="246" spans="1:4">
      <c r="A246" s="44" t="s">
        <v>860</v>
      </c>
      <c r="B246" s="44" t="s">
        <v>861</v>
      </c>
      <c r="C246" s="44" t="s">
        <v>1543</v>
      </c>
      <c r="D246" s="44" t="s">
        <v>1291</v>
      </c>
    </row>
    <row r="247" spans="1:4">
      <c r="A247" s="44" t="s">
        <v>2135</v>
      </c>
      <c r="B247" s="44" t="s">
        <v>1556</v>
      </c>
      <c r="C247" s="44" t="s">
        <v>1543</v>
      </c>
      <c r="D247" s="44" t="s">
        <v>1291</v>
      </c>
    </row>
    <row r="248" spans="1:4">
      <c r="A248" s="44" t="s">
        <v>263</v>
      </c>
      <c r="B248" s="44" t="s">
        <v>271</v>
      </c>
      <c r="C248" s="44" t="s">
        <v>1543</v>
      </c>
      <c r="D248" s="44" t="s">
        <v>1291</v>
      </c>
    </row>
    <row r="249" spans="1:4">
      <c r="A249" s="44" t="s">
        <v>265</v>
      </c>
      <c r="B249" s="44" t="s">
        <v>273</v>
      </c>
      <c r="C249" s="44" t="s">
        <v>1543</v>
      </c>
      <c r="D249" s="44" t="s">
        <v>1291</v>
      </c>
    </row>
    <row r="250" spans="1:4">
      <c r="A250" s="44" t="s">
        <v>1557</v>
      </c>
      <c r="B250" s="44" t="s">
        <v>1558</v>
      </c>
      <c r="C250" s="44" t="s">
        <v>1543</v>
      </c>
      <c r="D250" s="44" t="s">
        <v>1291</v>
      </c>
    </row>
    <row r="251" spans="1:4">
      <c r="A251" s="44" t="s">
        <v>1452</v>
      </c>
      <c r="B251" s="44" t="s">
        <v>1453</v>
      </c>
      <c r="C251" s="44" t="s">
        <v>1543</v>
      </c>
      <c r="D251" s="44" t="s">
        <v>1291</v>
      </c>
    </row>
    <row r="252" spans="1:4">
      <c r="A252" s="44" t="s">
        <v>1469</v>
      </c>
      <c r="B252" s="44" t="s">
        <v>1470</v>
      </c>
      <c r="C252" s="44" t="s">
        <v>1543</v>
      </c>
      <c r="D252" s="44" t="s">
        <v>1291</v>
      </c>
    </row>
    <row r="253" spans="1:4">
      <c r="A253" s="44" t="s">
        <v>1037</v>
      </c>
      <c r="B253" s="44" t="s">
        <v>1038</v>
      </c>
      <c r="C253" s="44" t="s">
        <v>1543</v>
      </c>
      <c r="D253" s="44" t="s">
        <v>1291</v>
      </c>
    </row>
    <row r="254" spans="1:4">
      <c r="A254" s="44" t="s">
        <v>2136</v>
      </c>
      <c r="B254" s="44" t="s">
        <v>1464</v>
      </c>
      <c r="C254" s="44" t="s">
        <v>1543</v>
      </c>
      <c r="D254" s="44" t="s">
        <v>1291</v>
      </c>
    </row>
    <row r="255" spans="1:4">
      <c r="A255" s="44" t="s">
        <v>482</v>
      </c>
      <c r="B255" s="44" t="s">
        <v>809</v>
      </c>
      <c r="C255" s="44" t="s">
        <v>1543</v>
      </c>
      <c r="D255" s="44" t="s">
        <v>1291</v>
      </c>
    </row>
    <row r="256" spans="1:4">
      <c r="A256" s="44" t="s">
        <v>483</v>
      </c>
      <c r="B256" s="44" t="s">
        <v>810</v>
      </c>
      <c r="C256" s="44" t="s">
        <v>1543</v>
      </c>
      <c r="D256" s="44" t="s">
        <v>1291</v>
      </c>
    </row>
    <row r="257" spans="1:4">
      <c r="A257" s="44" t="s">
        <v>484</v>
      </c>
      <c r="B257" s="44" t="s">
        <v>811</v>
      </c>
      <c r="C257" s="44" t="s">
        <v>1543</v>
      </c>
      <c r="D257" s="44" t="s">
        <v>1291</v>
      </c>
    </row>
    <row r="258" spans="1:4">
      <c r="A258" s="44" t="s">
        <v>485</v>
      </c>
      <c r="B258" s="44" t="s">
        <v>812</v>
      </c>
      <c r="C258" s="44" t="s">
        <v>1543</v>
      </c>
      <c r="D258" s="44" t="s">
        <v>1291</v>
      </c>
    </row>
    <row r="259" spans="1:4">
      <c r="A259" s="44" t="s">
        <v>486</v>
      </c>
      <c r="B259" s="44" t="s">
        <v>813</v>
      </c>
      <c r="C259" s="44" t="s">
        <v>1543</v>
      </c>
      <c r="D259" s="44" t="s">
        <v>1291</v>
      </c>
    </row>
    <row r="260" spans="1:4">
      <c r="A260" s="44" t="s">
        <v>487</v>
      </c>
      <c r="B260" s="44" t="s">
        <v>814</v>
      </c>
      <c r="C260" s="44" t="s">
        <v>1543</v>
      </c>
      <c r="D260" s="44" t="s">
        <v>1291</v>
      </c>
    </row>
    <row r="261" spans="1:4">
      <c r="A261" s="44" t="s">
        <v>488</v>
      </c>
      <c r="B261" s="44" t="s">
        <v>846</v>
      </c>
      <c r="C261" s="44" t="s">
        <v>1543</v>
      </c>
      <c r="D261" s="44" t="s">
        <v>1291</v>
      </c>
    </row>
    <row r="262" spans="1:4">
      <c r="A262" s="44" t="s">
        <v>489</v>
      </c>
      <c r="B262" s="44" t="s">
        <v>847</v>
      </c>
      <c r="C262" s="44" t="s">
        <v>1543</v>
      </c>
      <c r="D262" s="44" t="s">
        <v>1291</v>
      </c>
    </row>
    <row r="263" spans="1:4">
      <c r="A263" s="44" t="s">
        <v>490</v>
      </c>
      <c r="B263" s="44" t="s">
        <v>848</v>
      </c>
      <c r="C263" s="44" t="s">
        <v>1543</v>
      </c>
      <c r="D263" s="44" t="s">
        <v>1291</v>
      </c>
    </row>
    <row r="264" spans="1:4">
      <c r="A264" s="44" t="s">
        <v>491</v>
      </c>
      <c r="B264" s="44" t="s">
        <v>849</v>
      </c>
      <c r="C264" s="44" t="s">
        <v>1543</v>
      </c>
      <c r="D264" s="44" t="s">
        <v>1291</v>
      </c>
    </row>
    <row r="265" spans="1:4">
      <c r="A265" s="44" t="s">
        <v>492</v>
      </c>
      <c r="B265" s="44" t="s">
        <v>850</v>
      </c>
      <c r="C265" s="44" t="s">
        <v>1543</v>
      </c>
      <c r="D265" s="44" t="s">
        <v>1291</v>
      </c>
    </row>
    <row r="266" spans="1:4">
      <c r="A266" s="44" t="s">
        <v>493</v>
      </c>
      <c r="B266" s="44" t="s">
        <v>808</v>
      </c>
      <c r="C266" s="44" t="s">
        <v>1543</v>
      </c>
      <c r="D266" s="44" t="s">
        <v>1291</v>
      </c>
    </row>
    <row r="267" spans="1:4">
      <c r="A267" s="44" t="s">
        <v>494</v>
      </c>
      <c r="B267" s="44" t="s">
        <v>851</v>
      </c>
      <c r="C267" s="44" t="s">
        <v>1543</v>
      </c>
      <c r="D267" s="44" t="s">
        <v>1291</v>
      </c>
    </row>
    <row r="268" spans="1:4">
      <c r="A268" s="44" t="s">
        <v>495</v>
      </c>
      <c r="B268" s="44" t="s">
        <v>852</v>
      </c>
      <c r="C268" s="44" t="s">
        <v>1543</v>
      </c>
      <c r="D268" s="44" t="s">
        <v>1291</v>
      </c>
    </row>
    <row r="269" spans="1:4">
      <c r="A269" s="44" t="s">
        <v>496</v>
      </c>
      <c r="B269" s="44" t="s">
        <v>771</v>
      </c>
      <c r="C269" s="44" t="s">
        <v>1543</v>
      </c>
      <c r="D269" s="44" t="s">
        <v>1291</v>
      </c>
    </row>
    <row r="270" spans="1:4">
      <c r="A270" s="44" t="s">
        <v>497</v>
      </c>
      <c r="B270" s="44" t="s">
        <v>853</v>
      </c>
      <c r="C270" s="44" t="s">
        <v>1543</v>
      </c>
      <c r="D270" s="44" t="s">
        <v>1291</v>
      </c>
    </row>
    <row r="271" spans="1:4">
      <c r="A271" s="44" t="s">
        <v>498</v>
      </c>
      <c r="B271" s="44" t="s">
        <v>854</v>
      </c>
      <c r="C271" s="44" t="s">
        <v>1543</v>
      </c>
      <c r="D271" s="44" t="s">
        <v>1291</v>
      </c>
    </row>
    <row r="272" spans="1:4">
      <c r="A272" s="44" t="s">
        <v>499</v>
      </c>
      <c r="B272" s="44" t="s">
        <v>855</v>
      </c>
      <c r="C272" s="44" t="s">
        <v>1543</v>
      </c>
      <c r="D272" s="44" t="s">
        <v>1291</v>
      </c>
    </row>
    <row r="273" spans="1:4">
      <c r="A273" s="44" t="s">
        <v>500</v>
      </c>
      <c r="B273" s="44" t="s">
        <v>856</v>
      </c>
      <c r="C273" s="44" t="s">
        <v>1543</v>
      </c>
      <c r="D273" s="44" t="s">
        <v>1291</v>
      </c>
    </row>
    <row r="274" spans="1:4">
      <c r="A274" s="44" t="s">
        <v>501</v>
      </c>
      <c r="B274" s="44" t="s">
        <v>857</v>
      </c>
      <c r="C274" s="44" t="s">
        <v>1543</v>
      </c>
      <c r="D274" s="44" t="s">
        <v>1291</v>
      </c>
    </row>
    <row r="275" spans="1:4">
      <c r="A275" s="44" t="s">
        <v>1039</v>
      </c>
      <c r="B275" s="44" t="s">
        <v>1040</v>
      </c>
      <c r="C275" s="44" t="s">
        <v>1543</v>
      </c>
      <c r="D275" s="44" t="s">
        <v>1291</v>
      </c>
    </row>
    <row r="276" spans="1:4">
      <c r="A276" s="44" t="s">
        <v>1757</v>
      </c>
      <c r="B276" s="44" t="s">
        <v>1758</v>
      </c>
      <c r="C276" s="44" t="s">
        <v>1544</v>
      </c>
      <c r="D276" s="44" t="s">
        <v>2899</v>
      </c>
    </row>
    <row r="277" spans="1:4">
      <c r="A277" s="44" t="s">
        <v>1755</v>
      </c>
      <c r="B277" s="44" t="s">
        <v>1756</v>
      </c>
      <c r="C277" s="44" t="s">
        <v>1544</v>
      </c>
      <c r="D277" s="44" t="s">
        <v>2899</v>
      </c>
    </row>
    <row r="278" spans="1:4">
      <c r="A278" s="44" t="s">
        <v>616</v>
      </c>
      <c r="B278" s="44" t="s">
        <v>617</v>
      </c>
      <c r="C278" s="44" t="s">
        <v>618</v>
      </c>
      <c r="D278" s="44" t="s">
        <v>1291</v>
      </c>
    </row>
    <row r="279" spans="1:4">
      <c r="A279" s="44" t="s">
        <v>1403</v>
      </c>
      <c r="B279" s="44" t="s">
        <v>1404</v>
      </c>
      <c r="C279" s="44" t="s">
        <v>1561</v>
      </c>
      <c r="D279" s="44" t="s">
        <v>509</v>
      </c>
    </row>
    <row r="280" spans="1:4">
      <c r="A280" s="44"/>
      <c r="B280" s="44"/>
      <c r="C280" s="44"/>
      <c r="D280" s="44" t="s">
        <v>502</v>
      </c>
    </row>
    <row r="281" spans="1:4">
      <c r="A281" s="44" t="s">
        <v>590</v>
      </c>
      <c r="B281" s="44" t="s">
        <v>591</v>
      </c>
      <c r="C281" s="44" t="s">
        <v>1561</v>
      </c>
      <c r="D281" s="44" t="s">
        <v>509</v>
      </c>
    </row>
    <row r="282" spans="1:4">
      <c r="A282" s="44"/>
      <c r="B282" s="44"/>
      <c r="C282" s="44"/>
      <c r="D282" s="44" t="s">
        <v>502</v>
      </c>
    </row>
    <row r="283" spans="1:4">
      <c r="A283" s="44" t="s">
        <v>503</v>
      </c>
      <c r="B283" s="44" t="s">
        <v>354</v>
      </c>
      <c r="C283" s="44" t="s">
        <v>1561</v>
      </c>
      <c r="D283" s="44" t="s">
        <v>1291</v>
      </c>
    </row>
    <row r="284" spans="1:4">
      <c r="A284" s="44"/>
      <c r="B284" s="44"/>
      <c r="C284" s="44"/>
      <c r="D284" s="44" t="s">
        <v>1292</v>
      </c>
    </row>
    <row r="285" spans="1:4">
      <c r="A285" s="44"/>
      <c r="B285" s="44"/>
      <c r="C285" s="44"/>
      <c r="D285" s="44" t="s">
        <v>509</v>
      </c>
    </row>
    <row r="286" spans="1:4">
      <c r="A286" s="44"/>
      <c r="B286" s="44"/>
      <c r="C286" s="44"/>
      <c r="D286" s="44" t="s">
        <v>502</v>
      </c>
    </row>
    <row r="287" spans="1:4">
      <c r="A287" s="44" t="s">
        <v>1389</v>
      </c>
      <c r="B287" s="44" t="s">
        <v>1390</v>
      </c>
      <c r="C287" s="44" t="s">
        <v>1561</v>
      </c>
      <c r="D287" s="44" t="s">
        <v>509</v>
      </c>
    </row>
    <row r="288" spans="1:4">
      <c r="A288" s="44"/>
      <c r="B288" s="44"/>
      <c r="C288" s="44"/>
      <c r="D288" s="44" t="s">
        <v>502</v>
      </c>
    </row>
    <row r="289" spans="1:4">
      <c r="A289" s="44" t="s">
        <v>1875</v>
      </c>
      <c r="B289" s="44" t="s">
        <v>353</v>
      </c>
      <c r="C289" s="44" t="s">
        <v>1561</v>
      </c>
      <c r="D289" s="44" t="s">
        <v>1291</v>
      </c>
    </row>
    <row r="290" spans="1:4">
      <c r="A290" s="44"/>
      <c r="B290" s="44"/>
      <c r="C290" s="44"/>
      <c r="D290" s="44" t="s">
        <v>1293</v>
      </c>
    </row>
    <row r="291" spans="1:4">
      <c r="A291" s="44"/>
      <c r="B291" s="44"/>
      <c r="C291" s="44"/>
      <c r="D291" s="44" t="s">
        <v>509</v>
      </c>
    </row>
    <row r="292" spans="1:4">
      <c r="A292" s="44"/>
      <c r="B292" s="44"/>
      <c r="C292" s="44"/>
      <c r="D292" s="44" t="s">
        <v>502</v>
      </c>
    </row>
    <row r="293" spans="1:4">
      <c r="A293" s="44" t="s">
        <v>1399</v>
      </c>
      <c r="B293" s="44" t="s">
        <v>1400</v>
      </c>
      <c r="C293" s="44" t="s">
        <v>1561</v>
      </c>
      <c r="D293" s="44" t="s">
        <v>509</v>
      </c>
    </row>
    <row r="294" spans="1:4">
      <c r="A294" s="44"/>
      <c r="B294" s="44"/>
      <c r="C294" s="44"/>
      <c r="D294" s="44" t="s">
        <v>502</v>
      </c>
    </row>
    <row r="295" spans="1:4">
      <c r="A295" s="44" t="s">
        <v>213</v>
      </c>
      <c r="B295" s="44" t="s">
        <v>356</v>
      </c>
      <c r="C295" s="44" t="s">
        <v>1561</v>
      </c>
      <c r="D295" s="44" t="s">
        <v>1291</v>
      </c>
    </row>
    <row r="296" spans="1:4">
      <c r="A296" s="44"/>
      <c r="B296" s="44"/>
      <c r="C296" s="44"/>
      <c r="D296" s="44" t="s">
        <v>509</v>
      </c>
    </row>
    <row r="297" spans="1:4">
      <c r="A297" s="44"/>
      <c r="B297" s="44"/>
      <c r="C297" s="44"/>
      <c r="D297" s="44" t="s">
        <v>502</v>
      </c>
    </row>
    <row r="298" spans="1:4">
      <c r="A298" s="44" t="s">
        <v>214</v>
      </c>
      <c r="B298" s="44" t="s">
        <v>357</v>
      </c>
      <c r="C298" s="44" t="s">
        <v>1561</v>
      </c>
      <c r="D298" s="44" t="s">
        <v>1291</v>
      </c>
    </row>
    <row r="299" spans="1:4">
      <c r="A299" s="44"/>
      <c r="B299" s="44"/>
      <c r="C299" s="44"/>
      <c r="D299" s="44" t="s">
        <v>509</v>
      </c>
    </row>
    <row r="300" spans="1:4">
      <c r="A300" s="44"/>
      <c r="B300" s="44"/>
      <c r="C300" s="44"/>
      <c r="D300" s="44" t="s">
        <v>502</v>
      </c>
    </row>
    <row r="301" spans="1:4">
      <c r="A301" s="44" t="s">
        <v>215</v>
      </c>
      <c r="B301" s="44" t="s">
        <v>27</v>
      </c>
      <c r="C301" s="44" t="s">
        <v>1561</v>
      </c>
      <c r="D301" s="44" t="s">
        <v>1291</v>
      </c>
    </row>
    <row r="302" spans="1:4">
      <c r="A302" s="44"/>
      <c r="B302" s="44"/>
      <c r="C302" s="44"/>
      <c r="D302" s="44" t="s">
        <v>1292</v>
      </c>
    </row>
    <row r="303" spans="1:4">
      <c r="A303" s="44"/>
      <c r="B303" s="44"/>
      <c r="C303" s="44"/>
      <c r="D303" s="44" t="s">
        <v>509</v>
      </c>
    </row>
    <row r="304" spans="1:4">
      <c r="A304" s="44"/>
      <c r="B304" s="44"/>
      <c r="C304" s="44"/>
      <c r="D304" s="44" t="s">
        <v>502</v>
      </c>
    </row>
    <row r="305" spans="1:4">
      <c r="A305" s="44" t="s">
        <v>216</v>
      </c>
      <c r="B305" s="44" t="s">
        <v>28</v>
      </c>
      <c r="C305" s="44" t="s">
        <v>1561</v>
      </c>
      <c r="D305" s="44" t="s">
        <v>1291</v>
      </c>
    </row>
    <row r="306" spans="1:4">
      <c r="A306" s="44"/>
      <c r="B306" s="44"/>
      <c r="C306" s="44"/>
      <c r="D306" s="44" t="s">
        <v>1292</v>
      </c>
    </row>
    <row r="307" spans="1:4">
      <c r="A307" s="44"/>
      <c r="B307" s="44"/>
      <c r="C307" s="44"/>
      <c r="D307" s="44" t="s">
        <v>509</v>
      </c>
    </row>
    <row r="308" spans="1:4">
      <c r="A308" s="44"/>
      <c r="B308" s="44"/>
      <c r="C308" s="44"/>
      <c r="D308" s="44" t="s">
        <v>502</v>
      </c>
    </row>
    <row r="309" spans="1:4">
      <c r="A309" s="44" t="s">
        <v>217</v>
      </c>
      <c r="B309" s="44" t="s">
        <v>29</v>
      </c>
      <c r="C309" s="44" t="s">
        <v>1561</v>
      </c>
      <c r="D309" s="44" t="s">
        <v>1291</v>
      </c>
    </row>
    <row r="310" spans="1:4">
      <c r="A310" s="44"/>
      <c r="B310" s="44"/>
      <c r="C310" s="44"/>
      <c r="D310" s="44" t="s">
        <v>1292</v>
      </c>
    </row>
    <row r="311" spans="1:4">
      <c r="A311" s="44"/>
      <c r="B311" s="44"/>
      <c r="C311" s="44"/>
      <c r="D311" s="44" t="s">
        <v>509</v>
      </c>
    </row>
    <row r="312" spans="1:4">
      <c r="A312" s="44"/>
      <c r="B312" s="44"/>
      <c r="C312" s="44"/>
      <c r="D312" s="44" t="s">
        <v>502</v>
      </c>
    </row>
    <row r="313" spans="1:4">
      <c r="A313" s="44" t="s">
        <v>218</v>
      </c>
      <c r="B313" s="44" t="s">
        <v>31</v>
      </c>
      <c r="C313" s="44" t="s">
        <v>1561</v>
      </c>
      <c r="D313" s="44" t="s">
        <v>1291</v>
      </c>
    </row>
    <row r="314" spans="1:4">
      <c r="A314" s="44"/>
      <c r="B314" s="44"/>
      <c r="C314" s="44"/>
      <c r="D314" s="44" t="s">
        <v>1292</v>
      </c>
    </row>
    <row r="315" spans="1:4">
      <c r="A315" s="44"/>
      <c r="B315" s="44"/>
      <c r="C315" s="44"/>
      <c r="D315" s="44" t="s">
        <v>509</v>
      </c>
    </row>
    <row r="316" spans="1:4">
      <c r="A316" s="44"/>
      <c r="B316" s="44"/>
      <c r="C316" s="44"/>
      <c r="D316" s="44" t="s">
        <v>502</v>
      </c>
    </row>
    <row r="317" spans="1:4">
      <c r="A317" s="44" t="s">
        <v>222</v>
      </c>
      <c r="B317" s="44" t="s">
        <v>24</v>
      </c>
      <c r="C317" s="44" t="s">
        <v>1561</v>
      </c>
      <c r="D317" s="44" t="s">
        <v>1292</v>
      </c>
    </row>
    <row r="318" spans="1:4">
      <c r="A318" s="44"/>
      <c r="B318" s="44"/>
      <c r="C318" s="44"/>
      <c r="D318" s="44" t="s">
        <v>509</v>
      </c>
    </row>
    <row r="319" spans="1:4">
      <c r="A319" s="44"/>
      <c r="B319" s="44"/>
      <c r="C319" s="44"/>
      <c r="D319" s="44" t="s">
        <v>502</v>
      </c>
    </row>
    <row r="320" spans="1:4">
      <c r="A320" s="44" t="s">
        <v>223</v>
      </c>
      <c r="B320" s="44" t="s">
        <v>25</v>
      </c>
      <c r="C320" s="44" t="s">
        <v>1561</v>
      </c>
      <c r="D320" s="44" t="s">
        <v>1292</v>
      </c>
    </row>
    <row r="321" spans="1:4">
      <c r="A321" s="44"/>
      <c r="B321" s="44"/>
      <c r="C321" s="44"/>
      <c r="D321" s="44" t="s">
        <v>509</v>
      </c>
    </row>
    <row r="322" spans="1:4">
      <c r="A322" s="44"/>
      <c r="B322" s="44"/>
      <c r="C322" s="44"/>
      <c r="D322" s="44" t="s">
        <v>502</v>
      </c>
    </row>
    <row r="323" spans="1:4">
      <c r="A323" s="44" t="s">
        <v>224</v>
      </c>
      <c r="B323" s="44" t="s">
        <v>26</v>
      </c>
      <c r="C323" s="44" t="s">
        <v>1561</v>
      </c>
      <c r="D323" s="44" t="s">
        <v>1292</v>
      </c>
    </row>
    <row r="324" spans="1:4">
      <c r="A324" s="44"/>
      <c r="B324" s="44"/>
      <c r="C324" s="44"/>
      <c r="D324" s="44" t="s">
        <v>509</v>
      </c>
    </row>
    <row r="325" spans="1:4">
      <c r="A325" s="44"/>
      <c r="B325" s="44"/>
      <c r="C325" s="44"/>
      <c r="D325" s="44" t="s">
        <v>502</v>
      </c>
    </row>
    <row r="326" spans="1:4">
      <c r="A326" s="44" t="s">
        <v>225</v>
      </c>
      <c r="B326" s="44" t="s">
        <v>30</v>
      </c>
      <c r="C326" s="44" t="s">
        <v>1561</v>
      </c>
      <c r="D326" s="44" t="s">
        <v>1292</v>
      </c>
    </row>
    <row r="327" spans="1:4">
      <c r="A327" s="44"/>
      <c r="B327" s="44"/>
      <c r="C327" s="44"/>
      <c r="D327" s="44" t="s">
        <v>509</v>
      </c>
    </row>
    <row r="328" spans="1:4">
      <c r="A328" s="44"/>
      <c r="B328" s="44"/>
      <c r="C328" s="44"/>
      <c r="D328" s="44" t="s">
        <v>502</v>
      </c>
    </row>
    <row r="329" spans="1:4">
      <c r="A329" s="44" t="s">
        <v>594</v>
      </c>
      <c r="B329" s="44" t="s">
        <v>595</v>
      </c>
      <c r="C329" s="44" t="s">
        <v>1561</v>
      </c>
      <c r="D329" s="44" t="s">
        <v>1291</v>
      </c>
    </row>
    <row r="330" spans="1:4">
      <c r="A330" s="44"/>
      <c r="B330" s="44"/>
      <c r="C330" s="44"/>
      <c r="D330" s="44" t="s">
        <v>509</v>
      </c>
    </row>
    <row r="331" spans="1:4">
      <c r="A331" s="44"/>
      <c r="B331" s="44"/>
      <c r="C331" s="44"/>
      <c r="D331" s="44" t="s">
        <v>502</v>
      </c>
    </row>
    <row r="332" spans="1:4">
      <c r="A332" s="44" t="s">
        <v>600</v>
      </c>
      <c r="B332" s="44" t="s">
        <v>601</v>
      </c>
      <c r="C332" s="44" t="s">
        <v>1561</v>
      </c>
      <c r="D332" s="44" t="s">
        <v>509</v>
      </c>
    </row>
    <row r="333" spans="1:4">
      <c r="A333" s="44"/>
      <c r="B333" s="44"/>
      <c r="C333" s="44"/>
      <c r="D333" s="44" t="s">
        <v>502</v>
      </c>
    </row>
    <row r="334" spans="1:4">
      <c r="A334" s="44" t="s">
        <v>226</v>
      </c>
      <c r="B334" s="44" t="s">
        <v>360</v>
      </c>
      <c r="C334" s="44" t="s">
        <v>1561</v>
      </c>
      <c r="D334" s="44" t="s">
        <v>1291</v>
      </c>
    </row>
    <row r="335" spans="1:4">
      <c r="A335" s="44"/>
      <c r="B335" s="44"/>
      <c r="C335" s="44"/>
      <c r="D335" s="44" t="s">
        <v>509</v>
      </c>
    </row>
    <row r="336" spans="1:4">
      <c r="A336" s="44"/>
      <c r="B336" s="44"/>
      <c r="C336" s="44"/>
      <c r="D336" s="44" t="s">
        <v>502</v>
      </c>
    </row>
    <row r="337" spans="1:4">
      <c r="A337" s="44" t="s">
        <v>592</v>
      </c>
      <c r="B337" s="44" t="s">
        <v>593</v>
      </c>
      <c r="C337" s="44" t="s">
        <v>1561</v>
      </c>
      <c r="D337" s="44" t="s">
        <v>509</v>
      </c>
    </row>
    <row r="338" spans="1:4">
      <c r="A338" s="44"/>
      <c r="B338" s="44"/>
      <c r="C338" s="44"/>
      <c r="D338" s="44" t="s">
        <v>502</v>
      </c>
    </row>
    <row r="339" spans="1:4">
      <c r="A339" s="44" t="s">
        <v>608</v>
      </c>
      <c r="B339" s="44" t="s">
        <v>609</v>
      </c>
      <c r="C339" s="44" t="s">
        <v>1561</v>
      </c>
      <c r="D339" s="44" t="s">
        <v>509</v>
      </c>
    </row>
    <row r="340" spans="1:4">
      <c r="A340" s="44"/>
      <c r="B340" s="44"/>
      <c r="C340" s="44"/>
      <c r="D340" s="44" t="s">
        <v>502</v>
      </c>
    </row>
    <row r="341" spans="1:4">
      <c r="A341" s="44" t="s">
        <v>611</v>
      </c>
      <c r="B341" s="44" t="s">
        <v>612</v>
      </c>
      <c r="C341" s="44" t="s">
        <v>1561</v>
      </c>
      <c r="D341" s="44" t="s">
        <v>509</v>
      </c>
    </row>
    <row r="342" spans="1:4">
      <c r="A342" s="44"/>
      <c r="B342" s="44"/>
      <c r="C342" s="44"/>
      <c r="D342" s="44" t="s">
        <v>502</v>
      </c>
    </row>
    <row r="343" spans="1:4">
      <c r="A343" s="44" t="s">
        <v>598</v>
      </c>
      <c r="B343" s="44" t="s">
        <v>599</v>
      </c>
      <c r="C343" s="44" t="s">
        <v>1561</v>
      </c>
      <c r="D343" s="44" t="s">
        <v>509</v>
      </c>
    </row>
    <row r="344" spans="1:4">
      <c r="A344" s="44"/>
      <c r="B344" s="44"/>
      <c r="C344" s="44"/>
      <c r="D344" s="44" t="s">
        <v>502</v>
      </c>
    </row>
    <row r="345" spans="1:4">
      <c r="A345" s="44" t="s">
        <v>227</v>
      </c>
      <c r="B345" s="44" t="s">
        <v>365</v>
      </c>
      <c r="C345" s="44" t="s">
        <v>1561</v>
      </c>
      <c r="D345" s="44" t="s">
        <v>1291</v>
      </c>
    </row>
    <row r="346" spans="1:4">
      <c r="A346" s="44"/>
      <c r="B346" s="44"/>
      <c r="C346" s="44"/>
      <c r="D346" s="44" t="s">
        <v>1292</v>
      </c>
    </row>
    <row r="347" spans="1:4">
      <c r="A347" s="44"/>
      <c r="B347" s="44"/>
      <c r="C347" s="44"/>
      <c r="D347" s="44" t="s">
        <v>509</v>
      </c>
    </row>
    <row r="348" spans="1:4">
      <c r="A348" s="44"/>
      <c r="B348" s="44"/>
      <c r="C348" s="44"/>
      <c r="D348" s="44" t="s">
        <v>502</v>
      </c>
    </row>
    <row r="349" spans="1:4">
      <c r="A349" s="44" t="s">
        <v>228</v>
      </c>
      <c r="B349" s="44" t="s">
        <v>23</v>
      </c>
      <c r="C349" s="44" t="s">
        <v>1561</v>
      </c>
      <c r="D349" s="44" t="s">
        <v>1291</v>
      </c>
    </row>
    <row r="350" spans="1:4">
      <c r="A350" s="44"/>
      <c r="B350" s="44"/>
      <c r="C350" s="44"/>
      <c r="D350" s="44" t="s">
        <v>1292</v>
      </c>
    </row>
    <row r="351" spans="1:4">
      <c r="A351" s="44"/>
      <c r="B351" s="44"/>
      <c r="C351" s="44"/>
      <c r="D351" s="44" t="s">
        <v>509</v>
      </c>
    </row>
    <row r="352" spans="1:4">
      <c r="A352" s="44"/>
      <c r="B352" s="44"/>
      <c r="C352" s="44"/>
      <c r="D352" s="44" t="s">
        <v>502</v>
      </c>
    </row>
    <row r="353" spans="1:4">
      <c r="A353" s="44" t="s">
        <v>229</v>
      </c>
      <c r="B353" s="44" t="s">
        <v>364</v>
      </c>
      <c r="C353" s="44" t="s">
        <v>1561</v>
      </c>
      <c r="D353" s="44" t="s">
        <v>1291</v>
      </c>
    </row>
    <row r="354" spans="1:4">
      <c r="A354" s="44"/>
      <c r="B354" s="44"/>
      <c r="C354" s="44"/>
      <c r="D354" s="44" t="s">
        <v>1292</v>
      </c>
    </row>
    <row r="355" spans="1:4">
      <c r="A355" s="44"/>
      <c r="B355" s="44"/>
      <c r="C355" s="44"/>
      <c r="D355" s="44" t="s">
        <v>509</v>
      </c>
    </row>
    <row r="356" spans="1:4">
      <c r="A356" s="44"/>
      <c r="B356" s="44"/>
      <c r="C356" s="44"/>
      <c r="D356" s="44" t="s">
        <v>502</v>
      </c>
    </row>
    <row r="357" spans="1:4">
      <c r="A357" s="44" t="s">
        <v>596</v>
      </c>
      <c r="B357" s="44" t="s">
        <v>597</v>
      </c>
      <c r="C357" s="44" t="s">
        <v>1561</v>
      </c>
      <c r="D357" s="44" t="s">
        <v>509</v>
      </c>
    </row>
    <row r="358" spans="1:4">
      <c r="A358" s="44"/>
      <c r="B358" s="44"/>
      <c r="C358" s="44"/>
      <c r="D358" s="44" t="s">
        <v>502</v>
      </c>
    </row>
    <row r="359" spans="1:4">
      <c r="A359" s="44" t="s">
        <v>230</v>
      </c>
      <c r="B359" s="44" t="s">
        <v>363</v>
      </c>
      <c r="C359" s="44" t="s">
        <v>1561</v>
      </c>
      <c r="D359" s="44" t="s">
        <v>1291</v>
      </c>
    </row>
    <row r="360" spans="1:4">
      <c r="A360" s="44"/>
      <c r="B360" s="44"/>
      <c r="C360" s="44"/>
      <c r="D360" s="44" t="s">
        <v>1292</v>
      </c>
    </row>
    <row r="361" spans="1:4">
      <c r="A361" s="44"/>
      <c r="B361" s="44"/>
      <c r="C361" s="44"/>
      <c r="D361" s="44" t="s">
        <v>509</v>
      </c>
    </row>
    <row r="362" spans="1:4">
      <c r="A362" s="44"/>
      <c r="B362" s="44"/>
      <c r="C362" s="44"/>
      <c r="D362" s="44" t="s">
        <v>502</v>
      </c>
    </row>
    <row r="363" spans="1:4">
      <c r="A363" s="44" t="s">
        <v>231</v>
      </c>
      <c r="B363" s="44" t="s">
        <v>21</v>
      </c>
      <c r="C363" s="44" t="s">
        <v>1561</v>
      </c>
      <c r="D363" s="44" t="s">
        <v>1291</v>
      </c>
    </row>
    <row r="364" spans="1:4">
      <c r="A364" s="44"/>
      <c r="B364" s="44"/>
      <c r="C364" s="44"/>
      <c r="D364" s="44" t="s">
        <v>1292</v>
      </c>
    </row>
    <row r="365" spans="1:4">
      <c r="A365" s="44"/>
      <c r="B365" s="44"/>
      <c r="C365" s="44"/>
      <c r="D365" s="44" t="s">
        <v>509</v>
      </c>
    </row>
    <row r="366" spans="1:4">
      <c r="A366" s="44"/>
      <c r="B366" s="44"/>
      <c r="C366" s="44"/>
      <c r="D366" s="44" t="s">
        <v>502</v>
      </c>
    </row>
    <row r="367" spans="1:4">
      <c r="A367" s="44" t="s">
        <v>232</v>
      </c>
      <c r="B367" s="44" t="s">
        <v>22</v>
      </c>
      <c r="C367" s="44" t="s">
        <v>1561</v>
      </c>
      <c r="D367" s="44" t="s">
        <v>1291</v>
      </c>
    </row>
    <row r="368" spans="1:4">
      <c r="A368" s="44"/>
      <c r="B368" s="44"/>
      <c r="C368" s="44"/>
      <c r="D368" s="44" t="s">
        <v>1292</v>
      </c>
    </row>
    <row r="369" spans="1:4">
      <c r="A369" s="44"/>
      <c r="B369" s="44"/>
      <c r="C369" s="44"/>
      <c r="D369" s="44" t="s">
        <v>509</v>
      </c>
    </row>
    <row r="370" spans="1:4">
      <c r="A370" s="44"/>
      <c r="B370" s="44"/>
      <c r="C370" s="44"/>
      <c r="D370" s="44" t="s">
        <v>502</v>
      </c>
    </row>
    <row r="371" spans="1:4">
      <c r="A371" s="44" t="s">
        <v>588</v>
      </c>
      <c r="B371" s="44" t="s">
        <v>589</v>
      </c>
      <c r="C371" s="44" t="s">
        <v>1561</v>
      </c>
      <c r="D371" s="44" t="s">
        <v>509</v>
      </c>
    </row>
    <row r="372" spans="1:4">
      <c r="A372" s="44"/>
      <c r="B372" s="44"/>
      <c r="C372" s="44"/>
      <c r="D372" s="44" t="s">
        <v>502</v>
      </c>
    </row>
    <row r="373" spans="1:4">
      <c r="A373" s="44" t="s">
        <v>623</v>
      </c>
      <c r="B373" s="44" t="s">
        <v>635</v>
      </c>
      <c r="C373" s="44" t="s">
        <v>1561</v>
      </c>
      <c r="D373" s="44" t="s">
        <v>1291</v>
      </c>
    </row>
    <row r="374" spans="1:4">
      <c r="A374" s="44"/>
      <c r="B374" s="44"/>
      <c r="C374" s="44"/>
      <c r="D374" s="44" t="s">
        <v>509</v>
      </c>
    </row>
    <row r="375" spans="1:4">
      <c r="A375" s="44"/>
      <c r="B375" s="44"/>
      <c r="C375" s="44"/>
      <c r="D375" s="44" t="s">
        <v>502</v>
      </c>
    </row>
    <row r="376" spans="1:4">
      <c r="A376" s="44" t="s">
        <v>233</v>
      </c>
      <c r="B376" s="44" t="s">
        <v>359</v>
      </c>
      <c r="C376" s="44" t="s">
        <v>1561</v>
      </c>
      <c r="D376" s="44" t="s">
        <v>1291</v>
      </c>
    </row>
    <row r="377" spans="1:4">
      <c r="A377" s="44"/>
      <c r="B377" s="44"/>
      <c r="C377" s="44"/>
      <c r="D377" s="44" t="s">
        <v>509</v>
      </c>
    </row>
    <row r="378" spans="1:4">
      <c r="A378" s="44"/>
      <c r="B378" s="44"/>
      <c r="C378" s="44"/>
      <c r="D378" s="44" t="s">
        <v>502</v>
      </c>
    </row>
    <row r="379" spans="1:4">
      <c r="A379" s="44" t="s">
        <v>2789</v>
      </c>
      <c r="B379" s="44" t="s">
        <v>603</v>
      </c>
      <c r="C379" s="44" t="s">
        <v>1561</v>
      </c>
      <c r="D379" s="44" t="s">
        <v>1291</v>
      </c>
    </row>
    <row r="380" spans="1:4">
      <c r="A380" s="44"/>
      <c r="B380" s="44"/>
      <c r="C380" s="44"/>
      <c r="D380" s="44" t="s">
        <v>509</v>
      </c>
    </row>
    <row r="381" spans="1:4">
      <c r="A381" s="44"/>
      <c r="B381" s="44"/>
      <c r="C381" s="44"/>
      <c r="D381" s="44" t="s">
        <v>502</v>
      </c>
    </row>
    <row r="382" spans="1:4">
      <c r="A382" s="44" t="s">
        <v>621</v>
      </c>
      <c r="B382" s="44" t="s">
        <v>622</v>
      </c>
      <c r="C382" s="44" t="s">
        <v>1561</v>
      </c>
      <c r="D382" s="44" t="s">
        <v>1291</v>
      </c>
    </row>
    <row r="383" spans="1:4">
      <c r="A383" s="44"/>
      <c r="B383" s="44"/>
      <c r="C383" s="44"/>
      <c r="D383" s="44" t="s">
        <v>509</v>
      </c>
    </row>
    <row r="384" spans="1:4">
      <c r="A384" s="44"/>
      <c r="B384" s="44"/>
      <c r="C384" s="44"/>
      <c r="D384" s="44" t="s">
        <v>502</v>
      </c>
    </row>
    <row r="385" spans="1:4">
      <c r="A385" s="44" t="s">
        <v>606</v>
      </c>
      <c r="B385" s="44" t="s">
        <v>607</v>
      </c>
      <c r="C385" s="44" t="s">
        <v>1561</v>
      </c>
      <c r="D385" s="44" t="s">
        <v>509</v>
      </c>
    </row>
    <row r="386" spans="1:4">
      <c r="A386" s="44"/>
      <c r="B386" s="44"/>
      <c r="C386" s="44"/>
      <c r="D386" s="44" t="s">
        <v>502</v>
      </c>
    </row>
    <row r="387" spans="1:4">
      <c r="A387" s="44" t="s">
        <v>234</v>
      </c>
      <c r="B387" s="44" t="s">
        <v>361</v>
      </c>
      <c r="C387" s="44" t="s">
        <v>1561</v>
      </c>
      <c r="D387" s="44" t="s">
        <v>1291</v>
      </c>
    </row>
    <row r="388" spans="1:4">
      <c r="A388" s="44"/>
      <c r="B388" s="44"/>
      <c r="C388" s="44"/>
      <c r="D388" s="44" t="s">
        <v>509</v>
      </c>
    </row>
    <row r="389" spans="1:4">
      <c r="A389" s="44"/>
      <c r="B389" s="44"/>
      <c r="C389" s="44"/>
      <c r="D389" s="44" t="s">
        <v>502</v>
      </c>
    </row>
    <row r="390" spans="1:4">
      <c r="A390" s="44" t="s">
        <v>235</v>
      </c>
      <c r="B390" s="44" t="s">
        <v>17</v>
      </c>
      <c r="C390" s="44" t="s">
        <v>1561</v>
      </c>
      <c r="D390" s="44" t="s">
        <v>1291</v>
      </c>
    </row>
    <row r="391" spans="1:4">
      <c r="A391" s="44"/>
      <c r="B391" s="44"/>
      <c r="C391" s="44"/>
      <c r="D391" s="44" t="s">
        <v>509</v>
      </c>
    </row>
    <row r="392" spans="1:4">
      <c r="A392" s="44"/>
      <c r="B392" s="44"/>
      <c r="C392" s="44"/>
      <c r="D392" s="44" t="s">
        <v>502</v>
      </c>
    </row>
    <row r="393" spans="1:4">
      <c r="A393" s="44" t="s">
        <v>236</v>
      </c>
      <c r="B393" s="44" t="s">
        <v>18</v>
      </c>
      <c r="C393" s="44" t="s">
        <v>1561</v>
      </c>
      <c r="D393" s="44" t="s">
        <v>1291</v>
      </c>
    </row>
    <row r="394" spans="1:4">
      <c r="A394" s="44"/>
      <c r="B394" s="44"/>
      <c r="C394" s="44"/>
      <c r="D394" s="44" t="s">
        <v>509</v>
      </c>
    </row>
    <row r="395" spans="1:4">
      <c r="A395" s="44"/>
      <c r="B395" s="44"/>
      <c r="C395" s="44"/>
      <c r="D395" s="44" t="s">
        <v>502</v>
      </c>
    </row>
    <row r="396" spans="1:4">
      <c r="A396" s="44" t="s">
        <v>237</v>
      </c>
      <c r="B396" s="44" t="s">
        <v>362</v>
      </c>
      <c r="C396" s="44" t="s">
        <v>1561</v>
      </c>
      <c r="D396" s="44" t="s">
        <v>1291</v>
      </c>
    </row>
    <row r="397" spans="1:4">
      <c r="A397" s="44"/>
      <c r="B397" s="44"/>
      <c r="C397" s="44"/>
      <c r="D397" s="44" t="s">
        <v>1292</v>
      </c>
    </row>
    <row r="398" spans="1:4">
      <c r="A398" s="44"/>
      <c r="B398" s="44"/>
      <c r="C398" s="44"/>
      <c r="D398" s="44" t="s">
        <v>509</v>
      </c>
    </row>
    <row r="399" spans="1:4">
      <c r="A399" s="44"/>
      <c r="B399" s="44"/>
      <c r="C399" s="44"/>
      <c r="D399" s="44" t="s">
        <v>502</v>
      </c>
    </row>
    <row r="400" spans="1:4">
      <c r="A400" s="44" t="s">
        <v>238</v>
      </c>
      <c r="B400" s="44" t="s">
        <v>19</v>
      </c>
      <c r="C400" s="44" t="s">
        <v>1561</v>
      </c>
      <c r="D400" s="44" t="s">
        <v>1291</v>
      </c>
    </row>
    <row r="401" spans="1:4">
      <c r="A401" s="44"/>
      <c r="B401" s="44"/>
      <c r="C401" s="44"/>
      <c r="D401" s="44" t="s">
        <v>1292</v>
      </c>
    </row>
    <row r="402" spans="1:4">
      <c r="A402" s="44"/>
      <c r="B402" s="44"/>
      <c r="C402" s="44"/>
      <c r="D402" s="44" t="s">
        <v>509</v>
      </c>
    </row>
    <row r="403" spans="1:4">
      <c r="A403" s="44"/>
      <c r="B403" s="44"/>
      <c r="C403" s="44"/>
      <c r="D403" s="44" t="s">
        <v>502</v>
      </c>
    </row>
    <row r="404" spans="1:4">
      <c r="A404" s="44" t="s">
        <v>239</v>
      </c>
      <c r="B404" s="44" t="s">
        <v>20</v>
      </c>
      <c r="C404" s="44" t="s">
        <v>1561</v>
      </c>
      <c r="D404" s="44" t="s">
        <v>1291</v>
      </c>
    </row>
    <row r="405" spans="1:4">
      <c r="A405" s="44"/>
      <c r="B405" s="44"/>
      <c r="C405" s="44"/>
      <c r="D405" s="44" t="s">
        <v>1292</v>
      </c>
    </row>
    <row r="406" spans="1:4">
      <c r="A406" s="44"/>
      <c r="B406" s="44"/>
      <c r="C406" s="44"/>
      <c r="D406" s="44" t="s">
        <v>509</v>
      </c>
    </row>
    <row r="407" spans="1:4">
      <c r="A407" s="44"/>
      <c r="B407" s="44"/>
      <c r="C407" s="44"/>
      <c r="D407" s="44" t="s">
        <v>502</v>
      </c>
    </row>
    <row r="408" spans="1:4">
      <c r="A408" s="44" t="s">
        <v>1407</v>
      </c>
      <c r="B408" s="44" t="s">
        <v>1408</v>
      </c>
      <c r="C408" s="44" t="s">
        <v>1561</v>
      </c>
      <c r="D408" s="44" t="s">
        <v>509</v>
      </c>
    </row>
    <row r="409" spans="1:4">
      <c r="A409" s="44"/>
      <c r="B409" s="44"/>
      <c r="C409" s="44"/>
      <c r="D409" s="44" t="s">
        <v>502</v>
      </c>
    </row>
    <row r="410" spans="1:4">
      <c r="A410" s="44" t="s">
        <v>240</v>
      </c>
      <c r="B410" s="44" t="s">
        <v>355</v>
      </c>
      <c r="C410" s="44" t="s">
        <v>1561</v>
      </c>
      <c r="D410" s="44" t="s">
        <v>1291</v>
      </c>
    </row>
    <row r="411" spans="1:4">
      <c r="A411" s="44"/>
      <c r="B411" s="44"/>
      <c r="C411" s="44"/>
      <c r="D411" s="44" t="s">
        <v>1292</v>
      </c>
    </row>
    <row r="412" spans="1:4">
      <c r="A412" s="44"/>
      <c r="B412" s="44"/>
      <c r="C412" s="44"/>
      <c r="D412" s="44" t="s">
        <v>509</v>
      </c>
    </row>
    <row r="413" spans="1:4">
      <c r="A413" s="44"/>
      <c r="B413" s="44"/>
      <c r="C413" s="44"/>
      <c r="D413" s="44" t="s">
        <v>502</v>
      </c>
    </row>
    <row r="414" spans="1:4">
      <c r="A414" s="44" t="s">
        <v>241</v>
      </c>
      <c r="B414" s="44" t="s">
        <v>358</v>
      </c>
      <c r="C414" s="44" t="s">
        <v>1561</v>
      </c>
      <c r="D414" s="44" t="s">
        <v>1291</v>
      </c>
    </row>
    <row r="415" spans="1:4">
      <c r="A415" s="44"/>
      <c r="B415" s="44"/>
      <c r="C415" s="44"/>
      <c r="D415" s="44" t="s">
        <v>1292</v>
      </c>
    </row>
    <row r="416" spans="1:4">
      <c r="A416" s="44"/>
      <c r="B416" s="44"/>
      <c r="C416" s="44"/>
      <c r="D416" s="44" t="s">
        <v>509</v>
      </c>
    </row>
    <row r="417" spans="1:4">
      <c r="A417" s="44"/>
      <c r="B417" s="44"/>
      <c r="C417" s="44"/>
      <c r="D417" s="44" t="s">
        <v>502</v>
      </c>
    </row>
    <row r="418" spans="1:4">
      <c r="A418" s="44" t="s">
        <v>1559</v>
      </c>
      <c r="B418" s="44" t="s">
        <v>1560</v>
      </c>
      <c r="C418" s="44" t="s">
        <v>1561</v>
      </c>
      <c r="D418" s="44" t="s">
        <v>1292</v>
      </c>
    </row>
    <row r="419" spans="1:4">
      <c r="A419" s="44"/>
      <c r="B419" s="44"/>
      <c r="C419" s="44"/>
      <c r="D419" s="44" t="s">
        <v>1294</v>
      </c>
    </row>
    <row r="420" spans="1:4">
      <c r="A420" s="44"/>
      <c r="B420" s="44"/>
      <c r="C420" s="44"/>
      <c r="D420" s="44" t="s">
        <v>509</v>
      </c>
    </row>
    <row r="421" spans="1:4">
      <c r="A421" s="44"/>
      <c r="B421" s="44"/>
      <c r="C421" s="44"/>
      <c r="D421" s="44" t="s">
        <v>502</v>
      </c>
    </row>
    <row r="422" spans="1:4">
      <c r="A422" s="44" t="s">
        <v>242</v>
      </c>
      <c r="B422" s="44" t="s">
        <v>32</v>
      </c>
      <c r="C422" s="44" t="s">
        <v>1561</v>
      </c>
      <c r="D422" s="44" t="s">
        <v>1291</v>
      </c>
    </row>
    <row r="423" spans="1:4">
      <c r="A423" s="44"/>
      <c r="B423" s="44"/>
      <c r="C423" s="44"/>
      <c r="D423" s="44" t="s">
        <v>2063</v>
      </c>
    </row>
    <row r="424" spans="1:4">
      <c r="A424" s="44"/>
      <c r="B424" s="44"/>
      <c r="C424" s="44"/>
      <c r="D424" s="44" t="s">
        <v>509</v>
      </c>
    </row>
    <row r="425" spans="1:4">
      <c r="A425" s="44"/>
      <c r="B425" s="44"/>
      <c r="C425" s="44"/>
      <c r="D425" s="44" t="s">
        <v>502</v>
      </c>
    </row>
    <row r="426" spans="1:4">
      <c r="A426" s="44" t="s">
        <v>243</v>
      </c>
      <c r="B426" s="44" t="s">
        <v>165</v>
      </c>
      <c r="C426" s="44" t="s">
        <v>1561</v>
      </c>
      <c r="D426" s="44" t="s">
        <v>1291</v>
      </c>
    </row>
    <row r="427" spans="1:4">
      <c r="A427" s="44"/>
      <c r="B427" s="44"/>
      <c r="C427" s="44"/>
      <c r="D427" s="44" t="s">
        <v>504</v>
      </c>
    </row>
    <row r="428" spans="1:4">
      <c r="A428" s="44"/>
      <c r="B428" s="44"/>
      <c r="C428" s="44"/>
      <c r="D428" s="44" t="s">
        <v>1292</v>
      </c>
    </row>
    <row r="429" spans="1:4">
      <c r="A429" s="44"/>
      <c r="B429" s="44"/>
      <c r="C429" s="44"/>
      <c r="D429" s="44" t="s">
        <v>509</v>
      </c>
    </row>
    <row r="430" spans="1:4">
      <c r="A430" s="44"/>
      <c r="B430" s="44"/>
      <c r="C430" s="44"/>
      <c r="D430" s="44" t="s">
        <v>502</v>
      </c>
    </row>
    <row r="431" spans="1:4">
      <c r="A431" s="44" t="s">
        <v>333</v>
      </c>
      <c r="B431" s="44" t="s">
        <v>332</v>
      </c>
      <c r="C431" s="44" t="s">
        <v>1561</v>
      </c>
      <c r="D431" s="44" t="s">
        <v>1292</v>
      </c>
    </row>
    <row r="432" spans="1:4">
      <c r="A432" s="44"/>
      <c r="B432" s="44"/>
      <c r="C432" s="44"/>
      <c r="D432" s="44" t="s">
        <v>509</v>
      </c>
    </row>
    <row r="433" spans="1:4">
      <c r="A433" s="44"/>
      <c r="B433" s="44"/>
      <c r="C433" s="44"/>
      <c r="D433" s="44" t="s">
        <v>502</v>
      </c>
    </row>
    <row r="434" spans="1:4">
      <c r="A434" s="44" t="s">
        <v>1750</v>
      </c>
      <c r="B434" s="44" t="s">
        <v>1751</v>
      </c>
      <c r="C434" s="44" t="s">
        <v>1544</v>
      </c>
      <c r="D434" s="44" t="s">
        <v>2899</v>
      </c>
    </row>
    <row r="435" spans="1:4">
      <c r="A435" s="44" t="s">
        <v>136</v>
      </c>
      <c r="B435" s="44" t="s">
        <v>137</v>
      </c>
      <c r="C435" s="44" t="s">
        <v>1544</v>
      </c>
      <c r="D435" s="44" t="s">
        <v>1291</v>
      </c>
    </row>
    <row r="436" spans="1:4">
      <c r="A436" s="44"/>
      <c r="B436" s="44"/>
      <c r="C436" s="44"/>
      <c r="D436" s="44" t="s">
        <v>2899</v>
      </c>
    </row>
    <row r="437" spans="1:4">
      <c r="A437" s="44" t="s">
        <v>2463</v>
      </c>
      <c r="B437" s="44" t="s">
        <v>2464</v>
      </c>
      <c r="C437" s="44" t="s">
        <v>1185</v>
      </c>
      <c r="D437" s="44" t="s">
        <v>505</v>
      </c>
    </row>
    <row r="438" spans="1:4">
      <c r="A438" s="44" t="s">
        <v>703</v>
      </c>
      <c r="B438" s="44" t="s">
        <v>704</v>
      </c>
      <c r="C438" s="44" t="s">
        <v>1185</v>
      </c>
      <c r="D438" s="44" t="s">
        <v>1291</v>
      </c>
    </row>
    <row r="439" spans="1:4">
      <c r="A439" s="44"/>
      <c r="B439" s="44"/>
      <c r="C439" s="44"/>
      <c r="D439" s="44" t="s">
        <v>505</v>
      </c>
    </row>
    <row r="440" spans="1:4">
      <c r="A440" s="44"/>
      <c r="B440" s="44"/>
      <c r="C440" s="44"/>
      <c r="D440" s="44" t="s">
        <v>1294</v>
      </c>
    </row>
    <row r="441" spans="1:4">
      <c r="A441" s="44" t="s">
        <v>2064</v>
      </c>
      <c r="B441" s="44" t="s">
        <v>702</v>
      </c>
      <c r="C441" s="44" t="s">
        <v>1185</v>
      </c>
      <c r="D441" s="44" t="s">
        <v>505</v>
      </c>
    </row>
    <row r="442" spans="1:4">
      <c r="A442" s="44"/>
      <c r="B442" s="44"/>
      <c r="C442" s="44"/>
      <c r="D442" s="44" t="s">
        <v>1294</v>
      </c>
    </row>
    <row r="443" spans="1:4">
      <c r="A443" s="44" t="s">
        <v>2868</v>
      </c>
      <c r="B443" s="44" t="s">
        <v>2869</v>
      </c>
      <c r="C443" s="44" t="s">
        <v>1185</v>
      </c>
      <c r="D443" s="44" t="s">
        <v>505</v>
      </c>
    </row>
    <row r="444" spans="1:4">
      <c r="A444" s="44"/>
      <c r="B444" s="44"/>
      <c r="C444" s="44"/>
      <c r="D444" s="44" t="s">
        <v>509</v>
      </c>
    </row>
    <row r="445" spans="1:4">
      <c r="A445" s="44" t="s">
        <v>2065</v>
      </c>
      <c r="B445" s="44" t="s">
        <v>172</v>
      </c>
      <c r="C445" s="44" t="s">
        <v>1185</v>
      </c>
      <c r="D445" s="44" t="s">
        <v>505</v>
      </c>
    </row>
    <row r="446" spans="1:4">
      <c r="A446" s="44" t="s">
        <v>2066</v>
      </c>
      <c r="B446" s="44" t="s">
        <v>173</v>
      </c>
      <c r="C446" s="44" t="s">
        <v>1185</v>
      </c>
      <c r="D446" s="44" t="s">
        <v>505</v>
      </c>
    </row>
    <row r="447" spans="1:4">
      <c r="A447" s="44" t="s">
        <v>2067</v>
      </c>
      <c r="B447" s="44" t="s">
        <v>174</v>
      </c>
      <c r="C447" s="44" t="s">
        <v>1185</v>
      </c>
      <c r="D447" s="44" t="s">
        <v>505</v>
      </c>
    </row>
    <row r="448" spans="1:4">
      <c r="A448" s="44" t="s">
        <v>2068</v>
      </c>
      <c r="B448" s="44" t="s">
        <v>175</v>
      </c>
      <c r="C448" s="44" t="s">
        <v>1185</v>
      </c>
      <c r="D448" s="44" t="s">
        <v>505</v>
      </c>
    </row>
    <row r="449" spans="1:4">
      <c r="A449" s="44" t="s">
        <v>176</v>
      </c>
      <c r="B449" s="44" t="s">
        <v>177</v>
      </c>
      <c r="C449" s="44" t="s">
        <v>1185</v>
      </c>
      <c r="D449" s="44" t="s">
        <v>1291</v>
      </c>
    </row>
    <row r="450" spans="1:4">
      <c r="A450" s="44"/>
      <c r="B450" s="44"/>
      <c r="C450" s="44"/>
      <c r="D450" s="44" t="s">
        <v>505</v>
      </c>
    </row>
    <row r="451" spans="1:4">
      <c r="A451" s="44"/>
      <c r="B451" s="44"/>
      <c r="C451" s="44"/>
      <c r="D451" s="44" t="s">
        <v>472</v>
      </c>
    </row>
    <row r="452" spans="1:4">
      <c r="A452" s="44"/>
      <c r="B452" s="44"/>
      <c r="C452" s="44"/>
      <c r="D452" s="44" t="s">
        <v>1292</v>
      </c>
    </row>
    <row r="453" spans="1:4">
      <c r="A453" s="44"/>
      <c r="B453" s="44"/>
      <c r="C453" s="44"/>
      <c r="D453" s="44" t="s">
        <v>1294</v>
      </c>
    </row>
    <row r="454" spans="1:4">
      <c r="A454" s="44"/>
      <c r="B454" s="44"/>
      <c r="C454" s="44"/>
      <c r="D454" s="44" t="s">
        <v>506</v>
      </c>
    </row>
    <row r="455" spans="1:4">
      <c r="A455" s="44" t="s">
        <v>2069</v>
      </c>
      <c r="B455" s="44" t="s">
        <v>427</v>
      </c>
      <c r="C455" s="44" t="s">
        <v>1185</v>
      </c>
      <c r="D455" s="44" t="s">
        <v>505</v>
      </c>
    </row>
    <row r="456" spans="1:4">
      <c r="A456" s="44" t="s">
        <v>2070</v>
      </c>
      <c r="B456" s="44" t="s">
        <v>570</v>
      </c>
      <c r="C456" s="44" t="s">
        <v>1185</v>
      </c>
      <c r="D456" s="44" t="s">
        <v>505</v>
      </c>
    </row>
    <row r="457" spans="1:4">
      <c r="A457" s="44" t="s">
        <v>1796</v>
      </c>
      <c r="B457" s="44" t="s">
        <v>1797</v>
      </c>
      <c r="C457" s="44" t="s">
        <v>1185</v>
      </c>
      <c r="D457" s="44" t="s">
        <v>505</v>
      </c>
    </row>
    <row r="458" spans="1:4">
      <c r="A458" s="44" t="s">
        <v>2071</v>
      </c>
      <c r="B458" s="44" t="s">
        <v>76</v>
      </c>
      <c r="C458" s="44" t="s">
        <v>1185</v>
      </c>
      <c r="D458" s="44" t="s">
        <v>505</v>
      </c>
    </row>
    <row r="459" spans="1:4">
      <c r="A459" s="44" t="s">
        <v>2072</v>
      </c>
      <c r="B459" s="44" t="s">
        <v>178</v>
      </c>
      <c r="C459" s="44" t="s">
        <v>1185</v>
      </c>
      <c r="D459" s="44" t="s">
        <v>505</v>
      </c>
    </row>
    <row r="460" spans="1:4">
      <c r="A460" s="44" t="s">
        <v>456</v>
      </c>
      <c r="B460" s="44" t="s">
        <v>457</v>
      </c>
      <c r="C460" s="44" t="s">
        <v>1185</v>
      </c>
      <c r="D460" s="44" t="s">
        <v>505</v>
      </c>
    </row>
    <row r="461" spans="1:4">
      <c r="A461" s="44"/>
      <c r="B461" s="44"/>
      <c r="C461" s="44"/>
      <c r="D461" s="44" t="s">
        <v>509</v>
      </c>
    </row>
    <row r="462" spans="1:4">
      <c r="A462" s="44" t="s">
        <v>1579</v>
      </c>
      <c r="B462" s="44" t="s">
        <v>1733</v>
      </c>
      <c r="C462" s="44" t="s">
        <v>1185</v>
      </c>
      <c r="D462" s="44" t="s">
        <v>1291</v>
      </c>
    </row>
    <row r="463" spans="1:4">
      <c r="A463" s="44"/>
      <c r="B463" s="44"/>
      <c r="C463" s="44"/>
      <c r="D463" s="44" t="s">
        <v>505</v>
      </c>
    </row>
    <row r="464" spans="1:4">
      <c r="A464" s="44" t="s">
        <v>1580</v>
      </c>
      <c r="B464" s="44" t="s">
        <v>179</v>
      </c>
      <c r="C464" s="44" t="s">
        <v>1185</v>
      </c>
      <c r="D464" s="44" t="s">
        <v>1291</v>
      </c>
    </row>
    <row r="465" spans="1:4">
      <c r="A465" s="44"/>
      <c r="B465" s="44"/>
      <c r="C465" s="44"/>
      <c r="D465" s="44" t="s">
        <v>505</v>
      </c>
    </row>
    <row r="466" spans="1:4">
      <c r="A466" s="44"/>
      <c r="B466" s="44"/>
      <c r="C466" s="44"/>
      <c r="D466" s="44" t="s">
        <v>1293</v>
      </c>
    </row>
    <row r="467" spans="1:4">
      <c r="A467" s="44"/>
      <c r="B467" s="44"/>
      <c r="C467" s="44"/>
      <c r="D467" s="44" t="s">
        <v>1294</v>
      </c>
    </row>
    <row r="468" spans="1:4">
      <c r="A468" s="44"/>
      <c r="B468" s="44"/>
      <c r="C468" s="44"/>
      <c r="D468" s="44" t="s">
        <v>506</v>
      </c>
    </row>
    <row r="469" spans="1:4">
      <c r="A469" s="44" t="s">
        <v>1580</v>
      </c>
      <c r="B469" s="44" t="s">
        <v>783</v>
      </c>
      <c r="C469" s="44" t="s">
        <v>1185</v>
      </c>
      <c r="D469" s="44" t="s">
        <v>1291</v>
      </c>
    </row>
    <row r="470" spans="1:4">
      <c r="A470" s="44"/>
      <c r="B470" s="44"/>
      <c r="C470" s="44"/>
      <c r="D470" s="44" t="s">
        <v>505</v>
      </c>
    </row>
    <row r="471" spans="1:4">
      <c r="A471" s="44"/>
      <c r="B471" s="44"/>
      <c r="C471" s="44"/>
      <c r="D471" s="44" t="s">
        <v>1293</v>
      </c>
    </row>
    <row r="472" spans="1:4">
      <c r="A472" s="44" t="s">
        <v>1581</v>
      </c>
      <c r="B472" s="44" t="s">
        <v>1734</v>
      </c>
      <c r="C472" s="44" t="s">
        <v>1185</v>
      </c>
      <c r="D472" s="44" t="s">
        <v>1291</v>
      </c>
    </row>
    <row r="473" spans="1:4">
      <c r="A473" s="44"/>
      <c r="B473" s="44"/>
      <c r="C473" s="44"/>
      <c r="D473" s="44" t="s">
        <v>505</v>
      </c>
    </row>
    <row r="474" spans="1:4">
      <c r="A474" s="44" t="s">
        <v>1876</v>
      </c>
      <c r="B474" s="44" t="s">
        <v>180</v>
      </c>
      <c r="C474" s="44" t="s">
        <v>1185</v>
      </c>
      <c r="D474" s="44" t="s">
        <v>1291</v>
      </c>
    </row>
    <row r="475" spans="1:4">
      <c r="A475" s="44"/>
      <c r="B475" s="44"/>
      <c r="C475" s="44"/>
      <c r="D475" s="44" t="s">
        <v>505</v>
      </c>
    </row>
    <row r="476" spans="1:4">
      <c r="A476" s="44"/>
      <c r="B476" s="44"/>
      <c r="C476" s="44"/>
      <c r="D476" s="44" t="s">
        <v>472</v>
      </c>
    </row>
    <row r="477" spans="1:4">
      <c r="A477" s="44"/>
      <c r="B477" s="44"/>
      <c r="C477" s="44"/>
      <c r="D477" s="44" t="s">
        <v>1293</v>
      </c>
    </row>
    <row r="478" spans="1:4">
      <c r="A478" s="44"/>
      <c r="B478" s="44"/>
      <c r="C478" s="44"/>
      <c r="D478" s="44" t="s">
        <v>1292</v>
      </c>
    </row>
    <row r="479" spans="1:4">
      <c r="A479" s="44"/>
      <c r="B479" s="44"/>
      <c r="C479" s="44"/>
      <c r="D479" s="44" t="s">
        <v>1294</v>
      </c>
    </row>
    <row r="480" spans="1:4">
      <c r="A480" s="44"/>
      <c r="B480" s="44"/>
      <c r="C480" s="44"/>
      <c r="D480" s="44" t="s">
        <v>506</v>
      </c>
    </row>
    <row r="481" spans="1:4">
      <c r="A481" s="44" t="s">
        <v>1582</v>
      </c>
      <c r="B481" s="44" t="s">
        <v>181</v>
      </c>
      <c r="C481" s="44" t="s">
        <v>1185</v>
      </c>
      <c r="D481" s="44" t="s">
        <v>1291</v>
      </c>
    </row>
    <row r="482" spans="1:4">
      <c r="A482" s="44"/>
      <c r="B482" s="44"/>
      <c r="C482" s="44"/>
      <c r="D482" s="44" t="s">
        <v>505</v>
      </c>
    </row>
    <row r="483" spans="1:4">
      <c r="A483" s="44"/>
      <c r="B483" s="44"/>
      <c r="C483" s="44"/>
      <c r="D483" s="44" t="s">
        <v>509</v>
      </c>
    </row>
    <row r="484" spans="1:4">
      <c r="A484" s="44" t="s">
        <v>199</v>
      </c>
      <c r="B484" s="44" t="s">
        <v>200</v>
      </c>
      <c r="C484" s="44" t="s">
        <v>1185</v>
      </c>
      <c r="D484" s="44" t="s">
        <v>1291</v>
      </c>
    </row>
    <row r="485" spans="1:4">
      <c r="A485" s="44"/>
      <c r="B485" s="44"/>
      <c r="C485" s="44"/>
      <c r="D485" s="44" t="s">
        <v>505</v>
      </c>
    </row>
    <row r="486" spans="1:4">
      <c r="A486" s="44"/>
      <c r="B486" s="44"/>
      <c r="C486" s="44"/>
      <c r="D486" s="44" t="s">
        <v>1294</v>
      </c>
    </row>
    <row r="487" spans="1:4">
      <c r="A487" s="44" t="s">
        <v>1743</v>
      </c>
      <c r="B487" s="44" t="s">
        <v>1744</v>
      </c>
      <c r="C487" s="44" t="s">
        <v>1185</v>
      </c>
      <c r="D487" s="44" t="s">
        <v>505</v>
      </c>
    </row>
    <row r="488" spans="1:4">
      <c r="A488" s="44" t="s">
        <v>2073</v>
      </c>
      <c r="B488" s="44" t="s">
        <v>719</v>
      </c>
      <c r="C488" s="44" t="s">
        <v>1185</v>
      </c>
      <c r="D488" s="44" t="s">
        <v>1291</v>
      </c>
    </row>
    <row r="489" spans="1:4">
      <c r="A489" s="44"/>
      <c r="B489" s="44"/>
      <c r="C489" s="44"/>
      <c r="D489" s="44" t="s">
        <v>505</v>
      </c>
    </row>
    <row r="490" spans="1:4">
      <c r="A490" s="44"/>
      <c r="B490" s="44"/>
      <c r="C490" s="44"/>
      <c r="D490" s="44" t="s">
        <v>1294</v>
      </c>
    </row>
    <row r="491" spans="1:4">
      <c r="A491" s="44" t="s">
        <v>201</v>
      </c>
      <c r="B491" s="44" t="s">
        <v>202</v>
      </c>
      <c r="C491" s="44" t="s">
        <v>1185</v>
      </c>
      <c r="D491" s="44" t="s">
        <v>1291</v>
      </c>
    </row>
    <row r="492" spans="1:4">
      <c r="A492" s="44"/>
      <c r="B492" s="44"/>
      <c r="C492" s="44"/>
      <c r="D492" s="44" t="s">
        <v>505</v>
      </c>
    </row>
    <row r="493" spans="1:4">
      <c r="A493" s="44"/>
      <c r="B493" s="44"/>
      <c r="C493" s="44"/>
      <c r="D493" s="44" t="s">
        <v>509</v>
      </c>
    </row>
    <row r="494" spans="1:4">
      <c r="A494" s="44" t="s">
        <v>203</v>
      </c>
      <c r="B494" s="44" t="s">
        <v>204</v>
      </c>
      <c r="C494" s="44" t="s">
        <v>1185</v>
      </c>
      <c r="D494" s="44" t="s">
        <v>1291</v>
      </c>
    </row>
    <row r="495" spans="1:4">
      <c r="A495" s="44"/>
      <c r="B495" s="44"/>
      <c r="C495" s="44"/>
      <c r="D495" s="44" t="s">
        <v>505</v>
      </c>
    </row>
    <row r="496" spans="1:4">
      <c r="A496" s="44"/>
      <c r="B496" s="44"/>
      <c r="C496" s="44"/>
      <c r="D496" s="44" t="s">
        <v>509</v>
      </c>
    </row>
    <row r="497" spans="1:4">
      <c r="A497" s="44" t="s">
        <v>1181</v>
      </c>
      <c r="B497" s="44" t="s">
        <v>207</v>
      </c>
      <c r="C497" s="44" t="s">
        <v>1185</v>
      </c>
      <c r="D497" s="44" t="s">
        <v>1291</v>
      </c>
    </row>
    <row r="498" spans="1:4">
      <c r="A498" s="44"/>
      <c r="B498" s="44"/>
      <c r="C498" s="44"/>
      <c r="D498" s="44" t="s">
        <v>505</v>
      </c>
    </row>
    <row r="499" spans="1:4">
      <c r="A499" s="44"/>
      <c r="B499" s="44"/>
      <c r="C499" s="44"/>
      <c r="D499" s="44" t="s">
        <v>2063</v>
      </c>
    </row>
    <row r="500" spans="1:4">
      <c r="A500" s="44"/>
      <c r="B500" s="44"/>
      <c r="C500" s="44"/>
      <c r="D500" s="44" t="s">
        <v>509</v>
      </c>
    </row>
    <row r="501" spans="1:4">
      <c r="A501" s="44" t="s">
        <v>1562</v>
      </c>
      <c r="B501" s="44" t="s">
        <v>1563</v>
      </c>
      <c r="C501" s="44" t="s">
        <v>1185</v>
      </c>
      <c r="D501" s="44" t="s">
        <v>1291</v>
      </c>
    </row>
    <row r="502" spans="1:4">
      <c r="A502" s="44"/>
      <c r="B502" s="44"/>
      <c r="C502" s="44"/>
      <c r="D502" s="44" t="s">
        <v>505</v>
      </c>
    </row>
    <row r="503" spans="1:4">
      <c r="A503" s="44"/>
      <c r="B503" s="44"/>
      <c r="C503" s="44"/>
      <c r="D503" s="44" t="s">
        <v>509</v>
      </c>
    </row>
    <row r="504" spans="1:4">
      <c r="A504" s="44" t="s">
        <v>1564</v>
      </c>
      <c r="B504" s="44" t="s">
        <v>1565</v>
      </c>
      <c r="C504" s="44" t="s">
        <v>1185</v>
      </c>
      <c r="D504" s="44" t="s">
        <v>505</v>
      </c>
    </row>
    <row r="505" spans="1:4">
      <c r="A505" s="44" t="s">
        <v>1877</v>
      </c>
      <c r="B505" s="44" t="s">
        <v>665</v>
      </c>
      <c r="C505" s="44" t="s">
        <v>1185</v>
      </c>
      <c r="D505" s="44" t="s">
        <v>1291</v>
      </c>
    </row>
    <row r="506" spans="1:4">
      <c r="A506" s="44"/>
      <c r="B506" s="44"/>
      <c r="C506" s="44"/>
      <c r="D506" s="44" t="s">
        <v>505</v>
      </c>
    </row>
    <row r="507" spans="1:4">
      <c r="A507" s="44"/>
      <c r="B507" s="44"/>
      <c r="C507" s="44"/>
      <c r="D507" s="44" t="s">
        <v>1294</v>
      </c>
    </row>
    <row r="508" spans="1:4">
      <c r="A508" s="44" t="s">
        <v>205</v>
      </c>
      <c r="B508" s="44" t="s">
        <v>206</v>
      </c>
      <c r="C508" s="44" t="s">
        <v>1185</v>
      </c>
      <c r="D508" s="44" t="s">
        <v>1291</v>
      </c>
    </row>
    <row r="509" spans="1:4">
      <c r="A509" s="44"/>
      <c r="B509" s="44"/>
      <c r="C509" s="44"/>
      <c r="D509" s="44" t="s">
        <v>505</v>
      </c>
    </row>
    <row r="510" spans="1:4">
      <c r="A510" s="44"/>
      <c r="B510" s="44"/>
      <c r="C510" s="44"/>
      <c r="D510" s="44" t="s">
        <v>509</v>
      </c>
    </row>
    <row r="511" spans="1:4">
      <c r="A511" s="44" t="s">
        <v>266</v>
      </c>
      <c r="B511" s="44" t="s">
        <v>274</v>
      </c>
      <c r="C511" s="44" t="s">
        <v>1185</v>
      </c>
      <c r="D511" s="44" t="s">
        <v>505</v>
      </c>
    </row>
    <row r="512" spans="1:4">
      <c r="A512" s="44" t="s">
        <v>2074</v>
      </c>
      <c r="B512" s="44" t="s">
        <v>1090</v>
      </c>
      <c r="C512" s="44" t="s">
        <v>1185</v>
      </c>
      <c r="D512" s="44" t="s">
        <v>1291</v>
      </c>
    </row>
    <row r="513" spans="1:4">
      <c r="A513" s="44"/>
      <c r="B513" s="44"/>
      <c r="C513" s="44"/>
      <c r="D513" s="44" t="s">
        <v>505</v>
      </c>
    </row>
    <row r="514" spans="1:4">
      <c r="A514" s="44"/>
      <c r="B514" s="44"/>
      <c r="C514" s="44"/>
      <c r="D514" s="44" t="s">
        <v>509</v>
      </c>
    </row>
    <row r="515" spans="1:4">
      <c r="A515" s="44" t="s">
        <v>2075</v>
      </c>
      <c r="B515" s="44" t="s">
        <v>694</v>
      </c>
      <c r="C515" s="44" t="s">
        <v>1185</v>
      </c>
      <c r="D515" s="44" t="s">
        <v>505</v>
      </c>
    </row>
    <row r="516" spans="1:4">
      <c r="A516" s="44" t="s">
        <v>2076</v>
      </c>
      <c r="B516" s="44" t="s">
        <v>208</v>
      </c>
      <c r="C516" s="44" t="s">
        <v>1185</v>
      </c>
      <c r="D516" s="44" t="s">
        <v>505</v>
      </c>
    </row>
    <row r="517" spans="1:4">
      <c r="A517" s="44"/>
      <c r="B517" s="44"/>
      <c r="C517" s="44"/>
      <c r="D517" s="44" t="s">
        <v>1292</v>
      </c>
    </row>
    <row r="518" spans="1:4">
      <c r="A518" s="44" t="s">
        <v>2076</v>
      </c>
      <c r="B518" s="44" t="s">
        <v>1175</v>
      </c>
      <c r="C518" s="44" t="s">
        <v>1185</v>
      </c>
      <c r="D518" s="44" t="s">
        <v>505</v>
      </c>
    </row>
    <row r="519" spans="1:4">
      <c r="A519" s="44" t="s">
        <v>1677</v>
      </c>
      <c r="B519" s="44" t="s">
        <v>425</v>
      </c>
      <c r="C519" s="44" t="s">
        <v>1185</v>
      </c>
      <c r="D519" s="44" t="s">
        <v>505</v>
      </c>
    </row>
    <row r="520" spans="1:4">
      <c r="A520" s="44" t="s">
        <v>1878</v>
      </c>
      <c r="B520" s="44" t="s">
        <v>316</v>
      </c>
      <c r="C520" s="44" t="s">
        <v>1185</v>
      </c>
      <c r="D520" s="44" t="s">
        <v>505</v>
      </c>
    </row>
    <row r="521" spans="1:4">
      <c r="A521" s="44" t="s">
        <v>2077</v>
      </c>
      <c r="B521" s="44" t="s">
        <v>550</v>
      </c>
      <c r="C521" s="44" t="s">
        <v>1185</v>
      </c>
      <c r="D521" s="44" t="s">
        <v>505</v>
      </c>
    </row>
    <row r="522" spans="1:4">
      <c r="A522" s="44" t="s">
        <v>2744</v>
      </c>
      <c r="B522" s="44" t="s">
        <v>2745</v>
      </c>
      <c r="C522" s="44" t="s">
        <v>1185</v>
      </c>
      <c r="D522" s="44" t="s">
        <v>505</v>
      </c>
    </row>
    <row r="523" spans="1:4">
      <c r="A523" s="44" t="s">
        <v>2746</v>
      </c>
      <c r="B523" s="44" t="s">
        <v>2747</v>
      </c>
      <c r="C523" s="44" t="s">
        <v>1185</v>
      </c>
      <c r="D523" s="44" t="s">
        <v>505</v>
      </c>
    </row>
    <row r="524" spans="1:4">
      <c r="A524" s="44" t="s">
        <v>2078</v>
      </c>
      <c r="B524" s="44" t="s">
        <v>244</v>
      </c>
      <c r="C524" s="44" t="s">
        <v>1185</v>
      </c>
      <c r="D524" s="44" t="s">
        <v>1291</v>
      </c>
    </row>
    <row r="525" spans="1:4">
      <c r="A525" s="44"/>
      <c r="B525" s="44"/>
      <c r="C525" s="44"/>
      <c r="D525" s="44" t="s">
        <v>505</v>
      </c>
    </row>
    <row r="526" spans="1:4">
      <c r="A526" s="44" t="s">
        <v>2137</v>
      </c>
      <c r="B526" s="44" t="s">
        <v>1168</v>
      </c>
      <c r="C526" s="44" t="s">
        <v>1185</v>
      </c>
      <c r="D526" s="44" t="s">
        <v>505</v>
      </c>
    </row>
    <row r="527" spans="1:4">
      <c r="A527" s="44" t="s">
        <v>2439</v>
      </c>
      <c r="B527" s="44" t="s">
        <v>2440</v>
      </c>
      <c r="C527" s="44" t="s">
        <v>1185</v>
      </c>
      <c r="D527" s="44" t="s">
        <v>505</v>
      </c>
    </row>
    <row r="528" spans="1:4">
      <c r="A528" s="44" t="s">
        <v>2079</v>
      </c>
      <c r="B528" s="44" t="s">
        <v>348</v>
      </c>
      <c r="C528" s="44" t="s">
        <v>1185</v>
      </c>
      <c r="D528" s="44" t="s">
        <v>505</v>
      </c>
    </row>
    <row r="529" spans="1:4">
      <c r="A529" s="44" t="s">
        <v>2608</v>
      </c>
      <c r="B529" s="44" t="s">
        <v>2609</v>
      </c>
      <c r="C529" s="44" t="s">
        <v>1185</v>
      </c>
      <c r="D529" s="44" t="s">
        <v>505</v>
      </c>
    </row>
    <row r="530" spans="1:4">
      <c r="A530" s="44" t="s">
        <v>2748</v>
      </c>
      <c r="B530" s="44" t="s">
        <v>2749</v>
      </c>
      <c r="C530" s="44" t="s">
        <v>1185</v>
      </c>
      <c r="D530" s="44" t="s">
        <v>505</v>
      </c>
    </row>
    <row r="531" spans="1:4">
      <c r="A531" s="44" t="s">
        <v>2297</v>
      </c>
      <c r="B531" s="44" t="s">
        <v>2298</v>
      </c>
      <c r="C531" s="44" t="s">
        <v>1185</v>
      </c>
      <c r="D531" s="44" t="s">
        <v>505</v>
      </c>
    </row>
    <row r="532" spans="1:4">
      <c r="A532" s="44" t="s">
        <v>2080</v>
      </c>
      <c r="B532" s="44" t="s">
        <v>245</v>
      </c>
      <c r="C532" s="44" t="s">
        <v>1185</v>
      </c>
      <c r="D532" s="44" t="s">
        <v>505</v>
      </c>
    </row>
    <row r="533" spans="1:4">
      <c r="A533" s="44" t="s">
        <v>346</v>
      </c>
      <c r="B533" s="44" t="s">
        <v>2301</v>
      </c>
      <c r="C533" s="44" t="s">
        <v>1185</v>
      </c>
      <c r="D533" s="44" t="s">
        <v>505</v>
      </c>
    </row>
    <row r="534" spans="1:4">
      <c r="A534" s="44" t="s">
        <v>2081</v>
      </c>
      <c r="B534" s="44" t="s">
        <v>347</v>
      </c>
      <c r="C534" s="44" t="s">
        <v>1185</v>
      </c>
      <c r="D534" s="44" t="s">
        <v>505</v>
      </c>
    </row>
    <row r="535" spans="1:4">
      <c r="A535" s="44" t="s">
        <v>769</v>
      </c>
      <c r="B535" s="44" t="s">
        <v>246</v>
      </c>
      <c r="C535" s="44" t="s">
        <v>1185</v>
      </c>
      <c r="D535" s="44" t="s">
        <v>505</v>
      </c>
    </row>
    <row r="536" spans="1:4">
      <c r="A536" s="44" t="s">
        <v>2082</v>
      </c>
      <c r="B536" s="44" t="s">
        <v>539</v>
      </c>
      <c r="C536" s="44" t="s">
        <v>1185</v>
      </c>
      <c r="D536" s="44" t="s">
        <v>505</v>
      </c>
    </row>
    <row r="537" spans="1:4">
      <c r="A537" s="44" t="s">
        <v>2083</v>
      </c>
      <c r="B537" s="44" t="s">
        <v>538</v>
      </c>
      <c r="C537" s="44" t="s">
        <v>1185</v>
      </c>
      <c r="D537" s="44" t="s">
        <v>505</v>
      </c>
    </row>
    <row r="538" spans="1:4">
      <c r="A538" s="44" t="s">
        <v>2084</v>
      </c>
      <c r="B538" s="44" t="s">
        <v>350</v>
      </c>
      <c r="C538" s="44" t="s">
        <v>1185</v>
      </c>
      <c r="D538" s="44" t="s">
        <v>505</v>
      </c>
    </row>
    <row r="539" spans="1:4">
      <c r="A539" s="44" t="s">
        <v>766</v>
      </c>
      <c r="B539" s="44" t="s">
        <v>247</v>
      </c>
      <c r="C539" s="44" t="s">
        <v>1185</v>
      </c>
      <c r="D539" s="44" t="s">
        <v>505</v>
      </c>
    </row>
    <row r="540" spans="1:4">
      <c r="A540" s="44" t="s">
        <v>2435</v>
      </c>
      <c r="B540" s="44" t="s">
        <v>2436</v>
      </c>
      <c r="C540" s="44" t="s">
        <v>1185</v>
      </c>
      <c r="D540" s="44" t="s">
        <v>505</v>
      </c>
    </row>
    <row r="541" spans="1:4">
      <c r="A541" s="44" t="s">
        <v>762</v>
      </c>
      <c r="B541" s="44" t="s">
        <v>248</v>
      </c>
      <c r="C541" s="44" t="s">
        <v>1185</v>
      </c>
      <c r="D541" s="44" t="s">
        <v>505</v>
      </c>
    </row>
    <row r="542" spans="1:4">
      <c r="A542" s="44" t="s">
        <v>767</v>
      </c>
      <c r="B542" s="44" t="s">
        <v>249</v>
      </c>
      <c r="C542" s="44" t="s">
        <v>1185</v>
      </c>
      <c r="D542" s="44" t="s">
        <v>505</v>
      </c>
    </row>
    <row r="543" spans="1:4">
      <c r="A543" s="44" t="s">
        <v>768</v>
      </c>
      <c r="B543" s="44" t="s">
        <v>250</v>
      </c>
      <c r="C543" s="44" t="s">
        <v>1185</v>
      </c>
      <c r="D543" s="44" t="s">
        <v>505</v>
      </c>
    </row>
    <row r="544" spans="1:4">
      <c r="A544" s="44" t="s">
        <v>2437</v>
      </c>
      <c r="B544" s="44" t="s">
        <v>2438</v>
      </c>
      <c r="C544" s="44" t="s">
        <v>1185</v>
      </c>
      <c r="D544" s="44" t="s">
        <v>505</v>
      </c>
    </row>
    <row r="545" spans="1:4">
      <c r="A545" s="44" t="s">
        <v>763</v>
      </c>
      <c r="B545" s="44" t="s">
        <v>251</v>
      </c>
      <c r="C545" s="44" t="s">
        <v>1185</v>
      </c>
      <c r="D545" s="44" t="s">
        <v>505</v>
      </c>
    </row>
    <row r="546" spans="1:4">
      <c r="A546" s="44" t="s">
        <v>764</v>
      </c>
      <c r="B546" s="44" t="s">
        <v>252</v>
      </c>
      <c r="C546" s="44" t="s">
        <v>1185</v>
      </c>
      <c r="D546" s="44" t="s">
        <v>505</v>
      </c>
    </row>
    <row r="547" spans="1:4">
      <c r="A547" s="44" t="s">
        <v>765</v>
      </c>
      <c r="B547" s="44" t="s">
        <v>253</v>
      </c>
      <c r="C547" s="44" t="s">
        <v>1185</v>
      </c>
      <c r="D547" s="44" t="s">
        <v>505</v>
      </c>
    </row>
    <row r="548" spans="1:4">
      <c r="A548" s="44" t="s">
        <v>2610</v>
      </c>
      <c r="B548" s="44" t="s">
        <v>2611</v>
      </c>
      <c r="C548" s="44" t="s">
        <v>1185</v>
      </c>
      <c r="D548" s="44" t="s">
        <v>505</v>
      </c>
    </row>
    <row r="549" spans="1:4">
      <c r="A549" s="44" t="s">
        <v>2085</v>
      </c>
      <c r="B549" s="44" t="s">
        <v>531</v>
      </c>
      <c r="C549" s="44" t="s">
        <v>1185</v>
      </c>
      <c r="D549" s="44" t="s">
        <v>505</v>
      </c>
    </row>
    <row r="550" spans="1:4">
      <c r="A550" s="44" t="s">
        <v>2299</v>
      </c>
      <c r="B550" s="44" t="s">
        <v>2300</v>
      </c>
      <c r="C550" s="44" t="s">
        <v>1185</v>
      </c>
      <c r="D550" s="44" t="s">
        <v>505</v>
      </c>
    </row>
    <row r="551" spans="1:4">
      <c r="A551" s="44" t="s">
        <v>761</v>
      </c>
      <c r="B551" s="44" t="s">
        <v>254</v>
      </c>
      <c r="C551" s="44" t="s">
        <v>1185</v>
      </c>
      <c r="D551" s="44" t="s">
        <v>505</v>
      </c>
    </row>
    <row r="552" spans="1:4">
      <c r="A552" s="44" t="s">
        <v>2086</v>
      </c>
      <c r="B552" s="44" t="s">
        <v>466</v>
      </c>
      <c r="C552" s="44" t="s">
        <v>1185</v>
      </c>
      <c r="D552" s="44" t="s">
        <v>505</v>
      </c>
    </row>
    <row r="553" spans="1:4">
      <c r="A553" s="44" t="s">
        <v>2087</v>
      </c>
      <c r="B553" s="44" t="s">
        <v>255</v>
      </c>
      <c r="C553" s="44" t="s">
        <v>1185</v>
      </c>
      <c r="D553" s="44" t="s">
        <v>505</v>
      </c>
    </row>
    <row r="554" spans="1:4">
      <c r="A554" s="44" t="s">
        <v>2432</v>
      </c>
      <c r="B554" s="44" t="s">
        <v>2470</v>
      </c>
      <c r="C554" s="44" t="s">
        <v>1185</v>
      </c>
      <c r="D554" s="44" t="s">
        <v>505</v>
      </c>
    </row>
    <row r="555" spans="1:4">
      <c r="A555" s="44" t="s">
        <v>2433</v>
      </c>
      <c r="B555" s="44" t="s">
        <v>2434</v>
      </c>
      <c r="C555" s="44" t="s">
        <v>1185</v>
      </c>
      <c r="D555" s="44" t="s">
        <v>505</v>
      </c>
    </row>
    <row r="556" spans="1:4">
      <c r="A556" s="44" t="s">
        <v>2088</v>
      </c>
      <c r="B556" s="44" t="s">
        <v>256</v>
      </c>
      <c r="C556" s="44" t="s">
        <v>1185</v>
      </c>
      <c r="D556" s="44" t="s">
        <v>505</v>
      </c>
    </row>
    <row r="557" spans="1:4">
      <c r="A557" s="44" t="s">
        <v>34</v>
      </c>
      <c r="B557" s="44" t="s">
        <v>257</v>
      </c>
      <c r="C557" s="44" t="s">
        <v>1185</v>
      </c>
      <c r="D557" s="44" t="s">
        <v>505</v>
      </c>
    </row>
    <row r="558" spans="1:4">
      <c r="A558" s="44" t="s">
        <v>2429</v>
      </c>
      <c r="B558" s="44" t="s">
        <v>2469</v>
      </c>
      <c r="C558" s="44" t="s">
        <v>1185</v>
      </c>
      <c r="D558" s="44" t="s">
        <v>505</v>
      </c>
    </row>
    <row r="559" spans="1:4">
      <c r="A559" s="44" t="s">
        <v>2430</v>
      </c>
      <c r="B559" s="44" t="s">
        <v>2431</v>
      </c>
      <c r="C559" s="44" t="s">
        <v>1185</v>
      </c>
      <c r="D559" s="44" t="s">
        <v>505</v>
      </c>
    </row>
    <row r="560" spans="1:4">
      <c r="A560" s="44" t="s">
        <v>2089</v>
      </c>
      <c r="B560" s="44" t="s">
        <v>258</v>
      </c>
      <c r="C560" s="44" t="s">
        <v>1185</v>
      </c>
      <c r="D560" s="44" t="s">
        <v>505</v>
      </c>
    </row>
    <row r="561" spans="1:4">
      <c r="A561" s="44" t="s">
        <v>35</v>
      </c>
      <c r="B561" s="44" t="s">
        <v>259</v>
      </c>
      <c r="C561" s="44" t="s">
        <v>1185</v>
      </c>
      <c r="D561" s="44" t="s">
        <v>505</v>
      </c>
    </row>
    <row r="562" spans="1:4">
      <c r="A562" s="44" t="s">
        <v>2090</v>
      </c>
      <c r="B562" s="44" t="s">
        <v>772</v>
      </c>
      <c r="C562" s="44" t="s">
        <v>1185</v>
      </c>
      <c r="D562" s="44" t="s">
        <v>505</v>
      </c>
    </row>
    <row r="563" spans="1:4">
      <c r="A563" s="44" t="s">
        <v>2091</v>
      </c>
      <c r="B563" s="44" t="s">
        <v>773</v>
      </c>
      <c r="C563" s="44" t="s">
        <v>1185</v>
      </c>
      <c r="D563" s="44" t="s">
        <v>505</v>
      </c>
    </row>
    <row r="564" spans="1:4">
      <c r="A564" s="44" t="s">
        <v>2092</v>
      </c>
      <c r="B564" s="44" t="s">
        <v>777</v>
      </c>
      <c r="C564" s="44" t="s">
        <v>1185</v>
      </c>
      <c r="D564" s="44" t="s">
        <v>505</v>
      </c>
    </row>
    <row r="565" spans="1:4">
      <c r="A565" s="44" t="s">
        <v>2093</v>
      </c>
      <c r="B565" s="44" t="s">
        <v>778</v>
      </c>
      <c r="C565" s="44" t="s">
        <v>1185</v>
      </c>
      <c r="D565" s="44" t="s">
        <v>505</v>
      </c>
    </row>
    <row r="566" spans="1:4">
      <c r="A566" s="44" t="s">
        <v>2094</v>
      </c>
      <c r="B566" s="44" t="s">
        <v>301</v>
      </c>
      <c r="C566" s="44" t="s">
        <v>1185</v>
      </c>
      <c r="D566" s="44" t="s">
        <v>505</v>
      </c>
    </row>
    <row r="567" spans="1:4">
      <c r="A567" s="44" t="s">
        <v>41</v>
      </c>
      <c r="B567" s="44" t="s">
        <v>302</v>
      </c>
      <c r="C567" s="44" t="s">
        <v>1185</v>
      </c>
      <c r="D567" s="44" t="s">
        <v>505</v>
      </c>
    </row>
    <row r="568" spans="1:4">
      <c r="A568" s="44" t="s">
        <v>2905</v>
      </c>
      <c r="B568" s="44" t="s">
        <v>2906</v>
      </c>
      <c r="C568" s="44" t="s">
        <v>1185</v>
      </c>
      <c r="D568" s="44" t="s">
        <v>505</v>
      </c>
    </row>
    <row r="569" spans="1:4">
      <c r="A569" s="44" t="s">
        <v>2901</v>
      </c>
      <c r="B569" s="44" t="s">
        <v>2902</v>
      </c>
      <c r="C569" s="44" t="s">
        <v>1185</v>
      </c>
      <c r="D569" s="44" t="s">
        <v>505</v>
      </c>
    </row>
    <row r="570" spans="1:4">
      <c r="A570" s="44" t="s">
        <v>2903</v>
      </c>
      <c r="B570" s="44" t="s">
        <v>2904</v>
      </c>
      <c r="C570" s="44" t="s">
        <v>1185</v>
      </c>
      <c r="D570" s="44" t="s">
        <v>505</v>
      </c>
    </row>
    <row r="571" spans="1:4">
      <c r="A571" s="44" t="s">
        <v>2095</v>
      </c>
      <c r="B571" s="44" t="s">
        <v>1176</v>
      </c>
      <c r="C571" s="44" t="s">
        <v>1185</v>
      </c>
      <c r="D571" s="44" t="s">
        <v>505</v>
      </c>
    </row>
    <row r="572" spans="1:4">
      <c r="A572" s="44" t="s">
        <v>2343</v>
      </c>
      <c r="B572" s="44" t="s">
        <v>303</v>
      </c>
      <c r="C572" s="44" t="s">
        <v>1185</v>
      </c>
      <c r="D572" s="44" t="s">
        <v>1291</v>
      </c>
    </row>
    <row r="573" spans="1:4">
      <c r="A573" s="44"/>
      <c r="B573" s="44"/>
      <c r="C573" s="44"/>
      <c r="D573" s="44" t="s">
        <v>505</v>
      </c>
    </row>
    <row r="574" spans="1:4">
      <c r="A574" s="44" t="s">
        <v>1731</v>
      </c>
      <c r="B574" s="44" t="s">
        <v>1732</v>
      </c>
      <c r="C574" s="44" t="s">
        <v>1185</v>
      </c>
      <c r="D574" s="44" t="s">
        <v>1291</v>
      </c>
    </row>
    <row r="575" spans="1:4">
      <c r="A575" s="44"/>
      <c r="B575" s="44"/>
      <c r="C575" s="44"/>
      <c r="D575" s="44" t="s">
        <v>505</v>
      </c>
    </row>
    <row r="576" spans="1:4">
      <c r="A576" s="44" t="s">
        <v>304</v>
      </c>
      <c r="B576" s="44" t="s">
        <v>305</v>
      </c>
      <c r="C576" s="44" t="s">
        <v>1185</v>
      </c>
      <c r="D576" s="44" t="s">
        <v>1291</v>
      </c>
    </row>
    <row r="577" spans="1:4">
      <c r="A577" s="44"/>
      <c r="B577" s="44"/>
      <c r="C577" s="44"/>
      <c r="D577" s="44" t="s">
        <v>505</v>
      </c>
    </row>
    <row r="578" spans="1:4">
      <c r="A578" s="44" t="s">
        <v>1023</v>
      </c>
      <c r="B578" s="44" t="s">
        <v>1024</v>
      </c>
      <c r="C578" s="44" t="s">
        <v>1185</v>
      </c>
      <c r="D578" s="44" t="s">
        <v>1291</v>
      </c>
    </row>
    <row r="579" spans="1:4">
      <c r="A579" s="44"/>
      <c r="B579" s="44"/>
      <c r="C579" s="44"/>
      <c r="D579" s="44" t="s">
        <v>505</v>
      </c>
    </row>
    <row r="580" spans="1:4">
      <c r="A580" s="44"/>
      <c r="B580" s="44"/>
      <c r="C580" s="44"/>
      <c r="D580" s="44" t="s">
        <v>2063</v>
      </c>
    </row>
    <row r="581" spans="1:4">
      <c r="A581" s="44"/>
      <c r="B581" s="44"/>
      <c r="C581" s="44"/>
      <c r="D581" s="44" t="s">
        <v>509</v>
      </c>
    </row>
    <row r="582" spans="1:4">
      <c r="A582" s="44" t="s">
        <v>2891</v>
      </c>
      <c r="B582" s="44" t="s">
        <v>2877</v>
      </c>
      <c r="C582" s="44" t="s">
        <v>1185</v>
      </c>
      <c r="D582" s="44" t="s">
        <v>505</v>
      </c>
    </row>
    <row r="583" spans="1:4">
      <c r="A583" s="44" t="s">
        <v>306</v>
      </c>
      <c r="B583" s="44" t="s">
        <v>307</v>
      </c>
      <c r="C583" s="44" t="s">
        <v>1185</v>
      </c>
      <c r="D583" s="44" t="s">
        <v>1291</v>
      </c>
    </row>
    <row r="584" spans="1:4">
      <c r="A584" s="44"/>
      <c r="B584" s="44"/>
      <c r="C584" s="44"/>
      <c r="D584" s="44" t="s">
        <v>505</v>
      </c>
    </row>
    <row r="585" spans="1:4">
      <c r="A585" s="44"/>
      <c r="B585" s="44"/>
      <c r="C585" s="44"/>
      <c r="D585" s="44" t="s">
        <v>2063</v>
      </c>
    </row>
    <row r="586" spans="1:4">
      <c r="A586" s="44"/>
      <c r="B586" s="44"/>
      <c r="C586" s="44"/>
      <c r="D586" s="44" t="s">
        <v>509</v>
      </c>
    </row>
    <row r="587" spans="1:4">
      <c r="A587" s="44" t="s">
        <v>1879</v>
      </c>
      <c r="B587" s="44" t="s">
        <v>1880</v>
      </c>
      <c r="C587" s="44" t="s">
        <v>1185</v>
      </c>
      <c r="D587" s="44" t="s">
        <v>505</v>
      </c>
    </row>
    <row r="588" spans="1:4">
      <c r="A588" s="44"/>
      <c r="B588" s="44"/>
      <c r="C588" s="44"/>
      <c r="D588" s="44" t="s">
        <v>509</v>
      </c>
    </row>
    <row r="589" spans="1:4">
      <c r="A589" s="44" t="s">
        <v>1566</v>
      </c>
      <c r="B589" s="44" t="s">
        <v>1567</v>
      </c>
      <c r="C589" s="44" t="s">
        <v>1185</v>
      </c>
      <c r="D589" s="44" t="s">
        <v>1291</v>
      </c>
    </row>
    <row r="590" spans="1:4">
      <c r="A590" s="44"/>
      <c r="B590" s="44"/>
      <c r="C590" s="44"/>
      <c r="D590" s="44" t="s">
        <v>505</v>
      </c>
    </row>
    <row r="591" spans="1:4">
      <c r="A591" s="44" t="s">
        <v>1851</v>
      </c>
      <c r="B591" s="44" t="s">
        <v>1872</v>
      </c>
      <c r="C591" s="44" t="s">
        <v>1185</v>
      </c>
      <c r="D591" s="44" t="s">
        <v>505</v>
      </c>
    </row>
    <row r="592" spans="1:4">
      <c r="A592" s="44" t="s">
        <v>1850</v>
      </c>
      <c r="B592" s="44" t="s">
        <v>1871</v>
      </c>
      <c r="C592" s="44" t="s">
        <v>1185</v>
      </c>
      <c r="D592" s="44" t="s">
        <v>1291</v>
      </c>
    </row>
    <row r="593" spans="1:4">
      <c r="A593" s="44"/>
      <c r="B593" s="44"/>
      <c r="C593" s="44"/>
      <c r="D593" s="44" t="s">
        <v>505</v>
      </c>
    </row>
    <row r="594" spans="1:4">
      <c r="A594" s="44"/>
      <c r="B594" s="44"/>
      <c r="C594" s="44"/>
      <c r="D594" s="44" t="s">
        <v>509</v>
      </c>
    </row>
    <row r="595" spans="1:4">
      <c r="A595" s="44" t="s">
        <v>1844</v>
      </c>
      <c r="B595" s="44" t="s">
        <v>1865</v>
      </c>
      <c r="C595" s="44" t="s">
        <v>1185</v>
      </c>
      <c r="D595" s="44" t="s">
        <v>505</v>
      </c>
    </row>
    <row r="596" spans="1:4">
      <c r="A596" s="44" t="s">
        <v>308</v>
      </c>
      <c r="B596" s="44" t="s">
        <v>309</v>
      </c>
      <c r="C596" s="44" t="s">
        <v>1185</v>
      </c>
      <c r="D596" s="44" t="s">
        <v>1291</v>
      </c>
    </row>
    <row r="597" spans="1:4">
      <c r="A597" s="44"/>
      <c r="B597" s="44"/>
      <c r="C597" s="44"/>
      <c r="D597" s="44" t="s">
        <v>505</v>
      </c>
    </row>
    <row r="598" spans="1:4">
      <c r="A598" s="44"/>
      <c r="B598" s="44"/>
      <c r="C598" s="44"/>
      <c r="D598" s="44" t="s">
        <v>2063</v>
      </c>
    </row>
    <row r="599" spans="1:4">
      <c r="A599" s="44" t="s">
        <v>1846</v>
      </c>
      <c r="B599" s="44" t="s">
        <v>1867</v>
      </c>
      <c r="C599" s="44" t="s">
        <v>1185</v>
      </c>
      <c r="D599" s="44" t="s">
        <v>505</v>
      </c>
    </row>
    <row r="600" spans="1:4">
      <c r="A600" s="44"/>
      <c r="B600" s="44"/>
      <c r="C600" s="44"/>
      <c r="D600" s="44" t="s">
        <v>509</v>
      </c>
    </row>
    <row r="601" spans="1:4">
      <c r="A601" s="44" t="s">
        <v>310</v>
      </c>
      <c r="B601" s="44" t="s">
        <v>311</v>
      </c>
      <c r="C601" s="44" t="s">
        <v>1185</v>
      </c>
      <c r="D601" s="44" t="s">
        <v>1291</v>
      </c>
    </row>
    <row r="602" spans="1:4">
      <c r="A602" s="44"/>
      <c r="B602" s="44"/>
      <c r="C602" s="44"/>
      <c r="D602" s="44" t="s">
        <v>505</v>
      </c>
    </row>
    <row r="603" spans="1:4">
      <c r="A603" s="44"/>
      <c r="B603" s="44"/>
      <c r="C603" s="44"/>
      <c r="D603" s="44" t="s">
        <v>509</v>
      </c>
    </row>
    <row r="604" spans="1:4">
      <c r="A604" s="44" t="s">
        <v>312</v>
      </c>
      <c r="B604" s="44" t="s">
        <v>313</v>
      </c>
      <c r="C604" s="44" t="s">
        <v>1185</v>
      </c>
      <c r="D604" s="44" t="s">
        <v>1291</v>
      </c>
    </row>
    <row r="605" spans="1:4">
      <c r="A605" s="44"/>
      <c r="B605" s="44"/>
      <c r="C605" s="44"/>
      <c r="D605" s="44" t="s">
        <v>505</v>
      </c>
    </row>
    <row r="606" spans="1:4">
      <c r="A606" s="44"/>
      <c r="B606" s="44"/>
      <c r="C606" s="44"/>
      <c r="D606" s="44" t="s">
        <v>2063</v>
      </c>
    </row>
    <row r="607" spans="1:4">
      <c r="A607" s="44"/>
      <c r="B607" s="44"/>
      <c r="C607" s="44"/>
      <c r="D607" s="44" t="s">
        <v>509</v>
      </c>
    </row>
    <row r="608" spans="1:4">
      <c r="A608" s="44" t="s">
        <v>1798</v>
      </c>
      <c r="B608" s="44" t="s">
        <v>1799</v>
      </c>
      <c r="C608" s="44" t="s">
        <v>1185</v>
      </c>
      <c r="D608" s="44" t="s">
        <v>505</v>
      </c>
    </row>
    <row r="609" spans="1:4">
      <c r="A609" s="44"/>
      <c r="B609" s="44"/>
      <c r="C609" s="44"/>
      <c r="D609" s="44" t="s">
        <v>509</v>
      </c>
    </row>
    <row r="610" spans="1:4">
      <c r="A610" s="44" t="s">
        <v>1800</v>
      </c>
      <c r="B610" s="44" t="s">
        <v>1801</v>
      </c>
      <c r="C610" s="44" t="s">
        <v>1185</v>
      </c>
      <c r="D610" s="44" t="s">
        <v>505</v>
      </c>
    </row>
    <row r="611" spans="1:4">
      <c r="A611" s="44" t="s">
        <v>1802</v>
      </c>
      <c r="B611" s="44" t="s">
        <v>1803</v>
      </c>
      <c r="C611" s="44" t="s">
        <v>1185</v>
      </c>
      <c r="D611" s="44" t="s">
        <v>505</v>
      </c>
    </row>
    <row r="612" spans="1:4">
      <c r="A612" s="44" t="s">
        <v>1804</v>
      </c>
      <c r="B612" s="44" t="s">
        <v>1805</v>
      </c>
      <c r="C612" s="44" t="s">
        <v>1185</v>
      </c>
      <c r="D612" s="44" t="s">
        <v>505</v>
      </c>
    </row>
    <row r="613" spans="1:4">
      <c r="A613" s="44" t="s">
        <v>1806</v>
      </c>
      <c r="B613" s="44" t="s">
        <v>1807</v>
      </c>
      <c r="C613" s="44" t="s">
        <v>1185</v>
      </c>
      <c r="D613" s="44" t="s">
        <v>505</v>
      </c>
    </row>
    <row r="614" spans="1:4">
      <c r="A614" s="44" t="s">
        <v>1808</v>
      </c>
      <c r="B614" s="44" t="s">
        <v>1809</v>
      </c>
      <c r="C614" s="44" t="s">
        <v>1185</v>
      </c>
      <c r="D614" s="44" t="s">
        <v>505</v>
      </c>
    </row>
    <row r="615" spans="1:4">
      <c r="A615" s="44" t="s">
        <v>1810</v>
      </c>
      <c r="B615" s="44" t="s">
        <v>1811</v>
      </c>
      <c r="C615" s="44" t="s">
        <v>1185</v>
      </c>
      <c r="D615" s="44" t="s">
        <v>505</v>
      </c>
    </row>
    <row r="616" spans="1:4">
      <c r="A616" s="44" t="s">
        <v>1812</v>
      </c>
      <c r="B616" s="44" t="s">
        <v>1813</v>
      </c>
      <c r="C616" s="44" t="s">
        <v>1185</v>
      </c>
      <c r="D616" s="44" t="s">
        <v>505</v>
      </c>
    </row>
    <row r="617" spans="1:4">
      <c r="A617" s="44" t="s">
        <v>1814</v>
      </c>
      <c r="B617" s="44" t="s">
        <v>1815</v>
      </c>
      <c r="C617" s="44" t="s">
        <v>1185</v>
      </c>
      <c r="D617" s="44" t="s">
        <v>505</v>
      </c>
    </row>
    <row r="618" spans="1:4">
      <c r="A618" s="44" t="s">
        <v>1816</v>
      </c>
      <c r="B618" s="44" t="s">
        <v>1817</v>
      </c>
      <c r="C618" s="44" t="s">
        <v>1185</v>
      </c>
      <c r="D618" s="44" t="s">
        <v>505</v>
      </c>
    </row>
    <row r="619" spans="1:4">
      <c r="A619" s="44" t="s">
        <v>314</v>
      </c>
      <c r="B619" s="44" t="s">
        <v>315</v>
      </c>
      <c r="C619" s="44" t="s">
        <v>1185</v>
      </c>
      <c r="D619" s="44" t="s">
        <v>1291</v>
      </c>
    </row>
    <row r="620" spans="1:4">
      <c r="A620" s="44"/>
      <c r="B620" s="44"/>
      <c r="C620" s="44"/>
      <c r="D620" s="44" t="s">
        <v>505</v>
      </c>
    </row>
    <row r="621" spans="1:4">
      <c r="A621" s="44"/>
      <c r="B621" s="44"/>
      <c r="C621" s="44"/>
      <c r="D621" s="44" t="s">
        <v>2063</v>
      </c>
    </row>
    <row r="622" spans="1:4">
      <c r="A622" s="44"/>
      <c r="B622" s="44"/>
      <c r="C622" s="44"/>
      <c r="D622" s="44" t="s">
        <v>509</v>
      </c>
    </row>
    <row r="623" spans="1:4">
      <c r="A623" s="44" t="s">
        <v>1818</v>
      </c>
      <c r="B623" s="44" t="s">
        <v>1819</v>
      </c>
      <c r="C623" s="44" t="s">
        <v>1185</v>
      </c>
      <c r="D623" s="44" t="s">
        <v>505</v>
      </c>
    </row>
    <row r="624" spans="1:4">
      <c r="A624" s="44" t="s">
        <v>572</v>
      </c>
      <c r="B624" s="44" t="s">
        <v>573</v>
      </c>
      <c r="C624" s="44" t="s">
        <v>1185</v>
      </c>
      <c r="D624" s="44" t="s">
        <v>1291</v>
      </c>
    </row>
    <row r="625" spans="1:4">
      <c r="A625" s="44"/>
      <c r="B625" s="44"/>
      <c r="C625" s="44"/>
      <c r="D625" s="44" t="s">
        <v>505</v>
      </c>
    </row>
    <row r="626" spans="1:4">
      <c r="A626" s="44"/>
      <c r="B626" s="44"/>
      <c r="C626" s="44"/>
      <c r="D626" s="44" t="s">
        <v>509</v>
      </c>
    </row>
    <row r="627" spans="1:4">
      <c r="A627" s="44" t="s">
        <v>574</v>
      </c>
      <c r="B627" s="44" t="s">
        <v>575</v>
      </c>
      <c r="C627" s="44" t="s">
        <v>1185</v>
      </c>
      <c r="D627" s="44" t="s">
        <v>1291</v>
      </c>
    </row>
    <row r="628" spans="1:4">
      <c r="A628" s="44"/>
      <c r="B628" s="44"/>
      <c r="C628" s="44"/>
      <c r="D628" s="44" t="s">
        <v>505</v>
      </c>
    </row>
    <row r="629" spans="1:4">
      <c r="A629" s="44"/>
      <c r="B629" s="44"/>
      <c r="C629" s="44"/>
      <c r="D629" s="44" t="s">
        <v>509</v>
      </c>
    </row>
    <row r="630" spans="1:4">
      <c r="A630" s="44" t="s">
        <v>576</v>
      </c>
      <c r="B630" s="44" t="s">
        <v>577</v>
      </c>
      <c r="C630" s="44" t="s">
        <v>1185</v>
      </c>
      <c r="D630" s="44" t="s">
        <v>1291</v>
      </c>
    </row>
    <row r="631" spans="1:4">
      <c r="A631" s="44"/>
      <c r="B631" s="44"/>
      <c r="C631" s="44"/>
      <c r="D631" s="44" t="s">
        <v>505</v>
      </c>
    </row>
    <row r="632" spans="1:4">
      <c r="A632" s="44"/>
      <c r="B632" s="44"/>
      <c r="C632" s="44"/>
      <c r="D632" s="44" t="s">
        <v>509</v>
      </c>
    </row>
    <row r="633" spans="1:4">
      <c r="A633" s="44" t="s">
        <v>1568</v>
      </c>
      <c r="B633" s="44" t="s">
        <v>1569</v>
      </c>
      <c r="C633" s="44" t="s">
        <v>1185</v>
      </c>
      <c r="D633" s="44" t="s">
        <v>505</v>
      </c>
    </row>
    <row r="634" spans="1:4">
      <c r="A634" s="44" t="s">
        <v>1849</v>
      </c>
      <c r="B634" s="44" t="s">
        <v>1870</v>
      </c>
      <c r="C634" s="44" t="s">
        <v>1185</v>
      </c>
      <c r="D634" s="44" t="s">
        <v>505</v>
      </c>
    </row>
    <row r="635" spans="1:4">
      <c r="A635" s="44"/>
      <c r="B635" s="44"/>
      <c r="C635" s="44"/>
      <c r="D635" s="44" t="s">
        <v>509</v>
      </c>
    </row>
    <row r="636" spans="1:4">
      <c r="A636" s="44" t="s">
        <v>260</v>
      </c>
      <c r="B636" s="44" t="s">
        <v>267</v>
      </c>
      <c r="C636" s="44" t="s">
        <v>1185</v>
      </c>
      <c r="D636" s="44" t="s">
        <v>505</v>
      </c>
    </row>
    <row r="637" spans="1:4">
      <c r="A637" s="44"/>
      <c r="B637" s="44"/>
      <c r="C637" s="44"/>
      <c r="D637" s="44" t="s">
        <v>2063</v>
      </c>
    </row>
    <row r="638" spans="1:4">
      <c r="A638" s="44"/>
      <c r="B638" s="44"/>
      <c r="C638" s="44"/>
      <c r="D638" s="44" t="s">
        <v>509</v>
      </c>
    </row>
    <row r="639" spans="1:4">
      <c r="A639" s="44" t="s">
        <v>578</v>
      </c>
      <c r="B639" s="44" t="s">
        <v>579</v>
      </c>
      <c r="C639" s="44" t="s">
        <v>1185</v>
      </c>
      <c r="D639" s="44" t="s">
        <v>1291</v>
      </c>
    </row>
    <row r="640" spans="1:4">
      <c r="A640" s="44"/>
      <c r="B640" s="44"/>
      <c r="C640" s="44"/>
      <c r="D640" s="44" t="s">
        <v>505</v>
      </c>
    </row>
    <row r="641" spans="1:4">
      <c r="A641" s="44"/>
      <c r="B641" s="44"/>
      <c r="C641" s="44"/>
      <c r="D641" s="44" t="s">
        <v>1292</v>
      </c>
    </row>
    <row r="642" spans="1:4">
      <c r="A642" s="44"/>
      <c r="B642" s="44"/>
      <c r="C642" s="44"/>
      <c r="D642" s="44" t="s">
        <v>509</v>
      </c>
    </row>
    <row r="643" spans="1:4">
      <c r="A643" s="44" t="s">
        <v>2893</v>
      </c>
      <c r="B643" s="44" t="s">
        <v>2879</v>
      </c>
      <c r="C643" s="44" t="s">
        <v>1185</v>
      </c>
      <c r="D643" s="44" t="s">
        <v>505</v>
      </c>
    </row>
    <row r="644" spans="1:4">
      <c r="A644" s="44" t="s">
        <v>580</v>
      </c>
      <c r="B644" s="44" t="s">
        <v>581</v>
      </c>
      <c r="C644" s="44" t="s">
        <v>1185</v>
      </c>
      <c r="D644" s="44" t="s">
        <v>1291</v>
      </c>
    </row>
    <row r="645" spans="1:4">
      <c r="A645" s="44"/>
      <c r="B645" s="44"/>
      <c r="C645" s="44"/>
      <c r="D645" s="44" t="s">
        <v>505</v>
      </c>
    </row>
    <row r="646" spans="1:4">
      <c r="A646" s="44"/>
      <c r="B646" s="44"/>
      <c r="C646" s="44"/>
      <c r="D646" s="44" t="s">
        <v>2063</v>
      </c>
    </row>
    <row r="647" spans="1:4">
      <c r="A647" s="44"/>
      <c r="B647" s="44"/>
      <c r="C647" s="44"/>
      <c r="D647" s="44" t="s">
        <v>509</v>
      </c>
    </row>
    <row r="648" spans="1:4">
      <c r="A648" s="44" t="s">
        <v>1847</v>
      </c>
      <c r="B648" s="44" t="s">
        <v>1868</v>
      </c>
      <c r="C648" s="44" t="s">
        <v>1185</v>
      </c>
      <c r="D648" s="44" t="s">
        <v>505</v>
      </c>
    </row>
    <row r="649" spans="1:4">
      <c r="A649" s="44"/>
      <c r="B649" s="44"/>
      <c r="C649" s="44"/>
      <c r="D649" s="44" t="s">
        <v>509</v>
      </c>
    </row>
    <row r="650" spans="1:4">
      <c r="A650" s="44" t="s">
        <v>1571</v>
      </c>
      <c r="B650" s="44" t="s">
        <v>1572</v>
      </c>
      <c r="C650" s="44" t="s">
        <v>1185</v>
      </c>
      <c r="D650" s="44" t="s">
        <v>505</v>
      </c>
    </row>
    <row r="651" spans="1:4">
      <c r="A651" s="44"/>
      <c r="B651" s="44"/>
      <c r="C651" s="44"/>
      <c r="D651" s="44" t="s">
        <v>509</v>
      </c>
    </row>
    <row r="652" spans="1:4">
      <c r="A652" s="44" t="s">
        <v>1021</v>
      </c>
      <c r="B652" s="44" t="s">
        <v>1022</v>
      </c>
      <c r="C652" s="44" t="s">
        <v>1185</v>
      </c>
      <c r="D652" s="44" t="s">
        <v>1291</v>
      </c>
    </row>
    <row r="653" spans="1:4">
      <c r="A653" s="44"/>
      <c r="B653" s="44"/>
      <c r="C653" s="44"/>
      <c r="D653" s="44" t="s">
        <v>505</v>
      </c>
    </row>
    <row r="654" spans="1:4">
      <c r="A654" s="44"/>
      <c r="B654" s="44"/>
      <c r="C654" s="44"/>
      <c r="D654" s="44" t="s">
        <v>509</v>
      </c>
    </row>
    <row r="655" spans="1:4">
      <c r="A655" s="44" t="s">
        <v>2892</v>
      </c>
      <c r="B655" s="44" t="s">
        <v>2878</v>
      </c>
      <c r="C655" s="44" t="s">
        <v>1185</v>
      </c>
      <c r="D655" s="44" t="s">
        <v>505</v>
      </c>
    </row>
    <row r="656" spans="1:4">
      <c r="A656" s="44" t="s">
        <v>1673</v>
      </c>
      <c r="B656" s="44" t="s">
        <v>565</v>
      </c>
      <c r="C656" s="44" t="s">
        <v>1185</v>
      </c>
      <c r="D656" s="44" t="s">
        <v>505</v>
      </c>
    </row>
    <row r="657" spans="1:4">
      <c r="A657" s="44"/>
      <c r="B657" s="44"/>
      <c r="C657" s="44"/>
      <c r="D657" s="44" t="s">
        <v>509</v>
      </c>
    </row>
    <row r="658" spans="1:4">
      <c r="A658" s="44" t="s">
        <v>2890</v>
      </c>
      <c r="B658" s="44" t="s">
        <v>2876</v>
      </c>
      <c r="C658" s="44" t="s">
        <v>1185</v>
      </c>
      <c r="D658" s="44" t="s">
        <v>505</v>
      </c>
    </row>
    <row r="659" spans="1:4">
      <c r="A659" s="44"/>
      <c r="B659" s="44"/>
      <c r="C659" s="44"/>
      <c r="D659" s="44" t="s">
        <v>509</v>
      </c>
    </row>
    <row r="660" spans="1:4">
      <c r="A660" s="44" t="s">
        <v>650</v>
      </c>
      <c r="B660" s="44" t="s">
        <v>651</v>
      </c>
      <c r="C660" s="44" t="s">
        <v>1185</v>
      </c>
      <c r="D660" s="44" t="s">
        <v>1291</v>
      </c>
    </row>
    <row r="661" spans="1:4">
      <c r="A661" s="44"/>
      <c r="B661" s="44"/>
      <c r="C661" s="44"/>
      <c r="D661" s="44" t="s">
        <v>505</v>
      </c>
    </row>
    <row r="662" spans="1:4">
      <c r="A662" s="44"/>
      <c r="B662" s="44"/>
      <c r="C662" s="44"/>
      <c r="D662" s="44" t="s">
        <v>2063</v>
      </c>
    </row>
    <row r="663" spans="1:4">
      <c r="A663" s="44"/>
      <c r="B663" s="44"/>
      <c r="C663" s="44"/>
      <c r="D663" s="44" t="s">
        <v>509</v>
      </c>
    </row>
    <row r="664" spans="1:4">
      <c r="A664" s="44" t="s">
        <v>2889</v>
      </c>
      <c r="B664" s="44" t="s">
        <v>2875</v>
      </c>
      <c r="C664" s="44" t="s">
        <v>1185</v>
      </c>
      <c r="D664" s="44" t="s">
        <v>505</v>
      </c>
    </row>
    <row r="665" spans="1:4">
      <c r="A665" s="44" t="s">
        <v>652</v>
      </c>
      <c r="B665" s="44" t="s">
        <v>653</v>
      </c>
      <c r="C665" s="44" t="s">
        <v>1185</v>
      </c>
      <c r="D665" s="44" t="s">
        <v>1291</v>
      </c>
    </row>
    <row r="666" spans="1:4">
      <c r="A666" s="44"/>
      <c r="B666" s="44"/>
      <c r="C666" s="44"/>
      <c r="D666" s="44" t="s">
        <v>505</v>
      </c>
    </row>
    <row r="667" spans="1:4">
      <c r="A667" s="44"/>
      <c r="B667" s="44"/>
      <c r="C667" s="44"/>
      <c r="D667" s="44" t="s">
        <v>2063</v>
      </c>
    </row>
    <row r="668" spans="1:4">
      <c r="A668" s="44"/>
      <c r="B668" s="44"/>
      <c r="C668" s="44"/>
      <c r="D668" s="44" t="s">
        <v>509</v>
      </c>
    </row>
    <row r="669" spans="1:4">
      <c r="A669" s="44" t="s">
        <v>1848</v>
      </c>
      <c r="B669" s="44" t="s">
        <v>1869</v>
      </c>
      <c r="C669" s="44" t="s">
        <v>1185</v>
      </c>
      <c r="D669" s="44" t="s">
        <v>505</v>
      </c>
    </row>
    <row r="670" spans="1:4">
      <c r="A670" s="44"/>
      <c r="B670" s="44"/>
      <c r="C670" s="44"/>
      <c r="D670" s="44" t="s">
        <v>509</v>
      </c>
    </row>
    <row r="671" spans="1:4">
      <c r="A671" s="44" t="s">
        <v>654</v>
      </c>
      <c r="B671" s="44" t="s">
        <v>655</v>
      </c>
      <c r="C671" s="44" t="s">
        <v>1185</v>
      </c>
      <c r="D671" s="44" t="s">
        <v>1291</v>
      </c>
    </row>
    <row r="672" spans="1:4">
      <c r="A672" s="44"/>
      <c r="B672" s="44"/>
      <c r="C672" s="44"/>
      <c r="D672" s="44" t="s">
        <v>505</v>
      </c>
    </row>
    <row r="673" spans="1:4">
      <c r="A673" s="44"/>
      <c r="B673" s="44"/>
      <c r="C673" s="44"/>
      <c r="D673" s="44" t="s">
        <v>1293</v>
      </c>
    </row>
    <row r="674" spans="1:4">
      <c r="A674" s="44"/>
      <c r="B674" s="44"/>
      <c r="C674" s="44"/>
      <c r="D674" s="44" t="s">
        <v>1292</v>
      </c>
    </row>
    <row r="675" spans="1:4">
      <c r="A675" s="44" t="s">
        <v>1834</v>
      </c>
      <c r="B675" s="44" t="s">
        <v>1855</v>
      </c>
      <c r="C675" s="44" t="s">
        <v>1185</v>
      </c>
      <c r="D675" s="44" t="s">
        <v>505</v>
      </c>
    </row>
    <row r="676" spans="1:4">
      <c r="A676" s="44" t="s">
        <v>1835</v>
      </c>
      <c r="B676" s="44" t="s">
        <v>1856</v>
      </c>
      <c r="C676" s="44" t="s">
        <v>1185</v>
      </c>
      <c r="D676" s="44" t="s">
        <v>505</v>
      </c>
    </row>
    <row r="677" spans="1:4">
      <c r="A677" s="44" t="s">
        <v>1841</v>
      </c>
      <c r="B677" s="44" t="s">
        <v>1862</v>
      </c>
      <c r="C677" s="44" t="s">
        <v>1185</v>
      </c>
      <c r="D677" s="44" t="s">
        <v>505</v>
      </c>
    </row>
    <row r="678" spans="1:4">
      <c r="A678" s="44" t="s">
        <v>1836</v>
      </c>
      <c r="B678" s="44" t="s">
        <v>1857</v>
      </c>
      <c r="C678" s="44" t="s">
        <v>1185</v>
      </c>
      <c r="D678" s="44" t="s">
        <v>505</v>
      </c>
    </row>
    <row r="679" spans="1:4">
      <c r="A679" s="44" t="s">
        <v>1837</v>
      </c>
      <c r="B679" s="44" t="s">
        <v>1858</v>
      </c>
      <c r="C679" s="44" t="s">
        <v>1185</v>
      </c>
      <c r="D679" s="44" t="s">
        <v>1291</v>
      </c>
    </row>
    <row r="680" spans="1:4">
      <c r="A680" s="44"/>
      <c r="B680" s="44"/>
      <c r="C680" s="44"/>
      <c r="D680" s="44" t="s">
        <v>505</v>
      </c>
    </row>
    <row r="681" spans="1:4">
      <c r="A681" s="44" t="s">
        <v>1842</v>
      </c>
      <c r="B681" s="44" t="s">
        <v>1863</v>
      </c>
      <c r="C681" s="44" t="s">
        <v>1185</v>
      </c>
      <c r="D681" s="44" t="s">
        <v>505</v>
      </c>
    </row>
    <row r="682" spans="1:4">
      <c r="A682" s="44" t="s">
        <v>1838</v>
      </c>
      <c r="B682" s="44" t="s">
        <v>1859</v>
      </c>
      <c r="C682" s="44" t="s">
        <v>1185</v>
      </c>
      <c r="D682" s="44" t="s">
        <v>505</v>
      </c>
    </row>
    <row r="683" spans="1:4">
      <c r="A683" s="44" t="s">
        <v>1843</v>
      </c>
      <c r="B683" s="44" t="s">
        <v>1864</v>
      </c>
      <c r="C683" s="44" t="s">
        <v>1185</v>
      </c>
      <c r="D683" s="44" t="s">
        <v>505</v>
      </c>
    </row>
    <row r="684" spans="1:4">
      <c r="A684" s="44" t="s">
        <v>1839</v>
      </c>
      <c r="B684" s="44" t="s">
        <v>1860</v>
      </c>
      <c r="C684" s="44" t="s">
        <v>1185</v>
      </c>
      <c r="D684" s="44" t="s">
        <v>505</v>
      </c>
    </row>
    <row r="685" spans="1:4">
      <c r="A685" s="44" t="s">
        <v>656</v>
      </c>
      <c r="B685" s="44" t="s">
        <v>657</v>
      </c>
      <c r="C685" s="44" t="s">
        <v>1185</v>
      </c>
      <c r="D685" s="44" t="s">
        <v>1291</v>
      </c>
    </row>
    <row r="686" spans="1:4">
      <c r="A686" s="44"/>
      <c r="B686" s="44"/>
      <c r="C686" s="44"/>
      <c r="D686" s="44" t="s">
        <v>505</v>
      </c>
    </row>
    <row r="687" spans="1:4">
      <c r="A687" s="44"/>
      <c r="B687" s="44"/>
      <c r="C687" s="44"/>
      <c r="D687" s="44" t="s">
        <v>509</v>
      </c>
    </row>
    <row r="688" spans="1:4">
      <c r="A688" s="44" t="s">
        <v>1840</v>
      </c>
      <c r="B688" s="44" t="s">
        <v>1861</v>
      </c>
      <c r="C688" s="44" t="s">
        <v>1185</v>
      </c>
      <c r="D688" s="44" t="s">
        <v>505</v>
      </c>
    </row>
    <row r="689" spans="1:4">
      <c r="A689" s="44" t="s">
        <v>2096</v>
      </c>
      <c r="B689" s="44" t="s">
        <v>993</v>
      </c>
      <c r="C689" s="44" t="s">
        <v>1185</v>
      </c>
      <c r="D689" s="44" t="s">
        <v>505</v>
      </c>
    </row>
    <row r="690" spans="1:4">
      <c r="A690" s="44" t="s">
        <v>65</v>
      </c>
      <c r="B690" s="44" t="s">
        <v>77</v>
      </c>
      <c r="C690" s="44" t="s">
        <v>1185</v>
      </c>
      <c r="D690" s="44" t="s">
        <v>505</v>
      </c>
    </row>
    <row r="691" spans="1:4">
      <c r="A691" s="44"/>
      <c r="B691" s="44"/>
      <c r="C691" s="44"/>
      <c r="D691" s="44" t="s">
        <v>1293</v>
      </c>
    </row>
    <row r="692" spans="1:4">
      <c r="A692" s="44" t="s">
        <v>1845</v>
      </c>
      <c r="B692" s="44" t="s">
        <v>1866</v>
      </c>
      <c r="C692" s="44" t="s">
        <v>1185</v>
      </c>
      <c r="D692" s="44" t="s">
        <v>505</v>
      </c>
    </row>
    <row r="693" spans="1:4">
      <c r="A693" s="44" t="s">
        <v>36</v>
      </c>
      <c r="B693" s="44" t="s">
        <v>664</v>
      </c>
      <c r="C693" s="44" t="s">
        <v>1185</v>
      </c>
      <c r="D693" s="44" t="s">
        <v>1291</v>
      </c>
    </row>
    <row r="694" spans="1:4">
      <c r="A694" s="44"/>
      <c r="B694" s="44"/>
      <c r="C694" s="44"/>
      <c r="D694" s="44" t="s">
        <v>505</v>
      </c>
    </row>
    <row r="695" spans="1:4">
      <c r="A695" s="44"/>
      <c r="B695" s="44"/>
      <c r="C695" s="44"/>
      <c r="D695" s="44" t="s">
        <v>509</v>
      </c>
    </row>
    <row r="696" spans="1:4">
      <c r="A696" s="44" t="s">
        <v>1735</v>
      </c>
      <c r="B696" s="44" t="s">
        <v>1736</v>
      </c>
      <c r="C696" s="44" t="s">
        <v>1185</v>
      </c>
      <c r="D696" s="44" t="s">
        <v>1291</v>
      </c>
    </row>
    <row r="697" spans="1:4">
      <c r="A697" s="44"/>
      <c r="B697" s="44"/>
      <c r="C697" s="44"/>
      <c r="D697" s="44" t="s">
        <v>505</v>
      </c>
    </row>
    <row r="698" spans="1:4">
      <c r="A698" s="44"/>
      <c r="B698" s="44"/>
      <c r="C698" s="44"/>
      <c r="D698" s="44" t="s">
        <v>1293</v>
      </c>
    </row>
    <row r="699" spans="1:4">
      <c r="A699" s="44" t="s">
        <v>1738</v>
      </c>
      <c r="B699" s="44" t="s">
        <v>1739</v>
      </c>
      <c r="C699" s="44" t="s">
        <v>1185</v>
      </c>
      <c r="D699" s="44" t="s">
        <v>1291</v>
      </c>
    </row>
    <row r="700" spans="1:4">
      <c r="A700" s="44"/>
      <c r="B700" s="44"/>
      <c r="C700" s="44"/>
      <c r="D700" s="44" t="s">
        <v>505</v>
      </c>
    </row>
    <row r="701" spans="1:4">
      <c r="A701" s="44"/>
      <c r="B701" s="44"/>
      <c r="C701" s="44"/>
      <c r="D701" s="44" t="s">
        <v>1293</v>
      </c>
    </row>
    <row r="702" spans="1:4">
      <c r="A702" s="44" t="s">
        <v>2465</v>
      </c>
      <c r="B702" s="44" t="s">
        <v>2466</v>
      </c>
      <c r="C702" s="44" t="s">
        <v>1185</v>
      </c>
      <c r="D702" s="44" t="s">
        <v>505</v>
      </c>
    </row>
    <row r="703" spans="1:4">
      <c r="A703" s="44" t="s">
        <v>1573</v>
      </c>
      <c r="B703" s="44" t="s">
        <v>1574</v>
      </c>
      <c r="C703" s="44" t="s">
        <v>1185</v>
      </c>
      <c r="D703" s="44" t="s">
        <v>1291</v>
      </c>
    </row>
    <row r="704" spans="1:4">
      <c r="A704" s="44"/>
      <c r="B704" s="44"/>
      <c r="C704" s="44"/>
      <c r="D704" s="44" t="s">
        <v>505</v>
      </c>
    </row>
    <row r="705" spans="1:4">
      <c r="A705" s="44"/>
      <c r="B705" s="44"/>
      <c r="C705" s="44"/>
      <c r="D705" s="44" t="s">
        <v>1293</v>
      </c>
    </row>
    <row r="706" spans="1:4">
      <c r="A706" s="44"/>
      <c r="B706" s="44"/>
      <c r="C706" s="44"/>
      <c r="D706" s="44" t="s">
        <v>1294</v>
      </c>
    </row>
    <row r="707" spans="1:4">
      <c r="A707" s="44" t="s">
        <v>2097</v>
      </c>
      <c r="B707" s="44" t="s">
        <v>972</v>
      </c>
      <c r="C707" s="44" t="s">
        <v>1185</v>
      </c>
      <c r="D707" s="44" t="s">
        <v>1291</v>
      </c>
    </row>
    <row r="708" spans="1:4">
      <c r="A708" s="44"/>
      <c r="B708" s="44"/>
      <c r="C708" s="44"/>
      <c r="D708" s="44" t="s">
        <v>505</v>
      </c>
    </row>
    <row r="709" spans="1:4">
      <c r="A709" s="44" t="s">
        <v>1881</v>
      </c>
      <c r="B709" s="44" t="s">
        <v>658</v>
      </c>
      <c r="C709" s="44" t="s">
        <v>1185</v>
      </c>
      <c r="D709" s="44" t="s">
        <v>1291</v>
      </c>
    </row>
    <row r="710" spans="1:4">
      <c r="A710" s="44"/>
      <c r="B710" s="44"/>
      <c r="C710" s="44"/>
      <c r="D710" s="44" t="s">
        <v>505</v>
      </c>
    </row>
    <row r="711" spans="1:4">
      <c r="A711" s="44"/>
      <c r="B711" s="44"/>
      <c r="C711" s="44"/>
      <c r="D711" s="44" t="s">
        <v>1293</v>
      </c>
    </row>
    <row r="712" spans="1:4">
      <c r="A712" s="44"/>
      <c r="B712" s="44"/>
      <c r="C712" s="44"/>
      <c r="D712" s="44" t="s">
        <v>1294</v>
      </c>
    </row>
    <row r="713" spans="1:4">
      <c r="A713" s="44" t="s">
        <v>460</v>
      </c>
      <c r="B713" s="44" t="s">
        <v>461</v>
      </c>
      <c r="C713" s="44" t="s">
        <v>1185</v>
      </c>
      <c r="D713" s="44" t="s">
        <v>1291</v>
      </c>
    </row>
    <row r="714" spans="1:4">
      <c r="A714" s="44"/>
      <c r="B714" s="44"/>
      <c r="C714" s="44"/>
      <c r="D714" s="44" t="s">
        <v>505</v>
      </c>
    </row>
    <row r="715" spans="1:4">
      <c r="A715" s="44" t="s">
        <v>2098</v>
      </c>
      <c r="B715" s="44" t="s">
        <v>659</v>
      </c>
      <c r="C715" s="44" t="s">
        <v>1185</v>
      </c>
      <c r="D715" s="44" t="s">
        <v>1291</v>
      </c>
    </row>
    <row r="716" spans="1:4">
      <c r="A716" s="44"/>
      <c r="B716" s="44"/>
      <c r="C716" s="44"/>
      <c r="D716" s="44" t="s">
        <v>505</v>
      </c>
    </row>
    <row r="717" spans="1:4">
      <c r="A717" s="44"/>
      <c r="B717" s="44"/>
      <c r="C717" s="44"/>
      <c r="D717" s="44" t="s">
        <v>2063</v>
      </c>
    </row>
    <row r="718" spans="1:4">
      <c r="A718" s="44"/>
      <c r="B718" s="44"/>
      <c r="C718" s="44"/>
      <c r="D718" s="44" t="s">
        <v>509</v>
      </c>
    </row>
    <row r="719" spans="1:4">
      <c r="A719" s="44" t="s">
        <v>2099</v>
      </c>
      <c r="B719" s="44" t="s">
        <v>455</v>
      </c>
      <c r="C719" s="44" t="s">
        <v>1185</v>
      </c>
      <c r="D719" s="44" t="s">
        <v>505</v>
      </c>
    </row>
    <row r="720" spans="1:4">
      <c r="A720" s="44" t="s">
        <v>660</v>
      </c>
      <c r="B720" s="44" t="s">
        <v>661</v>
      </c>
      <c r="C720" s="44" t="s">
        <v>1185</v>
      </c>
      <c r="D720" s="44" t="s">
        <v>1291</v>
      </c>
    </row>
    <row r="721" spans="1:4">
      <c r="A721" s="44"/>
      <c r="B721" s="44"/>
      <c r="C721" s="44"/>
      <c r="D721" s="44" t="s">
        <v>505</v>
      </c>
    </row>
    <row r="722" spans="1:4">
      <c r="A722" s="44" t="s">
        <v>458</v>
      </c>
      <c r="B722" s="44" t="s">
        <v>459</v>
      </c>
      <c r="C722" s="44" t="s">
        <v>1185</v>
      </c>
      <c r="D722" s="44" t="s">
        <v>1291</v>
      </c>
    </row>
    <row r="723" spans="1:4">
      <c r="A723" s="44"/>
      <c r="B723" s="44"/>
      <c r="C723" s="44"/>
      <c r="D723" s="44" t="s">
        <v>505</v>
      </c>
    </row>
    <row r="724" spans="1:4">
      <c r="A724" s="44" t="s">
        <v>662</v>
      </c>
      <c r="B724" s="44" t="s">
        <v>663</v>
      </c>
      <c r="C724" s="44" t="s">
        <v>1185</v>
      </c>
      <c r="D724" s="44" t="s">
        <v>1291</v>
      </c>
    </row>
    <row r="725" spans="1:4">
      <c r="A725" s="44"/>
      <c r="B725" s="44"/>
      <c r="C725" s="44"/>
      <c r="D725" s="44" t="s">
        <v>505</v>
      </c>
    </row>
    <row r="726" spans="1:4">
      <c r="A726" s="44"/>
      <c r="B726" s="44"/>
      <c r="C726" s="44"/>
      <c r="D726" s="44" t="s">
        <v>509</v>
      </c>
    </row>
    <row r="727" spans="1:4">
      <c r="A727" s="44" t="s">
        <v>424</v>
      </c>
      <c r="B727" s="44" t="s">
        <v>426</v>
      </c>
      <c r="C727" s="44" t="s">
        <v>1185</v>
      </c>
      <c r="D727" s="44" t="s">
        <v>505</v>
      </c>
    </row>
    <row r="728" spans="1:4">
      <c r="A728" s="44" t="s">
        <v>1729</v>
      </c>
      <c r="B728" s="44" t="s">
        <v>1730</v>
      </c>
      <c r="C728" s="44" t="s">
        <v>1185</v>
      </c>
      <c r="D728" s="44" t="s">
        <v>1291</v>
      </c>
    </row>
    <row r="729" spans="1:4">
      <c r="A729" s="44"/>
      <c r="B729" s="44"/>
      <c r="C729" s="44"/>
      <c r="D729" s="44" t="s">
        <v>505</v>
      </c>
    </row>
    <row r="730" spans="1:4">
      <c r="A730" s="44" t="s">
        <v>2100</v>
      </c>
      <c r="B730" s="44" t="s">
        <v>666</v>
      </c>
      <c r="C730" s="44" t="s">
        <v>1185</v>
      </c>
      <c r="D730" s="44" t="s">
        <v>1291</v>
      </c>
    </row>
    <row r="731" spans="1:4">
      <c r="A731" s="44"/>
      <c r="B731" s="44"/>
      <c r="C731" s="44"/>
      <c r="D731" s="44" t="s">
        <v>505</v>
      </c>
    </row>
    <row r="732" spans="1:4">
      <c r="A732" s="44"/>
      <c r="B732" s="44"/>
      <c r="C732" s="44"/>
      <c r="D732" s="44" t="s">
        <v>472</v>
      </c>
    </row>
    <row r="733" spans="1:4">
      <c r="A733" s="44"/>
      <c r="B733" s="44"/>
      <c r="C733" s="44"/>
      <c r="D733" s="44" t="s">
        <v>1294</v>
      </c>
    </row>
    <row r="734" spans="1:4">
      <c r="A734" s="44"/>
      <c r="B734" s="44"/>
      <c r="C734" s="44"/>
      <c r="D734" s="44" t="s">
        <v>506</v>
      </c>
    </row>
    <row r="735" spans="1:4">
      <c r="A735" s="44" t="s">
        <v>667</v>
      </c>
      <c r="B735" s="44" t="s">
        <v>668</v>
      </c>
      <c r="C735" s="44" t="s">
        <v>1185</v>
      </c>
      <c r="D735" s="44" t="s">
        <v>1291</v>
      </c>
    </row>
    <row r="736" spans="1:4">
      <c r="A736" s="44"/>
      <c r="B736" s="44"/>
      <c r="C736" s="44"/>
      <c r="D736" s="44" t="s">
        <v>505</v>
      </c>
    </row>
    <row r="737" spans="1:4">
      <c r="A737" s="44" t="s">
        <v>669</v>
      </c>
      <c r="B737" s="44" t="s">
        <v>670</v>
      </c>
      <c r="C737" s="44" t="s">
        <v>1185</v>
      </c>
      <c r="D737" s="44" t="s">
        <v>1291</v>
      </c>
    </row>
    <row r="738" spans="1:4">
      <c r="A738" s="44"/>
      <c r="B738" s="44"/>
      <c r="C738" s="44"/>
      <c r="D738" s="44" t="s">
        <v>505</v>
      </c>
    </row>
    <row r="739" spans="1:4">
      <c r="A739" s="44" t="s">
        <v>507</v>
      </c>
      <c r="B739" s="44" t="s">
        <v>387</v>
      </c>
      <c r="C739" s="44" t="s">
        <v>1185</v>
      </c>
      <c r="D739" s="44" t="s">
        <v>1291</v>
      </c>
    </row>
    <row r="740" spans="1:4">
      <c r="A740" s="44"/>
      <c r="B740" s="44"/>
      <c r="C740" s="44"/>
      <c r="D740" s="44" t="s">
        <v>505</v>
      </c>
    </row>
    <row r="741" spans="1:4">
      <c r="A741" s="44" t="s">
        <v>874</v>
      </c>
      <c r="B741" s="44" t="s">
        <v>875</v>
      </c>
      <c r="C741" s="44" t="s">
        <v>1185</v>
      </c>
      <c r="D741" s="44" t="s">
        <v>505</v>
      </c>
    </row>
    <row r="742" spans="1:4">
      <c r="A742" s="44" t="s">
        <v>872</v>
      </c>
      <c r="B742" s="44" t="s">
        <v>873</v>
      </c>
      <c r="C742" s="44" t="s">
        <v>1185</v>
      </c>
      <c r="D742" s="44" t="s">
        <v>505</v>
      </c>
    </row>
    <row r="743" spans="1:4">
      <c r="A743" s="44" t="s">
        <v>2101</v>
      </c>
      <c r="B743" s="44" t="s">
        <v>270</v>
      </c>
      <c r="C743" s="44" t="s">
        <v>1185</v>
      </c>
      <c r="D743" s="44" t="s">
        <v>505</v>
      </c>
    </row>
    <row r="744" spans="1:4">
      <c r="A744" s="44" t="s">
        <v>891</v>
      </c>
      <c r="B744" s="44" t="s">
        <v>197</v>
      </c>
      <c r="C744" s="44" t="s">
        <v>1185</v>
      </c>
      <c r="D744" s="44" t="s">
        <v>1291</v>
      </c>
    </row>
    <row r="745" spans="1:4">
      <c r="A745" s="44"/>
      <c r="B745" s="44"/>
      <c r="C745" s="44"/>
      <c r="D745" s="44" t="s">
        <v>505</v>
      </c>
    </row>
    <row r="746" spans="1:4">
      <c r="A746" s="44"/>
      <c r="B746" s="44"/>
      <c r="C746" s="44"/>
      <c r="D746" s="44" t="s">
        <v>509</v>
      </c>
    </row>
    <row r="747" spans="1:4">
      <c r="A747" s="44" t="s">
        <v>2695</v>
      </c>
      <c r="B747" s="44" t="s">
        <v>182</v>
      </c>
      <c r="C747" s="44" t="s">
        <v>1185</v>
      </c>
      <c r="D747" s="44" t="s">
        <v>1291</v>
      </c>
    </row>
    <row r="748" spans="1:4">
      <c r="A748" s="44"/>
      <c r="B748" s="44"/>
      <c r="C748" s="44"/>
      <c r="D748" s="44" t="s">
        <v>505</v>
      </c>
    </row>
    <row r="749" spans="1:4">
      <c r="A749" s="44"/>
      <c r="B749" s="44"/>
      <c r="C749" s="44"/>
      <c r="D749" s="44" t="s">
        <v>472</v>
      </c>
    </row>
    <row r="750" spans="1:4">
      <c r="A750" s="44"/>
      <c r="B750" s="44"/>
      <c r="C750" s="44"/>
      <c r="D750" s="44" t="s">
        <v>509</v>
      </c>
    </row>
    <row r="751" spans="1:4">
      <c r="A751" s="44" t="s">
        <v>2696</v>
      </c>
      <c r="B751" s="44" t="s">
        <v>183</v>
      </c>
      <c r="C751" s="44" t="s">
        <v>1185</v>
      </c>
      <c r="D751" s="44" t="s">
        <v>1291</v>
      </c>
    </row>
    <row r="752" spans="1:4">
      <c r="A752" s="44"/>
      <c r="B752" s="44"/>
      <c r="C752" s="44"/>
      <c r="D752" s="44" t="s">
        <v>505</v>
      </c>
    </row>
    <row r="753" spans="1:4">
      <c r="A753" s="44"/>
      <c r="B753" s="44"/>
      <c r="C753" s="44"/>
      <c r="D753" s="44" t="s">
        <v>509</v>
      </c>
    </row>
    <row r="754" spans="1:4">
      <c r="A754" s="44" t="s">
        <v>2697</v>
      </c>
      <c r="B754" s="44" t="s">
        <v>184</v>
      </c>
      <c r="C754" s="44" t="s">
        <v>1185</v>
      </c>
      <c r="D754" s="44" t="s">
        <v>1291</v>
      </c>
    </row>
    <row r="755" spans="1:4">
      <c r="A755" s="44"/>
      <c r="B755" s="44"/>
      <c r="C755" s="44"/>
      <c r="D755" s="44" t="s">
        <v>505</v>
      </c>
    </row>
    <row r="756" spans="1:4">
      <c r="A756" s="44"/>
      <c r="B756" s="44"/>
      <c r="C756" s="44"/>
      <c r="D756" s="44" t="s">
        <v>472</v>
      </c>
    </row>
    <row r="757" spans="1:4">
      <c r="A757" s="44"/>
      <c r="B757" s="44"/>
      <c r="C757" s="44"/>
      <c r="D757" s="44" t="s">
        <v>509</v>
      </c>
    </row>
    <row r="758" spans="1:4">
      <c r="A758" s="44" t="s">
        <v>2698</v>
      </c>
      <c r="B758" s="44" t="s">
        <v>1085</v>
      </c>
      <c r="C758" s="44" t="s">
        <v>1185</v>
      </c>
      <c r="D758" s="44" t="s">
        <v>505</v>
      </c>
    </row>
    <row r="759" spans="1:4">
      <c r="A759" s="44"/>
      <c r="B759" s="44"/>
      <c r="C759" s="44"/>
      <c r="D759" s="44" t="s">
        <v>509</v>
      </c>
    </row>
    <row r="760" spans="1:4">
      <c r="A760" s="44" t="s">
        <v>2699</v>
      </c>
      <c r="B760" s="44" t="s">
        <v>1020</v>
      </c>
      <c r="C760" s="44" t="s">
        <v>1185</v>
      </c>
      <c r="D760" s="44" t="s">
        <v>1291</v>
      </c>
    </row>
    <row r="761" spans="1:4">
      <c r="A761" s="44"/>
      <c r="B761" s="44"/>
      <c r="C761" s="44"/>
      <c r="D761" s="44" t="s">
        <v>505</v>
      </c>
    </row>
    <row r="762" spans="1:4">
      <c r="A762" s="44"/>
      <c r="B762" s="44"/>
      <c r="C762" s="44"/>
      <c r="D762" s="44" t="s">
        <v>472</v>
      </c>
    </row>
    <row r="763" spans="1:4">
      <c r="A763" s="44"/>
      <c r="B763" s="44"/>
      <c r="C763" s="44"/>
      <c r="D763" s="44" t="s">
        <v>509</v>
      </c>
    </row>
    <row r="764" spans="1:4">
      <c r="A764" s="44" t="s">
        <v>2700</v>
      </c>
      <c r="B764" s="44" t="s">
        <v>185</v>
      </c>
      <c r="C764" s="44" t="s">
        <v>1185</v>
      </c>
      <c r="D764" s="44" t="s">
        <v>1291</v>
      </c>
    </row>
    <row r="765" spans="1:4">
      <c r="A765" s="44"/>
      <c r="B765" s="44"/>
      <c r="C765" s="44"/>
      <c r="D765" s="44" t="s">
        <v>505</v>
      </c>
    </row>
    <row r="766" spans="1:4">
      <c r="A766" s="44"/>
      <c r="B766" s="44"/>
      <c r="C766" s="44"/>
      <c r="D766" s="44" t="s">
        <v>472</v>
      </c>
    </row>
    <row r="767" spans="1:4">
      <c r="A767" s="44"/>
      <c r="B767" s="44"/>
      <c r="C767" s="44"/>
      <c r="D767" s="44" t="s">
        <v>509</v>
      </c>
    </row>
    <row r="768" spans="1:4">
      <c r="A768" s="44" t="s">
        <v>2701</v>
      </c>
      <c r="B768" s="44" t="s">
        <v>186</v>
      </c>
      <c r="C768" s="44" t="s">
        <v>1185</v>
      </c>
      <c r="D768" s="44" t="s">
        <v>1291</v>
      </c>
    </row>
    <row r="769" spans="1:4">
      <c r="A769" s="44"/>
      <c r="B769" s="44"/>
      <c r="C769" s="44"/>
      <c r="D769" s="44" t="s">
        <v>505</v>
      </c>
    </row>
    <row r="770" spans="1:4">
      <c r="A770" s="44"/>
      <c r="B770" s="44"/>
      <c r="C770" s="44"/>
      <c r="D770" s="44" t="s">
        <v>472</v>
      </c>
    </row>
    <row r="771" spans="1:4">
      <c r="A771" s="44"/>
      <c r="B771" s="44"/>
      <c r="C771" s="44"/>
      <c r="D771" s="44" t="s">
        <v>509</v>
      </c>
    </row>
    <row r="772" spans="1:4">
      <c r="A772" s="44" t="s">
        <v>2702</v>
      </c>
      <c r="B772" s="44" t="s">
        <v>187</v>
      </c>
      <c r="C772" s="44" t="s">
        <v>1185</v>
      </c>
      <c r="D772" s="44" t="s">
        <v>505</v>
      </c>
    </row>
    <row r="773" spans="1:4">
      <c r="A773" s="44"/>
      <c r="B773" s="44"/>
      <c r="C773" s="44"/>
      <c r="D773" s="44" t="s">
        <v>509</v>
      </c>
    </row>
    <row r="774" spans="1:4">
      <c r="A774" s="44" t="s">
        <v>2703</v>
      </c>
      <c r="B774" s="44" t="s">
        <v>188</v>
      </c>
      <c r="C774" s="44" t="s">
        <v>1185</v>
      </c>
      <c r="D774" s="44" t="s">
        <v>1291</v>
      </c>
    </row>
    <row r="775" spans="1:4">
      <c r="A775" s="44"/>
      <c r="B775" s="44"/>
      <c r="C775" s="44"/>
      <c r="D775" s="44" t="s">
        <v>505</v>
      </c>
    </row>
    <row r="776" spans="1:4">
      <c r="A776" s="44"/>
      <c r="B776" s="44"/>
      <c r="C776" s="44"/>
      <c r="D776" s="44" t="s">
        <v>472</v>
      </c>
    </row>
    <row r="777" spans="1:4">
      <c r="A777" s="44"/>
      <c r="B777" s="44"/>
      <c r="C777" s="44"/>
      <c r="D777" s="44" t="s">
        <v>509</v>
      </c>
    </row>
    <row r="778" spans="1:4">
      <c r="A778" s="44" t="s">
        <v>2704</v>
      </c>
      <c r="B778" s="44" t="s">
        <v>1087</v>
      </c>
      <c r="C778" s="44" t="s">
        <v>1185</v>
      </c>
      <c r="D778" s="44" t="s">
        <v>505</v>
      </c>
    </row>
    <row r="779" spans="1:4">
      <c r="A779" s="44"/>
      <c r="B779" s="44"/>
      <c r="C779" s="44"/>
      <c r="D779" s="44" t="s">
        <v>509</v>
      </c>
    </row>
    <row r="780" spans="1:4">
      <c r="A780" s="44" t="s">
        <v>2705</v>
      </c>
      <c r="B780" s="44" t="s">
        <v>189</v>
      </c>
      <c r="C780" s="44" t="s">
        <v>1185</v>
      </c>
      <c r="D780" s="44" t="s">
        <v>1291</v>
      </c>
    </row>
    <row r="781" spans="1:4">
      <c r="A781" s="44"/>
      <c r="B781" s="44"/>
      <c r="C781" s="44"/>
      <c r="D781" s="44" t="s">
        <v>505</v>
      </c>
    </row>
    <row r="782" spans="1:4">
      <c r="A782" s="44"/>
      <c r="B782" s="44"/>
      <c r="C782" s="44"/>
      <c r="D782" s="44" t="s">
        <v>472</v>
      </c>
    </row>
    <row r="783" spans="1:4">
      <c r="A783" s="44"/>
      <c r="B783" s="44"/>
      <c r="C783" s="44"/>
      <c r="D783" s="44" t="s">
        <v>509</v>
      </c>
    </row>
    <row r="784" spans="1:4">
      <c r="A784" s="44" t="s">
        <v>2706</v>
      </c>
      <c r="B784" s="44" t="s">
        <v>1088</v>
      </c>
      <c r="C784" s="44" t="s">
        <v>1185</v>
      </c>
      <c r="D784" s="44" t="s">
        <v>505</v>
      </c>
    </row>
    <row r="785" spans="1:4">
      <c r="A785" s="44"/>
      <c r="B785" s="44"/>
      <c r="C785" s="44"/>
      <c r="D785" s="44" t="s">
        <v>509</v>
      </c>
    </row>
    <row r="786" spans="1:4">
      <c r="A786" s="44" t="s">
        <v>2707</v>
      </c>
      <c r="B786" s="44" t="s">
        <v>191</v>
      </c>
      <c r="C786" s="44" t="s">
        <v>1185</v>
      </c>
      <c r="D786" s="44" t="s">
        <v>1291</v>
      </c>
    </row>
    <row r="787" spans="1:4">
      <c r="A787" s="44"/>
      <c r="B787" s="44"/>
      <c r="C787" s="44"/>
      <c r="D787" s="44" t="s">
        <v>505</v>
      </c>
    </row>
    <row r="788" spans="1:4">
      <c r="A788" s="44"/>
      <c r="B788" s="44"/>
      <c r="C788" s="44"/>
      <c r="D788" s="44" t="s">
        <v>472</v>
      </c>
    </row>
    <row r="789" spans="1:4">
      <c r="A789" s="44"/>
      <c r="B789" s="44"/>
      <c r="C789" s="44"/>
      <c r="D789" s="44" t="s">
        <v>509</v>
      </c>
    </row>
    <row r="790" spans="1:4">
      <c r="A790" s="44" t="s">
        <v>2708</v>
      </c>
      <c r="B790" s="44" t="s">
        <v>190</v>
      </c>
      <c r="C790" s="44" t="s">
        <v>1185</v>
      </c>
      <c r="D790" s="44" t="s">
        <v>505</v>
      </c>
    </row>
    <row r="791" spans="1:4">
      <c r="A791" s="44"/>
      <c r="B791" s="44"/>
      <c r="C791" s="44"/>
      <c r="D791" s="44" t="s">
        <v>509</v>
      </c>
    </row>
    <row r="792" spans="1:4">
      <c r="A792" s="44" t="s">
        <v>2709</v>
      </c>
      <c r="B792" s="44" t="s">
        <v>192</v>
      </c>
      <c r="C792" s="44" t="s">
        <v>1185</v>
      </c>
      <c r="D792" s="44" t="s">
        <v>1291</v>
      </c>
    </row>
    <row r="793" spans="1:4">
      <c r="A793" s="44"/>
      <c r="B793" s="44"/>
      <c r="C793" s="44"/>
      <c r="D793" s="44" t="s">
        <v>505</v>
      </c>
    </row>
    <row r="794" spans="1:4">
      <c r="A794" s="44"/>
      <c r="B794" s="44"/>
      <c r="C794" s="44"/>
      <c r="D794" s="44" t="s">
        <v>472</v>
      </c>
    </row>
    <row r="795" spans="1:4">
      <c r="A795" s="44"/>
      <c r="B795" s="44"/>
      <c r="C795" s="44"/>
      <c r="D795" s="44" t="s">
        <v>509</v>
      </c>
    </row>
    <row r="796" spans="1:4">
      <c r="A796" s="44" t="s">
        <v>2710</v>
      </c>
      <c r="B796" s="44" t="s">
        <v>193</v>
      </c>
      <c r="C796" s="44" t="s">
        <v>1185</v>
      </c>
      <c r="D796" s="44" t="s">
        <v>505</v>
      </c>
    </row>
    <row r="797" spans="1:4">
      <c r="A797" s="44"/>
      <c r="B797" s="44"/>
      <c r="C797" s="44"/>
      <c r="D797" s="44" t="s">
        <v>509</v>
      </c>
    </row>
    <row r="798" spans="1:4">
      <c r="A798" s="44" t="s">
        <v>2711</v>
      </c>
      <c r="B798" s="44" t="s">
        <v>194</v>
      </c>
      <c r="C798" s="44" t="s">
        <v>1185</v>
      </c>
      <c r="D798" s="44" t="s">
        <v>1291</v>
      </c>
    </row>
    <row r="799" spans="1:4">
      <c r="A799" s="44"/>
      <c r="B799" s="44"/>
      <c r="C799" s="44"/>
      <c r="D799" s="44" t="s">
        <v>505</v>
      </c>
    </row>
    <row r="800" spans="1:4">
      <c r="A800" s="44"/>
      <c r="B800" s="44"/>
      <c r="C800" s="44"/>
      <c r="D800" s="44" t="s">
        <v>472</v>
      </c>
    </row>
    <row r="801" spans="1:4">
      <c r="A801" s="44"/>
      <c r="B801" s="44"/>
      <c r="C801" s="44"/>
      <c r="D801" s="44" t="s">
        <v>509</v>
      </c>
    </row>
    <row r="802" spans="1:4">
      <c r="A802" s="44" t="s">
        <v>2712</v>
      </c>
      <c r="B802" s="44" t="s">
        <v>195</v>
      </c>
      <c r="C802" s="44" t="s">
        <v>1185</v>
      </c>
      <c r="D802" s="44" t="s">
        <v>505</v>
      </c>
    </row>
    <row r="803" spans="1:4">
      <c r="A803" s="44"/>
      <c r="B803" s="44"/>
      <c r="C803" s="44"/>
      <c r="D803" s="44" t="s">
        <v>509</v>
      </c>
    </row>
    <row r="804" spans="1:4">
      <c r="A804" s="44" t="s">
        <v>2713</v>
      </c>
      <c r="B804" s="44" t="s">
        <v>196</v>
      </c>
      <c r="C804" s="44" t="s">
        <v>1185</v>
      </c>
      <c r="D804" s="44" t="s">
        <v>1291</v>
      </c>
    </row>
    <row r="805" spans="1:4">
      <c r="A805" s="44"/>
      <c r="B805" s="44"/>
      <c r="C805" s="44"/>
      <c r="D805" s="44" t="s">
        <v>505</v>
      </c>
    </row>
    <row r="806" spans="1:4">
      <c r="A806" s="44"/>
      <c r="B806" s="44"/>
      <c r="C806" s="44"/>
      <c r="D806" s="44" t="s">
        <v>472</v>
      </c>
    </row>
    <row r="807" spans="1:4">
      <c r="A807" s="44"/>
      <c r="B807" s="44"/>
      <c r="C807" s="44"/>
      <c r="D807" s="44" t="s">
        <v>509</v>
      </c>
    </row>
    <row r="808" spans="1:4">
      <c r="A808" s="44" t="s">
        <v>2714</v>
      </c>
      <c r="B808" s="44" t="s">
        <v>1086</v>
      </c>
      <c r="C808" s="44" t="s">
        <v>1185</v>
      </c>
      <c r="D808" s="44" t="s">
        <v>505</v>
      </c>
    </row>
    <row r="809" spans="1:4">
      <c r="A809" s="44"/>
      <c r="B809" s="44"/>
      <c r="C809" s="44"/>
      <c r="D809" s="44" t="s">
        <v>509</v>
      </c>
    </row>
    <row r="810" spans="1:4">
      <c r="A810" s="44" t="s">
        <v>1740</v>
      </c>
      <c r="B810" s="44" t="s">
        <v>1741</v>
      </c>
      <c r="C810" s="44" t="s">
        <v>1544</v>
      </c>
      <c r="D810" s="44" t="s">
        <v>2899</v>
      </c>
    </row>
    <row r="811" spans="1:4">
      <c r="A811" s="44" t="s">
        <v>672</v>
      </c>
      <c r="B811" s="44" t="s">
        <v>673</v>
      </c>
      <c r="C811" s="44" t="s">
        <v>1545</v>
      </c>
      <c r="D811" s="44" t="s">
        <v>508</v>
      </c>
    </row>
    <row r="812" spans="1:4">
      <c r="A812" s="44"/>
      <c r="B812" s="44"/>
      <c r="C812" s="44"/>
      <c r="D812" s="44" t="s">
        <v>1291</v>
      </c>
    </row>
    <row r="813" spans="1:4">
      <c r="A813" s="44"/>
      <c r="B813" s="44"/>
      <c r="C813" s="44"/>
      <c r="D813" s="44" t="s">
        <v>509</v>
      </c>
    </row>
    <row r="814" spans="1:4">
      <c r="A814" s="44"/>
      <c r="B814" s="44"/>
      <c r="C814" s="44"/>
      <c r="D814" s="44" t="s">
        <v>470</v>
      </c>
    </row>
    <row r="815" spans="1:4">
      <c r="A815" s="44" t="s">
        <v>1583</v>
      </c>
      <c r="B815" s="44" t="s">
        <v>776</v>
      </c>
      <c r="C815" s="44" t="s">
        <v>1545</v>
      </c>
      <c r="D815" s="44" t="s">
        <v>508</v>
      </c>
    </row>
    <row r="816" spans="1:4">
      <c r="A816" s="44"/>
      <c r="B816" s="44"/>
      <c r="C816" s="44"/>
      <c r="D816" s="44" t="s">
        <v>1291</v>
      </c>
    </row>
    <row r="817" spans="1:4">
      <c r="A817" s="44"/>
      <c r="B817" s="44"/>
      <c r="C817" s="44"/>
      <c r="D817" s="44" t="s">
        <v>1293</v>
      </c>
    </row>
    <row r="818" spans="1:4">
      <c r="A818" s="44"/>
      <c r="B818" s="44"/>
      <c r="C818" s="44"/>
      <c r="D818" s="44" t="s">
        <v>470</v>
      </c>
    </row>
    <row r="819" spans="1:4">
      <c r="A819" s="44" t="s">
        <v>1882</v>
      </c>
      <c r="B819" s="44" t="s">
        <v>1169</v>
      </c>
      <c r="C819" s="44" t="s">
        <v>1545</v>
      </c>
      <c r="D819" s="44" t="s">
        <v>508</v>
      </c>
    </row>
    <row r="820" spans="1:4">
      <c r="A820" s="44"/>
      <c r="B820" s="44"/>
      <c r="C820" s="44"/>
      <c r="D820" s="44" t="s">
        <v>1291</v>
      </c>
    </row>
    <row r="821" spans="1:4">
      <c r="A821" s="44"/>
      <c r="B821" s="44"/>
      <c r="C821" s="44"/>
      <c r="D821" s="44" t="s">
        <v>1293</v>
      </c>
    </row>
    <row r="822" spans="1:4">
      <c r="A822" s="44"/>
      <c r="B822" s="44"/>
      <c r="C822" s="44"/>
      <c r="D822" s="44" t="s">
        <v>1294</v>
      </c>
    </row>
    <row r="823" spans="1:4">
      <c r="A823" s="44"/>
      <c r="B823" s="44"/>
      <c r="C823" s="44"/>
      <c r="D823" s="44" t="s">
        <v>470</v>
      </c>
    </row>
    <row r="824" spans="1:4">
      <c r="A824" s="44" t="s">
        <v>1584</v>
      </c>
      <c r="B824" s="44" t="s">
        <v>774</v>
      </c>
      <c r="C824" s="44" t="s">
        <v>1545</v>
      </c>
      <c r="D824" s="44" t="s">
        <v>508</v>
      </c>
    </row>
    <row r="825" spans="1:4">
      <c r="A825" s="44"/>
      <c r="B825" s="44"/>
      <c r="C825" s="44"/>
      <c r="D825" s="44" t="s">
        <v>1291</v>
      </c>
    </row>
    <row r="826" spans="1:4">
      <c r="A826" s="44"/>
      <c r="B826" s="44"/>
      <c r="C826" s="44"/>
      <c r="D826" s="44" t="s">
        <v>1293</v>
      </c>
    </row>
    <row r="827" spans="1:4">
      <c r="A827" s="44" t="s">
        <v>674</v>
      </c>
      <c r="B827" s="44" t="s">
        <v>675</v>
      </c>
      <c r="C827" s="44" t="s">
        <v>1545</v>
      </c>
      <c r="D827" s="44" t="s">
        <v>509</v>
      </c>
    </row>
    <row r="828" spans="1:4">
      <c r="A828" s="44" t="s">
        <v>1666</v>
      </c>
      <c r="B828" s="44" t="s">
        <v>671</v>
      </c>
      <c r="C828" s="44" t="s">
        <v>1545</v>
      </c>
      <c r="D828" s="44" t="s">
        <v>509</v>
      </c>
    </row>
    <row r="829" spans="1:4">
      <c r="A829" s="44" t="s">
        <v>1089</v>
      </c>
      <c r="B829" s="44" t="s">
        <v>700</v>
      </c>
      <c r="C829" s="44" t="s">
        <v>1545</v>
      </c>
      <c r="D829" s="44" t="s">
        <v>508</v>
      </c>
    </row>
    <row r="830" spans="1:4">
      <c r="A830" s="44"/>
      <c r="B830" s="44"/>
      <c r="C830" s="44"/>
      <c r="D830" s="44" t="s">
        <v>1293</v>
      </c>
    </row>
    <row r="831" spans="1:4">
      <c r="A831" s="44" t="s">
        <v>892</v>
      </c>
      <c r="B831" s="44" t="s">
        <v>701</v>
      </c>
      <c r="C831" s="44" t="s">
        <v>1545</v>
      </c>
      <c r="D831" s="44" t="s">
        <v>508</v>
      </c>
    </row>
    <row r="832" spans="1:4">
      <c r="A832" s="44"/>
      <c r="B832" s="44"/>
      <c r="C832" s="44"/>
      <c r="D832" s="44" t="s">
        <v>1291</v>
      </c>
    </row>
    <row r="833" spans="1:4">
      <c r="A833" s="44" t="s">
        <v>345</v>
      </c>
      <c r="B833" s="44" t="s">
        <v>676</v>
      </c>
      <c r="C833" s="44" t="s">
        <v>1545</v>
      </c>
      <c r="D833" s="44" t="s">
        <v>509</v>
      </c>
    </row>
    <row r="834" spans="1:4">
      <c r="A834" s="44" t="s">
        <v>677</v>
      </c>
      <c r="B834" s="44" t="s">
        <v>678</v>
      </c>
      <c r="C834" s="44" t="s">
        <v>1545</v>
      </c>
      <c r="D834" s="44" t="s">
        <v>509</v>
      </c>
    </row>
    <row r="835" spans="1:4">
      <c r="A835" s="44" t="s">
        <v>1678</v>
      </c>
      <c r="B835" s="44" t="s">
        <v>699</v>
      </c>
      <c r="C835" s="44" t="s">
        <v>1545</v>
      </c>
      <c r="D835" s="44" t="s">
        <v>508</v>
      </c>
    </row>
    <row r="836" spans="1:4">
      <c r="A836" s="44"/>
      <c r="B836" s="44"/>
      <c r="C836" s="44"/>
      <c r="D836" s="44" t="s">
        <v>1291</v>
      </c>
    </row>
    <row r="837" spans="1:4">
      <c r="A837" s="44"/>
      <c r="B837" s="44"/>
      <c r="C837" s="44"/>
      <c r="D837" s="44" t="s">
        <v>470</v>
      </c>
    </row>
    <row r="838" spans="1:4">
      <c r="A838" s="44" t="s">
        <v>1679</v>
      </c>
      <c r="B838" s="44" t="s">
        <v>775</v>
      </c>
      <c r="C838" s="44" t="s">
        <v>1545</v>
      </c>
      <c r="D838" s="44" t="s">
        <v>508</v>
      </c>
    </row>
    <row r="839" spans="1:4">
      <c r="A839" s="44" t="s">
        <v>679</v>
      </c>
      <c r="B839" s="44" t="s">
        <v>680</v>
      </c>
      <c r="C839" s="44" t="s">
        <v>1546</v>
      </c>
      <c r="D839" s="44" t="s">
        <v>1291</v>
      </c>
    </row>
    <row r="840" spans="1:4">
      <c r="A840" s="44"/>
      <c r="B840" s="44"/>
      <c r="C840" s="44"/>
      <c r="D840" s="44" t="s">
        <v>472</v>
      </c>
    </row>
    <row r="841" spans="1:4">
      <c r="A841" s="44"/>
      <c r="B841" s="44"/>
      <c r="C841" s="44"/>
      <c r="D841" s="44" t="s">
        <v>1294</v>
      </c>
    </row>
    <row r="842" spans="1:4">
      <c r="A842" s="44" t="s">
        <v>37</v>
      </c>
      <c r="B842" s="44" t="s">
        <v>697</v>
      </c>
      <c r="C842" s="44" t="s">
        <v>1546</v>
      </c>
      <c r="D842" s="44" t="s">
        <v>1291</v>
      </c>
    </row>
    <row r="843" spans="1:4">
      <c r="A843" s="44"/>
      <c r="B843" s="44"/>
      <c r="C843" s="44"/>
      <c r="D843" s="44" t="s">
        <v>472</v>
      </c>
    </row>
    <row r="844" spans="1:4">
      <c r="A844" s="44" t="s">
        <v>551</v>
      </c>
      <c r="B844" s="44" t="s">
        <v>552</v>
      </c>
      <c r="C844" s="44" t="s">
        <v>1546</v>
      </c>
      <c r="D844" s="44" t="s">
        <v>1291</v>
      </c>
    </row>
    <row r="845" spans="1:4">
      <c r="A845" s="44"/>
      <c r="B845" s="44"/>
      <c r="C845" s="44"/>
      <c r="D845" s="44" t="s">
        <v>472</v>
      </c>
    </row>
    <row r="846" spans="1:4">
      <c r="A846" s="44" t="s">
        <v>1425</v>
      </c>
      <c r="B846" s="44" t="s">
        <v>1426</v>
      </c>
      <c r="C846" s="44" t="s">
        <v>1546</v>
      </c>
      <c r="D846" s="44" t="s">
        <v>1296</v>
      </c>
    </row>
    <row r="847" spans="1:4">
      <c r="A847" s="44"/>
      <c r="B847" s="44"/>
      <c r="C847" s="44"/>
      <c r="D847" s="44" t="s">
        <v>1291</v>
      </c>
    </row>
    <row r="848" spans="1:4">
      <c r="A848" s="44"/>
      <c r="B848" s="44"/>
      <c r="C848" s="44"/>
      <c r="D848" s="44" t="s">
        <v>472</v>
      </c>
    </row>
    <row r="849" spans="1:4">
      <c r="A849" s="44" t="s">
        <v>1427</v>
      </c>
      <c r="B849" s="44" t="s">
        <v>1428</v>
      </c>
      <c r="C849" s="44" t="s">
        <v>1546</v>
      </c>
      <c r="D849" s="44" t="s">
        <v>1296</v>
      </c>
    </row>
    <row r="850" spans="1:4">
      <c r="A850" s="44"/>
      <c r="B850" s="44"/>
      <c r="C850" s="44"/>
      <c r="D850" s="44" t="s">
        <v>1291</v>
      </c>
    </row>
    <row r="851" spans="1:4">
      <c r="A851" s="44"/>
      <c r="B851" s="44"/>
      <c r="C851" s="44"/>
      <c r="D851" s="44" t="s">
        <v>472</v>
      </c>
    </row>
    <row r="852" spans="1:4">
      <c r="A852" s="44" t="s">
        <v>1429</v>
      </c>
      <c r="B852" s="44" t="s">
        <v>1430</v>
      </c>
      <c r="C852" s="44" t="s">
        <v>1546</v>
      </c>
      <c r="D852" s="44" t="s">
        <v>1296</v>
      </c>
    </row>
    <row r="853" spans="1:4">
      <c r="A853" s="44"/>
      <c r="B853" s="44"/>
      <c r="C853" s="44"/>
      <c r="D853" s="44" t="s">
        <v>1291</v>
      </c>
    </row>
    <row r="854" spans="1:4">
      <c r="A854" s="44"/>
      <c r="B854" s="44"/>
      <c r="C854" s="44"/>
      <c r="D854" s="44" t="s">
        <v>472</v>
      </c>
    </row>
    <row r="855" spans="1:4">
      <c r="A855" s="44" t="s">
        <v>1431</v>
      </c>
      <c r="B855" s="44" t="s">
        <v>1432</v>
      </c>
      <c r="C855" s="44" t="s">
        <v>1546</v>
      </c>
      <c r="D855" s="44" t="s">
        <v>1296</v>
      </c>
    </row>
    <row r="856" spans="1:4">
      <c r="A856" s="44"/>
      <c r="B856" s="44"/>
      <c r="C856" s="44"/>
      <c r="D856" s="44" t="s">
        <v>1291</v>
      </c>
    </row>
    <row r="857" spans="1:4">
      <c r="A857" s="44"/>
      <c r="B857" s="44"/>
      <c r="C857" s="44"/>
      <c r="D857" s="44" t="s">
        <v>472</v>
      </c>
    </row>
    <row r="858" spans="1:4">
      <c r="A858" s="44" t="s">
        <v>893</v>
      </c>
      <c r="B858" s="44" t="s">
        <v>98</v>
      </c>
      <c r="C858" s="44" t="s">
        <v>1546</v>
      </c>
      <c r="D858" s="44" t="s">
        <v>1296</v>
      </c>
    </row>
    <row r="859" spans="1:4">
      <c r="A859" s="44"/>
      <c r="B859" s="44"/>
      <c r="C859" s="44"/>
      <c r="D859" s="44" t="s">
        <v>1291</v>
      </c>
    </row>
    <row r="860" spans="1:4">
      <c r="A860" s="44"/>
      <c r="B860" s="44"/>
      <c r="C860" s="44"/>
      <c r="D860" s="44" t="s">
        <v>472</v>
      </c>
    </row>
    <row r="861" spans="1:4">
      <c r="A861" s="44" t="s">
        <v>894</v>
      </c>
      <c r="B861" s="44" t="s">
        <v>102</v>
      </c>
      <c r="C861" s="44" t="s">
        <v>1546</v>
      </c>
      <c r="D861" s="44" t="s">
        <v>1296</v>
      </c>
    </row>
    <row r="862" spans="1:4">
      <c r="A862" s="44"/>
      <c r="B862" s="44"/>
      <c r="C862" s="44"/>
      <c r="D862" s="44" t="s">
        <v>1291</v>
      </c>
    </row>
    <row r="863" spans="1:4">
      <c r="A863" s="44"/>
      <c r="B863" s="44"/>
      <c r="C863" s="44"/>
      <c r="D863" s="44" t="s">
        <v>472</v>
      </c>
    </row>
    <row r="864" spans="1:4">
      <c r="A864" s="44" t="s">
        <v>895</v>
      </c>
      <c r="B864" s="44" t="s">
        <v>99</v>
      </c>
      <c r="C864" s="44" t="s">
        <v>1546</v>
      </c>
      <c r="D864" s="44" t="s">
        <v>1296</v>
      </c>
    </row>
    <row r="865" spans="1:4">
      <c r="A865" s="44"/>
      <c r="B865" s="44"/>
      <c r="C865" s="44"/>
      <c r="D865" s="44" t="s">
        <v>1291</v>
      </c>
    </row>
    <row r="866" spans="1:4">
      <c r="A866" s="44"/>
      <c r="B866" s="44"/>
      <c r="C866" s="44"/>
      <c r="D866" s="44" t="s">
        <v>472</v>
      </c>
    </row>
    <row r="867" spans="1:4">
      <c r="A867" s="44" t="s">
        <v>896</v>
      </c>
      <c r="B867" s="44" t="s">
        <v>100</v>
      </c>
      <c r="C867" s="44" t="s">
        <v>1546</v>
      </c>
      <c r="D867" s="44" t="s">
        <v>1296</v>
      </c>
    </row>
    <row r="868" spans="1:4">
      <c r="A868" s="44"/>
      <c r="B868" s="44"/>
      <c r="C868" s="44"/>
      <c r="D868" s="44" t="s">
        <v>1291</v>
      </c>
    </row>
    <row r="869" spans="1:4">
      <c r="A869" s="44"/>
      <c r="B869" s="44"/>
      <c r="C869" s="44"/>
      <c r="D869" s="44" t="s">
        <v>472</v>
      </c>
    </row>
    <row r="870" spans="1:4">
      <c r="A870" s="44" t="s">
        <v>897</v>
      </c>
      <c r="B870" s="44" t="s">
        <v>101</v>
      </c>
      <c r="C870" s="44" t="s">
        <v>1546</v>
      </c>
      <c r="D870" s="44" t="s">
        <v>1296</v>
      </c>
    </row>
    <row r="871" spans="1:4">
      <c r="A871" s="44"/>
      <c r="B871" s="44"/>
      <c r="C871" s="44"/>
      <c r="D871" s="44" t="s">
        <v>1291</v>
      </c>
    </row>
    <row r="872" spans="1:4">
      <c r="A872" s="44"/>
      <c r="B872" s="44"/>
      <c r="C872" s="44"/>
      <c r="D872" s="44" t="s">
        <v>472</v>
      </c>
    </row>
    <row r="873" spans="1:4">
      <c r="A873" s="44" t="s">
        <v>898</v>
      </c>
      <c r="B873" s="44" t="s">
        <v>103</v>
      </c>
      <c r="C873" s="44" t="s">
        <v>1546</v>
      </c>
      <c r="D873" s="44" t="s">
        <v>1296</v>
      </c>
    </row>
    <row r="874" spans="1:4">
      <c r="A874" s="44"/>
      <c r="B874" s="44"/>
      <c r="C874" s="44"/>
      <c r="D874" s="44" t="s">
        <v>1291</v>
      </c>
    </row>
    <row r="875" spans="1:4">
      <c r="A875" s="44"/>
      <c r="B875" s="44"/>
      <c r="C875" s="44"/>
      <c r="D875" s="44" t="s">
        <v>472</v>
      </c>
    </row>
    <row r="876" spans="1:4">
      <c r="A876" s="44" t="s">
        <v>1670</v>
      </c>
      <c r="B876" s="44" t="s">
        <v>681</v>
      </c>
      <c r="C876" s="44" t="s">
        <v>1546</v>
      </c>
      <c r="D876" s="44" t="s">
        <v>1291</v>
      </c>
    </row>
    <row r="877" spans="1:4">
      <c r="A877" s="44"/>
      <c r="B877" s="44"/>
      <c r="C877" s="44"/>
      <c r="D877" s="44" t="s">
        <v>472</v>
      </c>
    </row>
    <row r="878" spans="1:4">
      <c r="A878" s="44"/>
      <c r="B878" s="44"/>
      <c r="C878" s="44"/>
      <c r="D878" s="44" t="s">
        <v>1293</v>
      </c>
    </row>
    <row r="879" spans="1:4">
      <c r="A879" s="44" t="s">
        <v>1684</v>
      </c>
      <c r="B879" s="44" t="s">
        <v>708</v>
      </c>
      <c r="C879" s="44" t="s">
        <v>1546</v>
      </c>
      <c r="D879" s="44" t="s">
        <v>472</v>
      </c>
    </row>
    <row r="880" spans="1:4">
      <c r="A880" s="44"/>
      <c r="B880" s="44"/>
      <c r="C880" s="44"/>
      <c r="D880" s="44" t="s">
        <v>1293</v>
      </c>
    </row>
    <row r="881" spans="1:4">
      <c r="A881" s="44" t="s">
        <v>1671</v>
      </c>
      <c r="B881" s="44" t="s">
        <v>698</v>
      </c>
      <c r="C881" s="44" t="s">
        <v>1546</v>
      </c>
      <c r="D881" s="44" t="s">
        <v>1291</v>
      </c>
    </row>
    <row r="882" spans="1:4">
      <c r="A882" s="44"/>
      <c r="B882" s="44"/>
      <c r="C882" s="44"/>
      <c r="D882" s="44" t="s">
        <v>472</v>
      </c>
    </row>
    <row r="883" spans="1:4">
      <c r="A883" s="44" t="s">
        <v>351</v>
      </c>
      <c r="B883" s="44" t="s">
        <v>352</v>
      </c>
      <c r="C883" s="44" t="s">
        <v>1546</v>
      </c>
      <c r="D883" s="44" t="s">
        <v>1291</v>
      </c>
    </row>
    <row r="884" spans="1:4">
      <c r="A884" s="44"/>
      <c r="B884" s="44"/>
      <c r="C884" s="44"/>
      <c r="D884" s="44" t="s">
        <v>472</v>
      </c>
    </row>
    <row r="885" spans="1:4">
      <c r="A885" s="44" t="s">
        <v>869</v>
      </c>
      <c r="B885" s="44" t="s">
        <v>870</v>
      </c>
      <c r="C885" s="44" t="s">
        <v>1546</v>
      </c>
      <c r="D885" s="44" t="s">
        <v>1291</v>
      </c>
    </row>
    <row r="886" spans="1:4">
      <c r="A886" s="44"/>
      <c r="B886" s="44"/>
      <c r="C886" s="44"/>
      <c r="D886" s="44" t="s">
        <v>472</v>
      </c>
    </row>
    <row r="887" spans="1:4">
      <c r="A887" s="44" t="s">
        <v>64</v>
      </c>
      <c r="B887" s="44" t="s">
        <v>75</v>
      </c>
      <c r="C887" s="44" t="s">
        <v>1546</v>
      </c>
      <c r="D887" s="44" t="s">
        <v>1296</v>
      </c>
    </row>
    <row r="888" spans="1:4">
      <c r="A888" s="44"/>
      <c r="B888" s="44"/>
      <c r="C888" s="44"/>
      <c r="D888" s="44" t="s">
        <v>1291</v>
      </c>
    </row>
    <row r="889" spans="1:4">
      <c r="A889" s="44"/>
      <c r="B889" s="44"/>
      <c r="C889" s="44"/>
      <c r="D889" s="44" t="s">
        <v>472</v>
      </c>
    </row>
    <row r="890" spans="1:4">
      <c r="A890" s="44" t="s">
        <v>63</v>
      </c>
      <c r="B890" s="44" t="s">
        <v>74</v>
      </c>
      <c r="C890" s="44" t="s">
        <v>1546</v>
      </c>
      <c r="D890" s="44" t="s">
        <v>1296</v>
      </c>
    </row>
    <row r="891" spans="1:4">
      <c r="A891" s="44"/>
      <c r="B891" s="44"/>
      <c r="C891" s="44"/>
      <c r="D891" s="44" t="s">
        <v>1291</v>
      </c>
    </row>
    <row r="892" spans="1:4">
      <c r="A892" s="44"/>
      <c r="B892" s="44"/>
      <c r="C892" s="44"/>
      <c r="D892" s="44" t="s">
        <v>472</v>
      </c>
    </row>
    <row r="893" spans="1:4">
      <c r="A893" s="44" t="s">
        <v>62</v>
      </c>
      <c r="B893" s="44" t="s">
        <v>73</v>
      </c>
      <c r="C893" s="44" t="s">
        <v>1546</v>
      </c>
      <c r="D893" s="44" t="s">
        <v>1296</v>
      </c>
    </row>
    <row r="894" spans="1:4">
      <c r="A894" s="44"/>
      <c r="B894" s="44"/>
      <c r="C894" s="44"/>
      <c r="D894" s="44" t="s">
        <v>1291</v>
      </c>
    </row>
    <row r="895" spans="1:4">
      <c r="A895" s="44"/>
      <c r="B895" s="44"/>
      <c r="C895" s="44"/>
      <c r="D895" s="44" t="s">
        <v>472</v>
      </c>
    </row>
    <row r="896" spans="1:4">
      <c r="A896" s="44" t="s">
        <v>61</v>
      </c>
      <c r="B896" s="44" t="s">
        <v>72</v>
      </c>
      <c r="C896" s="44" t="s">
        <v>1546</v>
      </c>
      <c r="D896" s="44" t="s">
        <v>1296</v>
      </c>
    </row>
    <row r="897" spans="1:4">
      <c r="A897" s="44"/>
      <c r="B897" s="44"/>
      <c r="C897" s="44"/>
      <c r="D897" s="44" t="s">
        <v>1291</v>
      </c>
    </row>
    <row r="898" spans="1:4">
      <c r="A898" s="44"/>
      <c r="B898" s="44"/>
      <c r="C898" s="44"/>
      <c r="D898" s="44" t="s">
        <v>472</v>
      </c>
    </row>
    <row r="899" spans="1:4">
      <c r="A899" s="44" t="s">
        <v>60</v>
      </c>
      <c r="B899" s="44" t="s">
        <v>71</v>
      </c>
      <c r="C899" s="44" t="s">
        <v>1546</v>
      </c>
      <c r="D899" s="44" t="s">
        <v>1296</v>
      </c>
    </row>
    <row r="900" spans="1:4">
      <c r="A900" s="44"/>
      <c r="B900" s="44"/>
      <c r="C900" s="44"/>
      <c r="D900" s="44" t="s">
        <v>1291</v>
      </c>
    </row>
    <row r="901" spans="1:4">
      <c r="A901" s="44"/>
      <c r="B901" s="44"/>
      <c r="C901" s="44"/>
      <c r="D901" s="44" t="s">
        <v>472</v>
      </c>
    </row>
    <row r="902" spans="1:4">
      <c r="A902" s="44" t="s">
        <v>59</v>
      </c>
      <c r="B902" s="44" t="s">
        <v>70</v>
      </c>
      <c r="C902" s="44" t="s">
        <v>1546</v>
      </c>
      <c r="D902" s="44" t="s">
        <v>1296</v>
      </c>
    </row>
    <row r="903" spans="1:4">
      <c r="A903" s="44"/>
      <c r="B903" s="44"/>
      <c r="C903" s="44"/>
      <c r="D903" s="44" t="s">
        <v>1291</v>
      </c>
    </row>
    <row r="904" spans="1:4">
      <c r="A904" s="44"/>
      <c r="B904" s="44"/>
      <c r="C904" s="44"/>
      <c r="D904" s="44" t="s">
        <v>472</v>
      </c>
    </row>
    <row r="905" spans="1:4">
      <c r="A905" s="44" t="s">
        <v>343</v>
      </c>
      <c r="B905" s="44" t="s">
        <v>344</v>
      </c>
      <c r="C905" s="44" t="s">
        <v>1546</v>
      </c>
      <c r="D905" s="44" t="s">
        <v>1296</v>
      </c>
    </row>
    <row r="906" spans="1:4">
      <c r="A906" s="44"/>
      <c r="B906" s="44"/>
      <c r="C906" s="44"/>
      <c r="D906" s="44" t="s">
        <v>1291</v>
      </c>
    </row>
    <row r="907" spans="1:4">
      <c r="A907" s="44"/>
      <c r="B907" s="44"/>
      <c r="C907" s="44"/>
      <c r="D907" s="44" t="s">
        <v>472</v>
      </c>
    </row>
    <row r="908" spans="1:4">
      <c r="A908" s="44" t="s">
        <v>1136</v>
      </c>
      <c r="B908" s="44" t="s">
        <v>1128</v>
      </c>
      <c r="C908" s="44" t="s">
        <v>1546</v>
      </c>
      <c r="D908" s="44" t="s">
        <v>1291</v>
      </c>
    </row>
    <row r="909" spans="1:4">
      <c r="A909" s="44"/>
      <c r="B909" s="44"/>
      <c r="C909" s="44"/>
      <c r="D909" s="44" t="s">
        <v>472</v>
      </c>
    </row>
    <row r="910" spans="1:4">
      <c r="A910" s="44"/>
      <c r="B910" s="44"/>
      <c r="C910" s="44"/>
      <c r="D910" s="44" t="s">
        <v>509</v>
      </c>
    </row>
    <row r="911" spans="1:4">
      <c r="A911" s="44" t="s">
        <v>1135</v>
      </c>
      <c r="B911" s="44" t="s">
        <v>1127</v>
      </c>
      <c r="C911" s="44" t="s">
        <v>1546</v>
      </c>
      <c r="D911" s="44" t="s">
        <v>472</v>
      </c>
    </row>
    <row r="912" spans="1:4">
      <c r="A912" s="44" t="s">
        <v>85</v>
      </c>
      <c r="B912" s="44" t="s">
        <v>86</v>
      </c>
      <c r="C912" s="44" t="s">
        <v>1546</v>
      </c>
      <c r="D912" s="44" t="s">
        <v>1291</v>
      </c>
    </row>
    <row r="913" spans="1:4">
      <c r="A913" s="44"/>
      <c r="B913" s="44"/>
      <c r="C913" s="44"/>
      <c r="D913" s="44" t="s">
        <v>472</v>
      </c>
    </row>
    <row r="914" spans="1:4">
      <c r="A914" s="44" t="s">
        <v>541</v>
      </c>
      <c r="B914" s="44" t="s">
        <v>542</v>
      </c>
      <c r="C914" s="44" t="s">
        <v>1546</v>
      </c>
      <c r="D914" s="44" t="s">
        <v>472</v>
      </c>
    </row>
    <row r="915" spans="1:4">
      <c r="A915" s="44" t="s">
        <v>87</v>
      </c>
      <c r="B915" s="44" t="s">
        <v>88</v>
      </c>
      <c r="C915" s="44" t="s">
        <v>1546</v>
      </c>
      <c r="D915" s="44" t="s">
        <v>472</v>
      </c>
    </row>
    <row r="916" spans="1:4">
      <c r="A916" s="44" t="s">
        <v>89</v>
      </c>
      <c r="B916" s="44" t="s">
        <v>90</v>
      </c>
      <c r="C916" s="44" t="s">
        <v>1546</v>
      </c>
      <c r="D916" s="44" t="s">
        <v>1291</v>
      </c>
    </row>
    <row r="917" spans="1:4">
      <c r="A917" s="44"/>
      <c r="B917" s="44"/>
      <c r="C917" s="44"/>
      <c r="D917" s="44" t="s">
        <v>472</v>
      </c>
    </row>
    <row r="918" spans="1:4">
      <c r="A918" s="44" t="s">
        <v>462</v>
      </c>
      <c r="B918" s="44" t="s">
        <v>463</v>
      </c>
      <c r="C918" s="44" t="s">
        <v>1546</v>
      </c>
      <c r="D918" s="44" t="s">
        <v>472</v>
      </c>
    </row>
    <row r="919" spans="1:4">
      <c r="A919" s="44" t="s">
        <v>91</v>
      </c>
      <c r="B919" s="44" t="s">
        <v>92</v>
      </c>
      <c r="C919" s="44" t="s">
        <v>1546</v>
      </c>
      <c r="D919" s="44" t="s">
        <v>1291</v>
      </c>
    </row>
    <row r="920" spans="1:4">
      <c r="A920" s="44"/>
      <c r="B920" s="44"/>
      <c r="C920" s="44"/>
      <c r="D920" s="44" t="s">
        <v>472</v>
      </c>
    </row>
    <row r="921" spans="1:4">
      <c r="A921" s="44" t="s">
        <v>93</v>
      </c>
      <c r="B921" s="44" t="s">
        <v>94</v>
      </c>
      <c r="C921" s="44" t="s">
        <v>1546</v>
      </c>
      <c r="D921" s="44" t="s">
        <v>472</v>
      </c>
    </row>
    <row r="922" spans="1:4">
      <c r="A922" s="44" t="s">
        <v>543</v>
      </c>
      <c r="B922" s="44" t="s">
        <v>544</v>
      </c>
      <c r="C922" s="44" t="s">
        <v>1546</v>
      </c>
      <c r="D922" s="44" t="s">
        <v>1291</v>
      </c>
    </row>
    <row r="923" spans="1:4">
      <c r="A923" s="44"/>
      <c r="B923" s="44"/>
      <c r="C923" s="44"/>
      <c r="D923" s="44" t="s">
        <v>472</v>
      </c>
    </row>
    <row r="924" spans="1:4">
      <c r="A924" s="44" t="s">
        <v>95</v>
      </c>
      <c r="B924" s="44" t="s">
        <v>96</v>
      </c>
      <c r="C924" s="44" t="s">
        <v>1546</v>
      </c>
      <c r="D924" s="44" t="s">
        <v>472</v>
      </c>
    </row>
    <row r="925" spans="1:4">
      <c r="A925" s="44" t="s">
        <v>1672</v>
      </c>
      <c r="B925" s="44" t="s">
        <v>564</v>
      </c>
      <c r="C925" s="44" t="s">
        <v>1546</v>
      </c>
      <c r="D925" s="44" t="s">
        <v>472</v>
      </c>
    </row>
    <row r="926" spans="1:4">
      <c r="A926" s="44" t="s">
        <v>1669</v>
      </c>
      <c r="B926" s="44" t="s">
        <v>682</v>
      </c>
      <c r="C926" s="44" t="s">
        <v>1546</v>
      </c>
      <c r="D926" s="44" t="s">
        <v>1291</v>
      </c>
    </row>
    <row r="927" spans="1:4">
      <c r="A927" s="44"/>
      <c r="B927" s="44"/>
      <c r="C927" s="44"/>
      <c r="D927" s="44" t="s">
        <v>472</v>
      </c>
    </row>
    <row r="928" spans="1:4">
      <c r="A928" s="44" t="s">
        <v>1667</v>
      </c>
      <c r="B928" s="44" t="s">
        <v>683</v>
      </c>
      <c r="C928" s="44" t="s">
        <v>1546</v>
      </c>
      <c r="D928" s="44" t="s">
        <v>1291</v>
      </c>
    </row>
    <row r="929" spans="1:4">
      <c r="A929" s="44"/>
      <c r="B929" s="44"/>
      <c r="C929" s="44"/>
      <c r="D929" s="44" t="s">
        <v>472</v>
      </c>
    </row>
    <row r="930" spans="1:4">
      <c r="A930" s="44" t="s">
        <v>1668</v>
      </c>
      <c r="B930" s="44" t="s">
        <v>684</v>
      </c>
      <c r="C930" s="44" t="s">
        <v>1546</v>
      </c>
      <c r="D930" s="44" t="s">
        <v>1291</v>
      </c>
    </row>
    <row r="931" spans="1:4">
      <c r="A931" s="44"/>
      <c r="B931" s="44"/>
      <c r="C931" s="44"/>
      <c r="D931" s="44" t="s">
        <v>472</v>
      </c>
    </row>
    <row r="932" spans="1:4">
      <c r="A932" s="44" t="s">
        <v>2138</v>
      </c>
      <c r="B932" s="44" t="s">
        <v>1050</v>
      </c>
      <c r="C932" s="44" t="s">
        <v>1547</v>
      </c>
      <c r="D932" s="44" t="s">
        <v>1291</v>
      </c>
    </row>
    <row r="933" spans="1:4">
      <c r="A933" s="44"/>
      <c r="B933" s="44"/>
      <c r="C933" s="44"/>
      <c r="D933" s="44" t="s">
        <v>509</v>
      </c>
    </row>
    <row r="934" spans="1:4">
      <c r="A934" s="44" t="s">
        <v>2139</v>
      </c>
      <c r="B934" s="44" t="s">
        <v>1051</v>
      </c>
      <c r="C934" s="44" t="s">
        <v>1547</v>
      </c>
      <c r="D934" s="44" t="s">
        <v>1291</v>
      </c>
    </row>
    <row r="935" spans="1:4">
      <c r="A935" s="44"/>
      <c r="B935" s="44"/>
      <c r="C935" s="44"/>
      <c r="D935" s="44" t="s">
        <v>509</v>
      </c>
    </row>
    <row r="936" spans="1:4">
      <c r="A936" s="44" t="s">
        <v>43</v>
      </c>
      <c r="B936" s="44" t="s">
        <v>996</v>
      </c>
      <c r="C936" s="44" t="s">
        <v>1547</v>
      </c>
      <c r="D936" s="44" t="s">
        <v>1291</v>
      </c>
    </row>
    <row r="937" spans="1:4">
      <c r="A937" s="44"/>
      <c r="B937" s="44"/>
      <c r="C937" s="44"/>
      <c r="D937" s="44" t="s">
        <v>509</v>
      </c>
    </row>
    <row r="938" spans="1:4">
      <c r="A938" s="44" t="s">
        <v>1575</v>
      </c>
      <c r="B938" s="44" t="s">
        <v>1576</v>
      </c>
      <c r="C938" s="44" t="s">
        <v>1547</v>
      </c>
      <c r="D938" s="44" t="s">
        <v>1291</v>
      </c>
    </row>
    <row r="939" spans="1:4">
      <c r="A939" s="44"/>
      <c r="B939" s="44"/>
      <c r="C939" s="44"/>
      <c r="D939" s="44" t="s">
        <v>509</v>
      </c>
    </row>
    <row r="940" spans="1:4">
      <c r="A940" s="44" t="s">
        <v>899</v>
      </c>
      <c r="B940" s="44" t="s">
        <v>84</v>
      </c>
      <c r="C940" s="44" t="s">
        <v>1547</v>
      </c>
      <c r="D940" s="44" t="s">
        <v>1291</v>
      </c>
    </row>
    <row r="941" spans="1:4">
      <c r="A941" s="44"/>
      <c r="B941" s="44"/>
      <c r="C941" s="44"/>
      <c r="D941" s="44" t="s">
        <v>509</v>
      </c>
    </row>
    <row r="942" spans="1:4">
      <c r="A942" s="44" t="s">
        <v>1577</v>
      </c>
      <c r="B942" s="44" t="s">
        <v>1578</v>
      </c>
      <c r="C942" s="44" t="s">
        <v>1547</v>
      </c>
      <c r="D942" s="44" t="s">
        <v>1291</v>
      </c>
    </row>
    <row r="943" spans="1:4">
      <c r="A943" s="44"/>
      <c r="B943" s="44"/>
      <c r="C943" s="44"/>
      <c r="D943" s="44" t="s">
        <v>509</v>
      </c>
    </row>
    <row r="944" spans="1:4">
      <c r="A944" s="44" t="s">
        <v>2140</v>
      </c>
      <c r="B944" s="44" t="s">
        <v>1590</v>
      </c>
      <c r="C944" s="44" t="s">
        <v>1547</v>
      </c>
      <c r="D944" s="44" t="s">
        <v>509</v>
      </c>
    </row>
    <row r="945" spans="1:4">
      <c r="A945" s="44" t="s">
        <v>1471</v>
      </c>
      <c r="B945" s="44" t="s">
        <v>1472</v>
      </c>
      <c r="C945" s="44" t="s">
        <v>1547</v>
      </c>
      <c r="D945" s="44" t="s">
        <v>509</v>
      </c>
    </row>
    <row r="946" spans="1:4">
      <c r="A946" s="44" t="s">
        <v>2141</v>
      </c>
      <c r="B946" s="44" t="s">
        <v>997</v>
      </c>
      <c r="C946" s="44" t="s">
        <v>1547</v>
      </c>
      <c r="D946" s="44" t="s">
        <v>1291</v>
      </c>
    </row>
    <row r="947" spans="1:4">
      <c r="A947" s="44"/>
      <c r="B947" s="44"/>
      <c r="C947" s="44"/>
      <c r="D947" s="44" t="s">
        <v>1293</v>
      </c>
    </row>
    <row r="948" spans="1:4">
      <c r="A948" s="44"/>
      <c r="B948" s="44"/>
      <c r="C948" s="44"/>
      <c r="D948" s="44" t="s">
        <v>1292</v>
      </c>
    </row>
    <row r="949" spans="1:4">
      <c r="A949" s="44"/>
      <c r="B949" s="44"/>
      <c r="C949" s="44"/>
      <c r="D949" s="44" t="s">
        <v>509</v>
      </c>
    </row>
    <row r="950" spans="1:4">
      <c r="A950" s="44" t="s">
        <v>44</v>
      </c>
      <c r="B950" s="44" t="s">
        <v>995</v>
      </c>
      <c r="C950" s="44" t="s">
        <v>1547</v>
      </c>
      <c r="D950" s="44" t="s">
        <v>1291</v>
      </c>
    </row>
    <row r="951" spans="1:4">
      <c r="A951" s="44"/>
      <c r="B951" s="44"/>
      <c r="C951" s="44"/>
      <c r="D951" s="44" t="s">
        <v>509</v>
      </c>
    </row>
    <row r="952" spans="1:4">
      <c r="A952" s="44" t="s">
        <v>45</v>
      </c>
      <c r="B952" s="44" t="s">
        <v>994</v>
      </c>
      <c r="C952" s="44" t="s">
        <v>1547</v>
      </c>
      <c r="D952" s="44" t="s">
        <v>1291</v>
      </c>
    </row>
    <row r="953" spans="1:4">
      <c r="A953" s="44"/>
      <c r="B953" s="44"/>
      <c r="C953" s="44"/>
      <c r="D953" s="44" t="s">
        <v>509</v>
      </c>
    </row>
    <row r="954" spans="1:4">
      <c r="A954" s="44" t="s">
        <v>1462</v>
      </c>
      <c r="B954" s="44" t="s">
        <v>1463</v>
      </c>
      <c r="C954" s="44" t="s">
        <v>1547</v>
      </c>
      <c r="D954" s="44" t="s">
        <v>784</v>
      </c>
    </row>
    <row r="955" spans="1:4">
      <c r="A955" s="44" t="s">
        <v>1883</v>
      </c>
      <c r="B955" s="44" t="s">
        <v>707</v>
      </c>
      <c r="C955" s="44" t="s">
        <v>1544</v>
      </c>
      <c r="D955" s="44" t="s">
        <v>1291</v>
      </c>
    </row>
    <row r="956" spans="1:4">
      <c r="A956" s="44"/>
      <c r="B956" s="44"/>
      <c r="C956" s="44"/>
      <c r="D956" s="44" t="s">
        <v>1293</v>
      </c>
    </row>
    <row r="957" spans="1:4">
      <c r="A957" s="44"/>
      <c r="B957" s="44"/>
      <c r="C957" s="44"/>
      <c r="D957" s="44" t="s">
        <v>1292</v>
      </c>
    </row>
    <row r="958" spans="1:4">
      <c r="A958" s="44" t="s">
        <v>1884</v>
      </c>
      <c r="B958" s="44" t="s">
        <v>555</v>
      </c>
      <c r="C958" s="44" t="s">
        <v>1544</v>
      </c>
      <c r="D958" s="44" t="s">
        <v>1291</v>
      </c>
    </row>
    <row r="959" spans="1:4">
      <c r="A959" s="44"/>
      <c r="B959" s="44"/>
      <c r="C959" s="44"/>
      <c r="D959" s="44" t="s">
        <v>1293</v>
      </c>
    </row>
    <row r="960" spans="1:4">
      <c r="A960" s="44"/>
      <c r="B960" s="44"/>
      <c r="C960" s="44"/>
      <c r="D960" s="44" t="s">
        <v>1292</v>
      </c>
    </row>
    <row r="961" spans="1:4">
      <c r="A961" s="44" t="s">
        <v>220</v>
      </c>
      <c r="B961" s="44" t="s">
        <v>221</v>
      </c>
      <c r="C961" s="44" t="s">
        <v>1544</v>
      </c>
      <c r="D961" s="44" t="s">
        <v>1291</v>
      </c>
    </row>
    <row r="962" spans="1:4">
      <c r="A962" s="44"/>
      <c r="B962" s="44"/>
      <c r="C962" s="44"/>
      <c r="D962" s="44" t="s">
        <v>509</v>
      </c>
    </row>
    <row r="963" spans="1:4">
      <c r="A963" s="44"/>
      <c r="B963" s="44"/>
      <c r="C963" s="44"/>
      <c r="D963" s="44" t="s">
        <v>2899</v>
      </c>
    </row>
    <row r="964" spans="1:4">
      <c r="A964" s="44" t="s">
        <v>1885</v>
      </c>
      <c r="B964" s="44" t="s">
        <v>559</v>
      </c>
      <c r="C964" s="44" t="s">
        <v>1544</v>
      </c>
      <c r="D964" s="44" t="s">
        <v>1291</v>
      </c>
    </row>
    <row r="965" spans="1:4">
      <c r="A965" s="44"/>
      <c r="B965" s="44"/>
      <c r="C965" s="44"/>
      <c r="D965" s="44" t="s">
        <v>2899</v>
      </c>
    </row>
    <row r="966" spans="1:4">
      <c r="A966" s="44" t="s">
        <v>534</v>
      </c>
      <c r="B966" s="44" t="s">
        <v>535</v>
      </c>
      <c r="C966" s="44" t="s">
        <v>540</v>
      </c>
      <c r="D966" s="44" t="s">
        <v>1291</v>
      </c>
    </row>
    <row r="967" spans="1:4">
      <c r="A967" s="44"/>
      <c r="B967" s="44"/>
      <c r="C967" s="44"/>
      <c r="D967" s="44" t="s">
        <v>471</v>
      </c>
    </row>
    <row r="968" spans="1:4">
      <c r="A968" s="44" t="s">
        <v>467</v>
      </c>
      <c r="B968" s="44" t="s">
        <v>468</v>
      </c>
      <c r="C968" s="44" t="s">
        <v>540</v>
      </c>
      <c r="D968" s="44" t="s">
        <v>1291</v>
      </c>
    </row>
    <row r="969" spans="1:4">
      <c r="A969" s="44"/>
      <c r="B969" s="44"/>
      <c r="C969" s="44"/>
      <c r="D969" s="44" t="s">
        <v>471</v>
      </c>
    </row>
    <row r="970" spans="1:4">
      <c r="A970" s="44" t="s">
        <v>518</v>
      </c>
      <c r="B970" s="44" t="s">
        <v>519</v>
      </c>
      <c r="C970" s="44" t="s">
        <v>540</v>
      </c>
      <c r="D970" s="44" t="s">
        <v>1291</v>
      </c>
    </row>
    <row r="971" spans="1:4">
      <c r="A971" s="44"/>
      <c r="B971" s="44"/>
      <c r="C971" s="44"/>
      <c r="D971" s="44" t="s">
        <v>471</v>
      </c>
    </row>
    <row r="972" spans="1:4">
      <c r="A972" s="44"/>
      <c r="B972" s="44"/>
      <c r="C972" s="44"/>
      <c r="D972" s="44" t="s">
        <v>509</v>
      </c>
    </row>
    <row r="973" spans="1:4">
      <c r="A973" s="44" t="s">
        <v>532</v>
      </c>
      <c r="B973" s="44" t="s">
        <v>533</v>
      </c>
      <c r="C973" s="44" t="s">
        <v>540</v>
      </c>
      <c r="D973" s="44" t="s">
        <v>1291</v>
      </c>
    </row>
    <row r="974" spans="1:4">
      <c r="A974" s="44"/>
      <c r="B974" s="44"/>
      <c r="C974" s="44"/>
      <c r="D974" s="44" t="s">
        <v>471</v>
      </c>
    </row>
    <row r="975" spans="1:4">
      <c r="A975" s="44" t="s">
        <v>524</v>
      </c>
      <c r="B975" s="44" t="s">
        <v>525</v>
      </c>
      <c r="C975" s="44" t="s">
        <v>540</v>
      </c>
      <c r="D975" s="44" t="s">
        <v>1291</v>
      </c>
    </row>
    <row r="976" spans="1:4">
      <c r="A976" s="44"/>
      <c r="B976" s="44"/>
      <c r="C976" s="44"/>
      <c r="D976" s="44" t="s">
        <v>471</v>
      </c>
    </row>
    <row r="977" spans="1:4">
      <c r="A977" s="44" t="s">
        <v>522</v>
      </c>
      <c r="B977" s="44" t="s">
        <v>523</v>
      </c>
      <c r="C977" s="44" t="s">
        <v>540</v>
      </c>
      <c r="D977" s="44" t="s">
        <v>1291</v>
      </c>
    </row>
    <row r="978" spans="1:4">
      <c r="A978" s="44"/>
      <c r="B978" s="44"/>
      <c r="C978" s="44"/>
      <c r="D978" s="44" t="s">
        <v>471</v>
      </c>
    </row>
    <row r="979" spans="1:4">
      <c r="A979" s="44" t="s">
        <v>1886</v>
      </c>
      <c r="B979" s="44" t="s">
        <v>530</v>
      </c>
      <c r="C979" s="44" t="s">
        <v>540</v>
      </c>
      <c r="D979" s="44" t="s">
        <v>1291</v>
      </c>
    </row>
    <row r="980" spans="1:4">
      <c r="A980" s="44"/>
      <c r="B980" s="44"/>
      <c r="C980" s="44"/>
      <c r="D980" s="44" t="s">
        <v>471</v>
      </c>
    </row>
    <row r="981" spans="1:4">
      <c r="A981" s="44" t="s">
        <v>536</v>
      </c>
      <c r="B981" s="44" t="s">
        <v>537</v>
      </c>
      <c r="C981" s="44" t="s">
        <v>540</v>
      </c>
      <c r="D981" s="44" t="s">
        <v>1291</v>
      </c>
    </row>
    <row r="982" spans="1:4">
      <c r="A982" s="44"/>
      <c r="B982" s="44"/>
      <c r="C982" s="44"/>
      <c r="D982" s="44" t="s">
        <v>471</v>
      </c>
    </row>
    <row r="983" spans="1:4">
      <c r="A983" s="44" t="s">
        <v>520</v>
      </c>
      <c r="B983" s="44" t="s">
        <v>521</v>
      </c>
      <c r="C983" s="44" t="s">
        <v>540</v>
      </c>
      <c r="D983" s="44" t="s">
        <v>1291</v>
      </c>
    </row>
    <row r="984" spans="1:4">
      <c r="A984" s="44"/>
      <c r="B984" s="44"/>
      <c r="C984" s="44"/>
      <c r="D984" s="44" t="s">
        <v>471</v>
      </c>
    </row>
    <row r="985" spans="1:4">
      <c r="A985" s="44" t="s">
        <v>1097</v>
      </c>
      <c r="B985" s="44" t="s">
        <v>1098</v>
      </c>
      <c r="C985" s="44" t="s">
        <v>1548</v>
      </c>
      <c r="D985" s="44" t="s">
        <v>1291</v>
      </c>
    </row>
    <row r="986" spans="1:4">
      <c r="A986" s="44"/>
      <c r="B986" s="44"/>
      <c r="C986" s="44"/>
      <c r="D986" s="44" t="s">
        <v>472</v>
      </c>
    </row>
    <row r="987" spans="1:4">
      <c r="A987" s="44"/>
      <c r="B987" s="44"/>
      <c r="C987" s="44"/>
      <c r="D987" s="44" t="s">
        <v>509</v>
      </c>
    </row>
    <row r="988" spans="1:4">
      <c r="A988" s="44"/>
      <c r="B988" s="44"/>
      <c r="C988" s="44"/>
      <c r="D988" s="44" t="s">
        <v>1820</v>
      </c>
    </row>
    <row r="989" spans="1:4">
      <c r="A989" s="44" t="s">
        <v>2850</v>
      </c>
      <c r="B989" s="44" t="s">
        <v>2851</v>
      </c>
      <c r="C989" s="44" t="s">
        <v>1548</v>
      </c>
      <c r="D989" s="44" t="s">
        <v>1296</v>
      </c>
    </row>
    <row r="990" spans="1:4">
      <c r="A990" s="44"/>
      <c r="B990" s="44"/>
      <c r="C990" s="44"/>
      <c r="D990" s="44" t="s">
        <v>1291</v>
      </c>
    </row>
    <row r="991" spans="1:4">
      <c r="A991" s="44"/>
      <c r="B991" s="44"/>
      <c r="C991" s="44"/>
      <c r="D991" s="44" t="s">
        <v>509</v>
      </c>
    </row>
    <row r="992" spans="1:4">
      <c r="A992" s="44" t="s">
        <v>2852</v>
      </c>
      <c r="B992" s="44" t="s">
        <v>2853</v>
      </c>
      <c r="C992" s="44" t="s">
        <v>1548</v>
      </c>
      <c r="D992" s="44" t="s">
        <v>1296</v>
      </c>
    </row>
    <row r="993" spans="1:4">
      <c r="A993" s="44"/>
      <c r="B993" s="44"/>
      <c r="C993" s="44"/>
      <c r="D993" s="44" t="s">
        <v>1291</v>
      </c>
    </row>
    <row r="994" spans="1:4">
      <c r="A994" s="44"/>
      <c r="B994" s="44"/>
      <c r="C994" s="44"/>
      <c r="D994" s="44" t="s">
        <v>509</v>
      </c>
    </row>
    <row r="995" spans="1:4">
      <c r="A995" s="44" t="s">
        <v>901</v>
      </c>
      <c r="B995" s="44" t="s">
        <v>687</v>
      </c>
      <c r="C995" s="44" t="s">
        <v>1548</v>
      </c>
      <c r="D995" s="44" t="s">
        <v>2063</v>
      </c>
    </row>
    <row r="996" spans="1:4">
      <c r="A996" s="44"/>
      <c r="B996" s="44"/>
      <c r="C996" s="44"/>
      <c r="D996" s="44" t="s">
        <v>509</v>
      </c>
    </row>
    <row r="997" spans="1:4">
      <c r="A997" s="44" t="s">
        <v>903</v>
      </c>
      <c r="B997" s="44" t="s">
        <v>689</v>
      </c>
      <c r="C997" s="44" t="s">
        <v>1548</v>
      </c>
      <c r="D997" s="44" t="s">
        <v>1291</v>
      </c>
    </row>
    <row r="998" spans="1:4">
      <c r="A998" s="44"/>
      <c r="B998" s="44"/>
      <c r="C998" s="44"/>
      <c r="D998" s="44" t="s">
        <v>1292</v>
      </c>
    </row>
    <row r="999" spans="1:4">
      <c r="A999" s="44"/>
      <c r="B999" s="44"/>
      <c r="C999" s="44"/>
      <c r="D999" s="44" t="s">
        <v>509</v>
      </c>
    </row>
    <row r="1000" spans="1:4">
      <c r="A1000" s="44"/>
      <c r="B1000" s="44"/>
      <c r="C1000" s="44"/>
      <c r="D1000" s="44" t="s">
        <v>2899</v>
      </c>
    </row>
    <row r="1001" spans="1:4">
      <c r="A1001" s="44" t="s">
        <v>2887</v>
      </c>
      <c r="B1001" s="44" t="s">
        <v>2873</v>
      </c>
      <c r="C1001" s="44" t="s">
        <v>1548</v>
      </c>
      <c r="D1001" s="44" t="s">
        <v>509</v>
      </c>
    </row>
    <row r="1002" spans="1:4">
      <c r="A1002" s="44" t="s">
        <v>1831</v>
      </c>
      <c r="B1002" s="44" t="s">
        <v>1852</v>
      </c>
      <c r="C1002" s="44" t="s">
        <v>1548</v>
      </c>
      <c r="D1002" s="44" t="s">
        <v>509</v>
      </c>
    </row>
    <row r="1003" spans="1:4">
      <c r="A1003" s="44" t="s">
        <v>1674</v>
      </c>
      <c r="B1003" s="44" t="s">
        <v>51</v>
      </c>
      <c r="C1003" s="44" t="s">
        <v>1548</v>
      </c>
      <c r="D1003" s="44" t="s">
        <v>1291</v>
      </c>
    </row>
    <row r="1004" spans="1:4">
      <c r="A1004" s="44"/>
      <c r="B1004" s="44"/>
      <c r="C1004" s="44"/>
      <c r="D1004" s="44" t="s">
        <v>2063</v>
      </c>
    </row>
    <row r="1005" spans="1:4">
      <c r="A1005" s="44"/>
      <c r="B1005" s="44"/>
      <c r="C1005" s="44"/>
      <c r="D1005" s="44" t="s">
        <v>509</v>
      </c>
    </row>
    <row r="1006" spans="1:4">
      <c r="A1006" s="44" t="s">
        <v>1687</v>
      </c>
      <c r="B1006" s="44" t="s">
        <v>709</v>
      </c>
      <c r="C1006" s="44" t="s">
        <v>1548</v>
      </c>
      <c r="D1006" s="44" t="s">
        <v>1291</v>
      </c>
    </row>
    <row r="1007" spans="1:4">
      <c r="A1007" s="44"/>
      <c r="B1007" s="44"/>
      <c r="C1007" s="44"/>
      <c r="D1007" s="44" t="s">
        <v>509</v>
      </c>
    </row>
    <row r="1008" spans="1:4">
      <c r="A1008" s="44" t="s">
        <v>1676</v>
      </c>
      <c r="B1008" s="44" t="s">
        <v>53</v>
      </c>
      <c r="C1008" s="44" t="s">
        <v>1548</v>
      </c>
      <c r="D1008" s="44" t="s">
        <v>1291</v>
      </c>
    </row>
    <row r="1009" spans="1:4">
      <c r="A1009" s="44"/>
      <c r="B1009" s="44"/>
      <c r="C1009" s="44"/>
      <c r="D1009" s="44" t="s">
        <v>2063</v>
      </c>
    </row>
    <row r="1010" spans="1:4">
      <c r="A1010" s="44"/>
      <c r="B1010" s="44"/>
      <c r="C1010" s="44"/>
      <c r="D1010" s="44" t="s">
        <v>1292</v>
      </c>
    </row>
    <row r="1011" spans="1:4">
      <c r="A1011" s="44"/>
      <c r="B1011" s="44"/>
      <c r="C1011" s="44"/>
      <c r="D1011" s="44" t="s">
        <v>509</v>
      </c>
    </row>
    <row r="1012" spans="1:4">
      <c r="A1012" s="44" t="s">
        <v>1685</v>
      </c>
      <c r="B1012" s="44" t="s">
        <v>710</v>
      </c>
      <c r="C1012" s="44" t="s">
        <v>1548</v>
      </c>
      <c r="D1012" s="44" t="s">
        <v>1291</v>
      </c>
    </row>
    <row r="1013" spans="1:4">
      <c r="A1013" s="44"/>
      <c r="B1013" s="44"/>
      <c r="C1013" s="44"/>
      <c r="D1013" s="44" t="s">
        <v>2063</v>
      </c>
    </row>
    <row r="1014" spans="1:4">
      <c r="A1014" s="44"/>
      <c r="B1014" s="44"/>
      <c r="C1014" s="44"/>
      <c r="D1014" s="44" t="s">
        <v>509</v>
      </c>
    </row>
    <row r="1015" spans="1:4">
      <c r="A1015" s="44" t="s">
        <v>1686</v>
      </c>
      <c r="B1015" s="44" t="s">
        <v>711</v>
      </c>
      <c r="C1015" s="44" t="s">
        <v>1548</v>
      </c>
      <c r="D1015" s="44" t="s">
        <v>1291</v>
      </c>
    </row>
    <row r="1016" spans="1:4">
      <c r="A1016" s="44"/>
      <c r="B1016" s="44"/>
      <c r="C1016" s="44"/>
      <c r="D1016" s="44" t="s">
        <v>509</v>
      </c>
    </row>
    <row r="1017" spans="1:4">
      <c r="A1017" s="44" t="s">
        <v>1682</v>
      </c>
      <c r="B1017" s="44" t="s">
        <v>737</v>
      </c>
      <c r="C1017" s="44" t="s">
        <v>1548</v>
      </c>
      <c r="D1017" s="44" t="s">
        <v>1291</v>
      </c>
    </row>
    <row r="1018" spans="1:4">
      <c r="A1018" s="44"/>
      <c r="B1018" s="44"/>
      <c r="C1018" s="44"/>
      <c r="D1018" s="44" t="s">
        <v>509</v>
      </c>
    </row>
    <row r="1019" spans="1:4">
      <c r="A1019" s="44" t="s">
        <v>1662</v>
      </c>
      <c r="B1019" s="44" t="s">
        <v>692</v>
      </c>
      <c r="C1019" s="44" t="s">
        <v>1548</v>
      </c>
      <c r="D1019" s="44" t="s">
        <v>1296</v>
      </c>
    </row>
    <row r="1020" spans="1:4">
      <c r="A1020" s="44"/>
      <c r="B1020" s="44"/>
      <c r="C1020" s="44"/>
      <c r="D1020" s="44" t="s">
        <v>1291</v>
      </c>
    </row>
    <row r="1021" spans="1:4">
      <c r="A1021" s="44"/>
      <c r="B1021" s="44"/>
      <c r="C1021" s="44"/>
      <c r="D1021" s="44" t="s">
        <v>509</v>
      </c>
    </row>
    <row r="1022" spans="1:4">
      <c r="A1022" s="44" t="s">
        <v>1663</v>
      </c>
      <c r="B1022" s="44" t="s">
        <v>693</v>
      </c>
      <c r="C1022" s="44" t="s">
        <v>1548</v>
      </c>
      <c r="D1022" s="44" t="s">
        <v>1296</v>
      </c>
    </row>
    <row r="1023" spans="1:4">
      <c r="A1023" s="44"/>
      <c r="B1023" s="44"/>
      <c r="C1023" s="44"/>
      <c r="D1023" s="44" t="s">
        <v>1291</v>
      </c>
    </row>
    <row r="1024" spans="1:4">
      <c r="A1024" s="44"/>
      <c r="B1024" s="44"/>
      <c r="C1024" s="44"/>
      <c r="D1024" s="44" t="s">
        <v>509</v>
      </c>
    </row>
    <row r="1025" spans="1:4">
      <c r="A1025" s="44" t="s">
        <v>1683</v>
      </c>
      <c r="B1025" s="44" t="s">
        <v>738</v>
      </c>
      <c r="C1025" s="44" t="s">
        <v>1548</v>
      </c>
      <c r="D1025" s="44" t="s">
        <v>1291</v>
      </c>
    </row>
    <row r="1026" spans="1:4">
      <c r="A1026" s="44"/>
      <c r="B1026" s="44"/>
      <c r="C1026" s="44"/>
      <c r="D1026" s="44" t="s">
        <v>509</v>
      </c>
    </row>
    <row r="1027" spans="1:4">
      <c r="A1027" s="44" t="s">
        <v>1664</v>
      </c>
      <c r="B1027" s="44" t="s">
        <v>1095</v>
      </c>
      <c r="C1027" s="44" t="s">
        <v>1548</v>
      </c>
      <c r="D1027" s="44" t="s">
        <v>1296</v>
      </c>
    </row>
    <row r="1028" spans="1:4">
      <c r="A1028" s="44"/>
      <c r="B1028" s="44"/>
      <c r="C1028" s="44"/>
      <c r="D1028" s="44" t="s">
        <v>1291</v>
      </c>
    </row>
    <row r="1029" spans="1:4">
      <c r="A1029" s="44"/>
      <c r="B1029" s="44"/>
      <c r="C1029" s="44"/>
      <c r="D1029" s="44" t="s">
        <v>509</v>
      </c>
    </row>
    <row r="1030" spans="1:4">
      <c r="A1030" s="44" t="s">
        <v>1653</v>
      </c>
      <c r="B1030" s="44" t="s">
        <v>1096</v>
      </c>
      <c r="C1030" s="44" t="s">
        <v>1548</v>
      </c>
      <c r="D1030" s="44" t="s">
        <v>1291</v>
      </c>
    </row>
    <row r="1031" spans="1:4">
      <c r="A1031" s="44"/>
      <c r="B1031" s="44"/>
      <c r="C1031" s="44"/>
      <c r="D1031" s="44" t="s">
        <v>2063</v>
      </c>
    </row>
    <row r="1032" spans="1:4">
      <c r="A1032" s="44"/>
      <c r="B1032" s="44"/>
      <c r="C1032" s="44"/>
      <c r="D1032" s="44" t="s">
        <v>509</v>
      </c>
    </row>
    <row r="1033" spans="1:4">
      <c r="A1033" s="44" t="s">
        <v>904</v>
      </c>
      <c r="B1033" s="44" t="s">
        <v>723</v>
      </c>
      <c r="C1033" s="44" t="s">
        <v>1548</v>
      </c>
      <c r="D1033" s="44" t="s">
        <v>1291</v>
      </c>
    </row>
    <row r="1034" spans="1:4">
      <c r="A1034" s="44"/>
      <c r="B1034" s="44"/>
      <c r="C1034" s="44"/>
      <c r="D1034" s="44" t="s">
        <v>509</v>
      </c>
    </row>
    <row r="1035" spans="1:4">
      <c r="A1035" s="44" t="s">
        <v>1675</v>
      </c>
      <c r="B1035" s="44" t="s">
        <v>52</v>
      </c>
      <c r="C1035" s="44" t="s">
        <v>1548</v>
      </c>
      <c r="D1035" s="44" t="s">
        <v>1291</v>
      </c>
    </row>
    <row r="1036" spans="1:4">
      <c r="A1036" s="44"/>
      <c r="B1036" s="44"/>
      <c r="C1036" s="44"/>
      <c r="D1036" s="44" t="s">
        <v>509</v>
      </c>
    </row>
    <row r="1037" spans="1:4">
      <c r="A1037" s="44" t="s">
        <v>913</v>
      </c>
      <c r="B1037" s="44" t="s">
        <v>82</v>
      </c>
      <c r="C1037" s="44" t="s">
        <v>1548</v>
      </c>
      <c r="D1037" s="44" t="s">
        <v>509</v>
      </c>
    </row>
    <row r="1038" spans="1:4">
      <c r="A1038" s="44" t="s">
        <v>2441</v>
      </c>
      <c r="B1038" s="44" t="s">
        <v>2442</v>
      </c>
      <c r="C1038" s="44" t="s">
        <v>1548</v>
      </c>
      <c r="D1038" s="44" t="s">
        <v>509</v>
      </c>
    </row>
    <row r="1039" spans="1:4">
      <c r="A1039" s="44" t="s">
        <v>2854</v>
      </c>
      <c r="B1039" s="44" t="s">
        <v>2855</v>
      </c>
      <c r="C1039" s="44" t="s">
        <v>1548</v>
      </c>
      <c r="D1039" s="44" t="s">
        <v>1296</v>
      </c>
    </row>
    <row r="1040" spans="1:4">
      <c r="A1040" s="44"/>
      <c r="B1040" s="44"/>
      <c r="C1040" s="44"/>
      <c r="D1040" s="44" t="s">
        <v>1291</v>
      </c>
    </row>
    <row r="1041" spans="1:4">
      <c r="A1041" s="44"/>
      <c r="B1041" s="44"/>
      <c r="C1041" s="44"/>
      <c r="D1041" s="44" t="s">
        <v>509</v>
      </c>
    </row>
    <row r="1042" spans="1:4">
      <c r="A1042" s="44" t="s">
        <v>2856</v>
      </c>
      <c r="B1042" s="44" t="s">
        <v>2857</v>
      </c>
      <c r="C1042" s="44" t="s">
        <v>1548</v>
      </c>
      <c r="D1042" s="44" t="s">
        <v>1296</v>
      </c>
    </row>
    <row r="1043" spans="1:4">
      <c r="A1043" s="44"/>
      <c r="B1043" s="44"/>
      <c r="C1043" s="44"/>
      <c r="D1043" s="44" t="s">
        <v>1291</v>
      </c>
    </row>
    <row r="1044" spans="1:4">
      <c r="A1044" s="44"/>
      <c r="B1044" s="44"/>
      <c r="C1044" s="44"/>
      <c r="D1044" s="44" t="s">
        <v>509</v>
      </c>
    </row>
    <row r="1045" spans="1:4">
      <c r="A1045" s="44" t="s">
        <v>2858</v>
      </c>
      <c r="B1045" s="44" t="s">
        <v>2859</v>
      </c>
      <c r="C1045" s="44" t="s">
        <v>1548</v>
      </c>
      <c r="D1045" s="44" t="s">
        <v>1296</v>
      </c>
    </row>
    <row r="1046" spans="1:4">
      <c r="A1046" s="44"/>
      <c r="B1046" s="44"/>
      <c r="C1046" s="44"/>
      <c r="D1046" s="44" t="s">
        <v>1291</v>
      </c>
    </row>
    <row r="1047" spans="1:4">
      <c r="A1047" s="44"/>
      <c r="B1047" s="44"/>
      <c r="C1047" s="44"/>
      <c r="D1047" s="44" t="s">
        <v>509</v>
      </c>
    </row>
    <row r="1048" spans="1:4">
      <c r="A1048" s="44" t="s">
        <v>2860</v>
      </c>
      <c r="B1048" s="44" t="s">
        <v>2861</v>
      </c>
      <c r="C1048" s="44" t="s">
        <v>1548</v>
      </c>
      <c r="D1048" s="44" t="s">
        <v>1296</v>
      </c>
    </row>
    <row r="1049" spans="1:4">
      <c r="A1049" s="44"/>
      <c r="B1049" s="44"/>
      <c r="C1049" s="44"/>
      <c r="D1049" s="44" t="s">
        <v>1291</v>
      </c>
    </row>
    <row r="1050" spans="1:4">
      <c r="A1050" s="44"/>
      <c r="B1050" s="44"/>
      <c r="C1050" s="44"/>
      <c r="D1050" s="44" t="s">
        <v>509</v>
      </c>
    </row>
    <row r="1051" spans="1:4">
      <c r="A1051" s="44" t="s">
        <v>2862</v>
      </c>
      <c r="B1051" s="44" t="s">
        <v>2863</v>
      </c>
      <c r="C1051" s="44" t="s">
        <v>1548</v>
      </c>
      <c r="D1051" s="44" t="s">
        <v>1296</v>
      </c>
    </row>
    <row r="1052" spans="1:4">
      <c r="A1052" s="44"/>
      <c r="B1052" s="44"/>
      <c r="C1052" s="44"/>
      <c r="D1052" s="44" t="s">
        <v>1291</v>
      </c>
    </row>
    <row r="1053" spans="1:4">
      <c r="A1053" s="44"/>
      <c r="B1053" s="44"/>
      <c r="C1053" s="44"/>
      <c r="D1053" s="44" t="s">
        <v>509</v>
      </c>
    </row>
    <row r="1054" spans="1:4">
      <c r="A1054" s="44" t="s">
        <v>2864</v>
      </c>
      <c r="B1054" s="44" t="s">
        <v>2865</v>
      </c>
      <c r="C1054" s="44" t="s">
        <v>1548</v>
      </c>
      <c r="D1054" s="44" t="s">
        <v>1296</v>
      </c>
    </row>
    <row r="1055" spans="1:4">
      <c r="A1055" s="44"/>
      <c r="B1055" s="44"/>
      <c r="C1055" s="44"/>
      <c r="D1055" s="44" t="s">
        <v>1291</v>
      </c>
    </row>
    <row r="1056" spans="1:4">
      <c r="A1056" s="44"/>
      <c r="B1056" s="44"/>
      <c r="C1056" s="44"/>
      <c r="D1056" s="44" t="s">
        <v>509</v>
      </c>
    </row>
    <row r="1057" spans="1:4">
      <c r="A1057" s="44" t="s">
        <v>902</v>
      </c>
      <c r="B1057" s="44" t="s">
        <v>688</v>
      </c>
      <c r="C1057" s="44" t="s">
        <v>1548</v>
      </c>
      <c r="D1057" s="44" t="s">
        <v>1291</v>
      </c>
    </row>
    <row r="1058" spans="1:4">
      <c r="A1058" s="44"/>
      <c r="B1058" s="44"/>
      <c r="C1058" s="44"/>
      <c r="D1058" s="44" t="s">
        <v>1292</v>
      </c>
    </row>
    <row r="1059" spans="1:4">
      <c r="A1059" s="44"/>
      <c r="B1059" s="44"/>
      <c r="C1059" s="44"/>
      <c r="D1059" s="44" t="s">
        <v>509</v>
      </c>
    </row>
    <row r="1060" spans="1:4">
      <c r="A1060" s="44"/>
      <c r="B1060" s="44"/>
      <c r="C1060" s="44"/>
      <c r="D1060" s="44" t="s">
        <v>2899</v>
      </c>
    </row>
    <row r="1061" spans="1:4">
      <c r="A1061" s="44" t="s">
        <v>1659</v>
      </c>
      <c r="B1061" s="44" t="s">
        <v>691</v>
      </c>
      <c r="C1061" s="44" t="s">
        <v>1548</v>
      </c>
      <c r="D1061" s="44" t="s">
        <v>1296</v>
      </c>
    </row>
    <row r="1062" spans="1:4">
      <c r="A1062" s="44"/>
      <c r="B1062" s="44"/>
      <c r="C1062" s="44"/>
      <c r="D1062" s="44" t="s">
        <v>1291</v>
      </c>
    </row>
    <row r="1063" spans="1:4">
      <c r="A1063" s="44"/>
      <c r="B1063" s="44"/>
      <c r="C1063" s="44"/>
      <c r="D1063" s="44" t="s">
        <v>509</v>
      </c>
    </row>
    <row r="1064" spans="1:4">
      <c r="A1064" s="44" t="s">
        <v>54</v>
      </c>
      <c r="B1064" s="44" t="s">
        <v>55</v>
      </c>
      <c r="C1064" s="44" t="s">
        <v>1548</v>
      </c>
      <c r="D1064" s="44" t="s">
        <v>509</v>
      </c>
    </row>
    <row r="1065" spans="1:4">
      <c r="A1065" s="44" t="s">
        <v>1099</v>
      </c>
      <c r="B1065" s="44" t="s">
        <v>1100</v>
      </c>
      <c r="C1065" s="44" t="s">
        <v>1548</v>
      </c>
      <c r="D1065" s="44" t="s">
        <v>1296</v>
      </c>
    </row>
    <row r="1066" spans="1:4">
      <c r="A1066" s="44"/>
      <c r="B1066" s="44"/>
      <c r="C1066" s="44"/>
      <c r="D1066" s="44" t="s">
        <v>1291</v>
      </c>
    </row>
    <row r="1067" spans="1:4">
      <c r="A1067" s="44"/>
      <c r="B1067" s="44"/>
      <c r="C1067" s="44"/>
      <c r="D1067" s="44" t="s">
        <v>505</v>
      </c>
    </row>
    <row r="1068" spans="1:4">
      <c r="A1068" s="44"/>
      <c r="B1068" s="44"/>
      <c r="C1068" s="44"/>
      <c r="D1068" s="44" t="s">
        <v>472</v>
      </c>
    </row>
    <row r="1069" spans="1:4">
      <c r="A1069" s="44"/>
      <c r="B1069" s="44"/>
      <c r="C1069" s="44"/>
      <c r="D1069" s="44" t="s">
        <v>1292</v>
      </c>
    </row>
    <row r="1070" spans="1:4">
      <c r="A1070" s="44"/>
      <c r="B1070" s="44"/>
      <c r="C1070" s="44"/>
      <c r="D1070" s="44" t="s">
        <v>1294</v>
      </c>
    </row>
    <row r="1071" spans="1:4">
      <c r="A1071" s="44"/>
      <c r="B1071" s="44"/>
      <c r="C1071" s="44"/>
      <c r="D1071" s="44" t="s">
        <v>470</v>
      </c>
    </row>
    <row r="1072" spans="1:4">
      <c r="A1072" s="44"/>
      <c r="B1072" s="44"/>
      <c r="C1072" s="44"/>
      <c r="D1072" s="44" t="s">
        <v>506</v>
      </c>
    </row>
    <row r="1073" spans="1:4">
      <c r="A1073" s="44"/>
      <c r="B1073" s="44"/>
      <c r="C1073" s="44"/>
      <c r="D1073" s="44" t="s">
        <v>1820</v>
      </c>
    </row>
    <row r="1074" spans="1:4">
      <c r="A1074" s="44" t="s">
        <v>1101</v>
      </c>
      <c r="B1074" s="44" t="s">
        <v>1102</v>
      </c>
      <c r="C1074" s="44" t="s">
        <v>1548</v>
      </c>
      <c r="D1074" s="44" t="s">
        <v>1296</v>
      </c>
    </row>
    <row r="1075" spans="1:4">
      <c r="A1075" s="44"/>
      <c r="B1075" s="44"/>
      <c r="C1075" s="44"/>
      <c r="D1075" s="44" t="s">
        <v>1291</v>
      </c>
    </row>
    <row r="1076" spans="1:4">
      <c r="A1076" s="44"/>
      <c r="B1076" s="44"/>
      <c r="C1076" s="44"/>
      <c r="D1076" s="44" t="s">
        <v>472</v>
      </c>
    </row>
    <row r="1077" spans="1:4">
      <c r="A1077" s="44"/>
      <c r="B1077" s="44"/>
      <c r="C1077" s="44"/>
      <c r="D1077" s="44" t="s">
        <v>509</v>
      </c>
    </row>
    <row r="1078" spans="1:4">
      <c r="A1078" s="44"/>
      <c r="B1078" s="44"/>
      <c r="C1078" s="44"/>
      <c r="D1078" s="44" t="s">
        <v>1820</v>
      </c>
    </row>
    <row r="1079" spans="1:4">
      <c r="A1079" s="44" t="s">
        <v>38</v>
      </c>
      <c r="B1079" s="44" t="s">
        <v>1103</v>
      </c>
      <c r="C1079" s="44" t="s">
        <v>1548</v>
      </c>
      <c r="D1079" s="44" t="s">
        <v>1296</v>
      </c>
    </row>
    <row r="1080" spans="1:4">
      <c r="A1080" s="44"/>
      <c r="B1080" s="44"/>
      <c r="C1080" s="44"/>
      <c r="D1080" s="44" t="s">
        <v>1291</v>
      </c>
    </row>
    <row r="1081" spans="1:4">
      <c r="A1081" s="44"/>
      <c r="B1081" s="44"/>
      <c r="C1081" s="44"/>
      <c r="D1081" s="44" t="s">
        <v>509</v>
      </c>
    </row>
    <row r="1082" spans="1:4">
      <c r="A1082" s="44" t="s">
        <v>905</v>
      </c>
      <c r="B1082" s="44" t="s">
        <v>1104</v>
      </c>
      <c r="C1082" s="44" t="s">
        <v>1548</v>
      </c>
      <c r="D1082" s="44" t="s">
        <v>1291</v>
      </c>
    </row>
    <row r="1083" spans="1:4">
      <c r="A1083" s="44"/>
      <c r="B1083" s="44"/>
      <c r="C1083" s="44"/>
      <c r="D1083" s="44" t="s">
        <v>509</v>
      </c>
    </row>
    <row r="1084" spans="1:4">
      <c r="A1084" s="44" t="s">
        <v>1105</v>
      </c>
      <c r="B1084" s="44" t="s">
        <v>1106</v>
      </c>
      <c r="C1084" s="44" t="s">
        <v>1548</v>
      </c>
      <c r="D1084" s="44" t="s">
        <v>1296</v>
      </c>
    </row>
    <row r="1085" spans="1:4">
      <c r="A1085" s="44"/>
      <c r="B1085" s="44"/>
      <c r="C1085" s="44"/>
      <c r="D1085" s="44" t="s">
        <v>1291</v>
      </c>
    </row>
    <row r="1086" spans="1:4">
      <c r="A1086" s="44"/>
      <c r="B1086" s="44"/>
      <c r="C1086" s="44"/>
      <c r="D1086" s="44" t="s">
        <v>472</v>
      </c>
    </row>
    <row r="1087" spans="1:4">
      <c r="A1087" s="44"/>
      <c r="B1087" s="44"/>
      <c r="C1087" s="44"/>
      <c r="D1087" s="44" t="s">
        <v>2063</v>
      </c>
    </row>
    <row r="1088" spans="1:4">
      <c r="A1088" s="44"/>
      <c r="B1088" s="44"/>
      <c r="C1088" s="44"/>
      <c r="D1088" s="44" t="s">
        <v>509</v>
      </c>
    </row>
    <row r="1089" spans="1:4">
      <c r="A1089" s="44" t="s">
        <v>1120</v>
      </c>
      <c r="B1089" s="44" t="s">
        <v>1121</v>
      </c>
      <c r="C1089" s="44" t="s">
        <v>1548</v>
      </c>
      <c r="D1089" s="44" t="s">
        <v>1296</v>
      </c>
    </row>
    <row r="1090" spans="1:4">
      <c r="A1090" s="44"/>
      <c r="B1090" s="44"/>
      <c r="C1090" s="44"/>
      <c r="D1090" s="44" t="s">
        <v>1291</v>
      </c>
    </row>
    <row r="1091" spans="1:4">
      <c r="A1091" s="44"/>
      <c r="B1091" s="44"/>
      <c r="C1091" s="44"/>
      <c r="D1091" s="44" t="s">
        <v>472</v>
      </c>
    </row>
    <row r="1092" spans="1:4">
      <c r="A1092" s="44" t="s">
        <v>1122</v>
      </c>
      <c r="B1092" s="44" t="s">
        <v>1123</v>
      </c>
      <c r="C1092" s="44" t="s">
        <v>1548</v>
      </c>
      <c r="D1092" s="44" t="s">
        <v>1296</v>
      </c>
    </row>
    <row r="1093" spans="1:4">
      <c r="A1093" s="44"/>
      <c r="B1093" s="44"/>
      <c r="C1093" s="44"/>
      <c r="D1093" s="44" t="s">
        <v>1291</v>
      </c>
    </row>
    <row r="1094" spans="1:4">
      <c r="A1094" s="44"/>
      <c r="B1094" s="44"/>
      <c r="C1094" s="44"/>
      <c r="D1094" s="44" t="s">
        <v>472</v>
      </c>
    </row>
    <row r="1095" spans="1:4">
      <c r="A1095" s="44"/>
      <c r="B1095" s="44"/>
      <c r="C1095" s="44"/>
      <c r="D1095" s="44" t="s">
        <v>1294</v>
      </c>
    </row>
    <row r="1096" spans="1:4">
      <c r="A1096" s="44" t="s">
        <v>1604</v>
      </c>
      <c r="B1096" s="44" t="s">
        <v>1605</v>
      </c>
      <c r="C1096" s="44" t="s">
        <v>1548</v>
      </c>
      <c r="D1096" s="44" t="s">
        <v>1296</v>
      </c>
    </row>
    <row r="1097" spans="1:4">
      <c r="A1097" s="44"/>
      <c r="B1097" s="44"/>
      <c r="C1097" s="44"/>
      <c r="D1097" s="44" t="s">
        <v>1291</v>
      </c>
    </row>
    <row r="1098" spans="1:4">
      <c r="A1098" s="44"/>
      <c r="B1098" s="44"/>
      <c r="C1098" s="44"/>
      <c r="D1098" s="44" t="s">
        <v>472</v>
      </c>
    </row>
    <row r="1099" spans="1:4">
      <c r="A1099" s="44"/>
      <c r="B1099" s="44"/>
      <c r="C1099" s="44"/>
      <c r="D1099" s="44" t="s">
        <v>509</v>
      </c>
    </row>
    <row r="1100" spans="1:4">
      <c r="A1100" s="44"/>
      <c r="B1100" s="44"/>
      <c r="C1100" s="44"/>
      <c r="D1100" s="44" t="s">
        <v>1820</v>
      </c>
    </row>
    <row r="1101" spans="1:4">
      <c r="A1101" s="44" t="s">
        <v>912</v>
      </c>
      <c r="B1101" s="44" t="s">
        <v>1606</v>
      </c>
      <c r="C1101" s="44" t="s">
        <v>1548</v>
      </c>
      <c r="D1101" s="44" t="s">
        <v>1186</v>
      </c>
    </row>
    <row r="1102" spans="1:4">
      <c r="A1102" s="44" t="s">
        <v>2836</v>
      </c>
      <c r="B1102" s="44" t="s">
        <v>2818</v>
      </c>
      <c r="C1102" s="44" t="s">
        <v>1548</v>
      </c>
      <c r="D1102" s="44" t="s">
        <v>509</v>
      </c>
    </row>
    <row r="1103" spans="1:4">
      <c r="A1103" s="44" t="s">
        <v>1832</v>
      </c>
      <c r="B1103" s="44" t="s">
        <v>1853</v>
      </c>
      <c r="C1103" s="44" t="s">
        <v>1548</v>
      </c>
      <c r="D1103" s="44" t="s">
        <v>509</v>
      </c>
    </row>
    <row r="1104" spans="1:4">
      <c r="A1104" s="44" t="s">
        <v>2715</v>
      </c>
      <c r="B1104" s="44" t="s">
        <v>1117</v>
      </c>
      <c r="C1104" s="44" t="s">
        <v>1548</v>
      </c>
      <c r="D1104" s="44" t="s">
        <v>1296</v>
      </c>
    </row>
    <row r="1105" spans="1:4">
      <c r="A1105" s="44"/>
      <c r="B1105" s="44"/>
      <c r="C1105" s="44"/>
      <c r="D1105" s="44" t="s">
        <v>1291</v>
      </c>
    </row>
    <row r="1106" spans="1:4">
      <c r="A1106" s="44"/>
      <c r="B1106" s="44"/>
      <c r="C1106" s="44"/>
      <c r="D1106" s="44" t="s">
        <v>472</v>
      </c>
    </row>
    <row r="1107" spans="1:4">
      <c r="A1107" s="44"/>
      <c r="B1107" s="44"/>
      <c r="C1107" s="44"/>
      <c r="D1107" s="44" t="s">
        <v>509</v>
      </c>
    </row>
    <row r="1108" spans="1:4">
      <c r="A1108" s="44" t="s">
        <v>1833</v>
      </c>
      <c r="B1108" s="44" t="s">
        <v>1854</v>
      </c>
      <c r="C1108" s="44" t="s">
        <v>1548</v>
      </c>
      <c r="D1108" s="44" t="s">
        <v>509</v>
      </c>
    </row>
    <row r="1109" spans="1:4">
      <c r="A1109" s="44" t="s">
        <v>1607</v>
      </c>
      <c r="B1109" s="44" t="s">
        <v>1608</v>
      </c>
      <c r="C1109" s="44" t="s">
        <v>1548</v>
      </c>
      <c r="D1109" s="44" t="s">
        <v>1296</v>
      </c>
    </row>
    <row r="1110" spans="1:4">
      <c r="A1110" s="44"/>
      <c r="B1110" s="44"/>
      <c r="C1110" s="44"/>
      <c r="D1110" s="44" t="s">
        <v>1291</v>
      </c>
    </row>
    <row r="1111" spans="1:4">
      <c r="A1111" s="44"/>
      <c r="B1111" s="44"/>
      <c r="C1111" s="44"/>
      <c r="D1111" s="44" t="s">
        <v>472</v>
      </c>
    </row>
    <row r="1112" spans="1:4">
      <c r="A1112" s="44" t="s">
        <v>1609</v>
      </c>
      <c r="B1112" s="44" t="s">
        <v>1610</v>
      </c>
      <c r="C1112" s="44" t="s">
        <v>1548</v>
      </c>
      <c r="D1112" s="44" t="s">
        <v>1296</v>
      </c>
    </row>
    <row r="1113" spans="1:4">
      <c r="A1113" s="44"/>
      <c r="B1113" s="44"/>
      <c r="C1113" s="44"/>
      <c r="D1113" s="44" t="s">
        <v>1291</v>
      </c>
    </row>
    <row r="1114" spans="1:4">
      <c r="A1114" s="44"/>
      <c r="B1114" s="44"/>
      <c r="C1114" s="44"/>
      <c r="D1114" s="44" t="s">
        <v>472</v>
      </c>
    </row>
    <row r="1115" spans="1:4">
      <c r="A1115" s="44" t="s">
        <v>1611</v>
      </c>
      <c r="B1115" s="44" t="s">
        <v>1612</v>
      </c>
      <c r="C1115" s="44" t="s">
        <v>1548</v>
      </c>
      <c r="D1115" s="44" t="s">
        <v>1296</v>
      </c>
    </row>
    <row r="1116" spans="1:4">
      <c r="A1116" s="44"/>
      <c r="B1116" s="44"/>
      <c r="C1116" s="44"/>
      <c r="D1116" s="44" t="s">
        <v>1291</v>
      </c>
    </row>
    <row r="1117" spans="1:4">
      <c r="A1117" s="44"/>
      <c r="B1117" s="44"/>
      <c r="C1117" s="44"/>
      <c r="D1117" s="44" t="s">
        <v>472</v>
      </c>
    </row>
    <row r="1118" spans="1:4">
      <c r="A1118" s="44" t="s">
        <v>1613</v>
      </c>
      <c r="B1118" s="44" t="s">
        <v>1614</v>
      </c>
      <c r="C1118" s="44" t="s">
        <v>1548</v>
      </c>
      <c r="D1118" s="44" t="s">
        <v>1296</v>
      </c>
    </row>
    <row r="1119" spans="1:4">
      <c r="A1119" s="44"/>
      <c r="B1119" s="44"/>
      <c r="C1119" s="44"/>
      <c r="D1119" s="44" t="s">
        <v>1291</v>
      </c>
    </row>
    <row r="1120" spans="1:4">
      <c r="A1120" s="44"/>
      <c r="B1120" s="44"/>
      <c r="C1120" s="44"/>
      <c r="D1120" s="44" t="s">
        <v>472</v>
      </c>
    </row>
    <row r="1121" spans="1:4">
      <c r="A1121" s="44" t="s">
        <v>1615</v>
      </c>
      <c r="B1121" s="44" t="s">
        <v>1616</v>
      </c>
      <c r="C1121" s="44" t="s">
        <v>1548</v>
      </c>
      <c r="D1121" s="44" t="s">
        <v>1296</v>
      </c>
    </row>
    <row r="1122" spans="1:4">
      <c r="A1122" s="44"/>
      <c r="B1122" s="44"/>
      <c r="C1122" s="44"/>
      <c r="D1122" s="44" t="s">
        <v>1291</v>
      </c>
    </row>
    <row r="1123" spans="1:4">
      <c r="A1123" s="44"/>
      <c r="B1123" s="44"/>
      <c r="C1123" s="44"/>
      <c r="D1123" s="44" t="s">
        <v>472</v>
      </c>
    </row>
    <row r="1124" spans="1:4">
      <c r="A1124" s="44" t="s">
        <v>1617</v>
      </c>
      <c r="B1124" s="44" t="s">
        <v>1618</v>
      </c>
      <c r="C1124" s="44" t="s">
        <v>1548</v>
      </c>
      <c r="D1124" s="44" t="s">
        <v>1296</v>
      </c>
    </row>
    <row r="1125" spans="1:4">
      <c r="A1125" s="44"/>
      <c r="B1125" s="44"/>
      <c r="C1125" s="44"/>
      <c r="D1125" s="44" t="s">
        <v>1291</v>
      </c>
    </row>
    <row r="1126" spans="1:4">
      <c r="A1126" s="44" t="s">
        <v>2142</v>
      </c>
      <c r="B1126" s="44" t="s">
        <v>454</v>
      </c>
      <c r="C1126" s="44" t="s">
        <v>1548</v>
      </c>
      <c r="D1126" s="44" t="s">
        <v>1296</v>
      </c>
    </row>
    <row r="1127" spans="1:4">
      <c r="A1127" s="44"/>
      <c r="B1127" s="44"/>
      <c r="C1127" s="44"/>
      <c r="D1127" s="44" t="s">
        <v>1291</v>
      </c>
    </row>
    <row r="1128" spans="1:4">
      <c r="A1128" s="44"/>
      <c r="B1128" s="44"/>
      <c r="C1128" s="44"/>
      <c r="D1128" s="44" t="s">
        <v>472</v>
      </c>
    </row>
    <row r="1129" spans="1:4">
      <c r="A1129" s="44" t="s">
        <v>1649</v>
      </c>
      <c r="B1129" s="44" t="s">
        <v>1107</v>
      </c>
      <c r="C1129" s="44" t="s">
        <v>1548</v>
      </c>
      <c r="D1129" s="44" t="s">
        <v>1296</v>
      </c>
    </row>
    <row r="1130" spans="1:4">
      <c r="A1130" s="44"/>
      <c r="B1130" s="44"/>
      <c r="C1130" s="44"/>
      <c r="D1130" s="44" t="s">
        <v>1291</v>
      </c>
    </row>
    <row r="1131" spans="1:4">
      <c r="A1131" s="44"/>
      <c r="B1131" s="44"/>
      <c r="C1131" s="44"/>
      <c r="D1131" s="44" t="s">
        <v>472</v>
      </c>
    </row>
    <row r="1132" spans="1:4">
      <c r="A1132" s="44"/>
      <c r="B1132" s="44"/>
      <c r="C1132" s="44"/>
      <c r="D1132" s="44" t="s">
        <v>509</v>
      </c>
    </row>
    <row r="1133" spans="1:4">
      <c r="A1133" s="44"/>
      <c r="B1133" s="44"/>
      <c r="C1133" s="44"/>
      <c r="D1133" s="44" t="s">
        <v>1820</v>
      </c>
    </row>
    <row r="1134" spans="1:4">
      <c r="A1134" s="44" t="s">
        <v>1585</v>
      </c>
      <c r="B1134" s="44" t="s">
        <v>1108</v>
      </c>
      <c r="C1134" s="44" t="s">
        <v>1548</v>
      </c>
      <c r="D1134" s="44" t="s">
        <v>1296</v>
      </c>
    </row>
    <row r="1135" spans="1:4">
      <c r="A1135" s="44"/>
      <c r="B1135" s="44"/>
      <c r="C1135" s="44"/>
      <c r="D1135" s="44" t="s">
        <v>1291</v>
      </c>
    </row>
    <row r="1136" spans="1:4">
      <c r="A1136" s="44"/>
      <c r="B1136" s="44"/>
      <c r="C1136" s="44"/>
      <c r="D1136" s="44" t="s">
        <v>1293</v>
      </c>
    </row>
    <row r="1137" spans="1:4">
      <c r="A1137" s="44"/>
      <c r="B1137" s="44"/>
      <c r="C1137" s="44"/>
      <c r="D1137" s="44" t="s">
        <v>1292</v>
      </c>
    </row>
    <row r="1138" spans="1:4">
      <c r="A1138" s="44"/>
      <c r="B1138" s="44"/>
      <c r="C1138" s="44"/>
      <c r="D1138" s="44" t="s">
        <v>1294</v>
      </c>
    </row>
    <row r="1139" spans="1:4">
      <c r="A1139" s="44"/>
      <c r="B1139" s="44"/>
      <c r="C1139" s="44"/>
      <c r="D1139" s="44" t="s">
        <v>509</v>
      </c>
    </row>
    <row r="1140" spans="1:4">
      <c r="A1140" s="44"/>
      <c r="B1140" s="44"/>
      <c r="C1140" s="44"/>
      <c r="D1140" s="44" t="s">
        <v>506</v>
      </c>
    </row>
    <row r="1141" spans="1:4">
      <c r="A1141" s="44"/>
      <c r="B1141" s="44"/>
      <c r="C1141" s="44"/>
      <c r="D1141" s="44" t="s">
        <v>1820</v>
      </c>
    </row>
    <row r="1142" spans="1:4">
      <c r="A1142" s="44" t="s">
        <v>1586</v>
      </c>
      <c r="B1142" s="44" t="s">
        <v>1347</v>
      </c>
      <c r="C1142" s="44" t="s">
        <v>1548</v>
      </c>
      <c r="D1142" s="44" t="s">
        <v>1291</v>
      </c>
    </row>
    <row r="1143" spans="1:4">
      <c r="A1143" s="44"/>
      <c r="B1143" s="44"/>
      <c r="C1143" s="44"/>
      <c r="D1143" s="44" t="s">
        <v>509</v>
      </c>
    </row>
    <row r="1144" spans="1:4">
      <c r="A1144" s="44" t="s">
        <v>1620</v>
      </c>
      <c r="B1144" s="44" t="s">
        <v>1109</v>
      </c>
      <c r="C1144" s="44" t="s">
        <v>1548</v>
      </c>
      <c r="D1144" s="44" t="s">
        <v>508</v>
      </c>
    </row>
    <row r="1145" spans="1:4">
      <c r="A1145" s="44"/>
      <c r="B1145" s="44"/>
      <c r="C1145" s="44"/>
      <c r="D1145" s="44" t="s">
        <v>1296</v>
      </c>
    </row>
    <row r="1146" spans="1:4">
      <c r="A1146" s="44"/>
      <c r="B1146" s="44"/>
      <c r="C1146" s="44"/>
      <c r="D1146" s="44" t="s">
        <v>1291</v>
      </c>
    </row>
    <row r="1147" spans="1:4">
      <c r="A1147" s="44"/>
      <c r="B1147" s="44"/>
      <c r="C1147" s="44"/>
      <c r="D1147" s="44" t="s">
        <v>505</v>
      </c>
    </row>
    <row r="1148" spans="1:4">
      <c r="A1148" s="44"/>
      <c r="B1148" s="44"/>
      <c r="C1148" s="44"/>
      <c r="D1148" s="44" t="s">
        <v>472</v>
      </c>
    </row>
    <row r="1149" spans="1:4">
      <c r="A1149" s="44"/>
      <c r="B1149" s="44"/>
      <c r="C1149" s="44"/>
      <c r="D1149" s="44" t="s">
        <v>1293</v>
      </c>
    </row>
    <row r="1150" spans="1:4">
      <c r="A1150" s="44"/>
      <c r="B1150" s="44"/>
      <c r="C1150" s="44"/>
      <c r="D1150" s="44" t="s">
        <v>1292</v>
      </c>
    </row>
    <row r="1151" spans="1:4">
      <c r="A1151" s="44"/>
      <c r="B1151" s="44"/>
      <c r="C1151" s="44"/>
      <c r="D1151" s="44" t="s">
        <v>1294</v>
      </c>
    </row>
    <row r="1152" spans="1:4">
      <c r="A1152" s="44"/>
      <c r="B1152" s="44"/>
      <c r="C1152" s="44"/>
      <c r="D1152" s="44" t="s">
        <v>470</v>
      </c>
    </row>
    <row r="1153" spans="1:4">
      <c r="A1153" s="44"/>
      <c r="B1153" s="44"/>
      <c r="C1153" s="44"/>
      <c r="D1153" s="44" t="s">
        <v>506</v>
      </c>
    </row>
    <row r="1154" spans="1:4">
      <c r="A1154" s="44"/>
      <c r="B1154" s="44"/>
      <c r="C1154" s="44"/>
      <c r="D1154" s="44" t="s">
        <v>1820</v>
      </c>
    </row>
    <row r="1155" spans="1:4">
      <c r="A1155" s="44" t="s">
        <v>1622</v>
      </c>
      <c r="B1155" s="44" t="s">
        <v>1110</v>
      </c>
      <c r="C1155" s="44" t="s">
        <v>1548</v>
      </c>
      <c r="D1155" s="44" t="s">
        <v>1296</v>
      </c>
    </row>
    <row r="1156" spans="1:4">
      <c r="A1156" s="44"/>
      <c r="B1156" s="44"/>
      <c r="C1156" s="44"/>
      <c r="D1156" s="44" t="s">
        <v>1291</v>
      </c>
    </row>
    <row r="1157" spans="1:4">
      <c r="A1157" s="44"/>
      <c r="B1157" s="44"/>
      <c r="C1157" s="44"/>
      <c r="D1157" s="44" t="s">
        <v>472</v>
      </c>
    </row>
    <row r="1158" spans="1:4">
      <c r="A1158" s="44"/>
      <c r="B1158" s="44"/>
      <c r="C1158" s="44"/>
      <c r="D1158" s="44" t="s">
        <v>509</v>
      </c>
    </row>
    <row r="1159" spans="1:4">
      <c r="A1159" s="44"/>
      <c r="B1159" s="44"/>
      <c r="C1159" s="44"/>
      <c r="D1159" s="44" t="s">
        <v>1820</v>
      </c>
    </row>
    <row r="1160" spans="1:4">
      <c r="A1160" s="44" t="s">
        <v>1623</v>
      </c>
      <c r="B1160" s="44" t="s">
        <v>1112</v>
      </c>
      <c r="C1160" s="44" t="s">
        <v>1548</v>
      </c>
      <c r="D1160" s="44" t="s">
        <v>1296</v>
      </c>
    </row>
    <row r="1161" spans="1:4">
      <c r="A1161" s="44"/>
      <c r="B1161" s="44"/>
      <c r="C1161" s="44"/>
      <c r="D1161" s="44" t="s">
        <v>1291</v>
      </c>
    </row>
    <row r="1162" spans="1:4">
      <c r="A1162" s="44"/>
      <c r="B1162" s="44"/>
      <c r="C1162" s="44"/>
      <c r="D1162" s="44" t="s">
        <v>472</v>
      </c>
    </row>
    <row r="1163" spans="1:4">
      <c r="A1163" s="44"/>
      <c r="B1163" s="44"/>
      <c r="C1163" s="44"/>
      <c r="D1163" s="44" t="s">
        <v>1820</v>
      </c>
    </row>
    <row r="1164" spans="1:4">
      <c r="A1164" s="44" t="s">
        <v>907</v>
      </c>
      <c r="B1164" s="44" t="s">
        <v>1113</v>
      </c>
      <c r="C1164" s="44" t="s">
        <v>1548</v>
      </c>
      <c r="D1164" s="44" t="s">
        <v>1291</v>
      </c>
    </row>
    <row r="1165" spans="1:4">
      <c r="A1165" s="44"/>
      <c r="B1165" s="44"/>
      <c r="C1165" s="44"/>
      <c r="D1165" s="44" t="s">
        <v>509</v>
      </c>
    </row>
    <row r="1166" spans="1:4">
      <c r="A1166" s="44"/>
      <c r="B1166" s="44"/>
      <c r="C1166" s="44"/>
      <c r="D1166" s="44" t="s">
        <v>1820</v>
      </c>
    </row>
    <row r="1167" spans="1:4">
      <c r="A1167" s="44" t="s">
        <v>908</v>
      </c>
      <c r="B1167" s="44" t="s">
        <v>1114</v>
      </c>
      <c r="C1167" s="44" t="s">
        <v>1548</v>
      </c>
      <c r="D1167" s="44" t="s">
        <v>1291</v>
      </c>
    </row>
    <row r="1168" spans="1:4">
      <c r="A1168" s="44"/>
      <c r="B1168" s="44"/>
      <c r="C1168" s="44"/>
      <c r="D1168" s="44" t="s">
        <v>509</v>
      </c>
    </row>
    <row r="1169" spans="1:4">
      <c r="A1169" s="44"/>
      <c r="B1169" s="44"/>
      <c r="C1169" s="44"/>
      <c r="D1169" s="44" t="s">
        <v>1820</v>
      </c>
    </row>
    <row r="1170" spans="1:4">
      <c r="A1170" s="44" t="s">
        <v>1650</v>
      </c>
      <c r="B1170" s="44" t="s">
        <v>1115</v>
      </c>
      <c r="C1170" s="44" t="s">
        <v>1548</v>
      </c>
      <c r="D1170" s="44" t="s">
        <v>1296</v>
      </c>
    </row>
    <row r="1171" spans="1:4">
      <c r="A1171" s="44"/>
      <c r="B1171" s="44"/>
      <c r="C1171" s="44"/>
      <c r="D1171" s="44" t="s">
        <v>1291</v>
      </c>
    </row>
    <row r="1172" spans="1:4">
      <c r="A1172" s="44"/>
      <c r="B1172" s="44"/>
      <c r="C1172" s="44"/>
      <c r="D1172" s="44" t="s">
        <v>472</v>
      </c>
    </row>
    <row r="1173" spans="1:4">
      <c r="A1173" s="44"/>
      <c r="B1173" s="44"/>
      <c r="C1173" s="44"/>
      <c r="D1173" s="44" t="s">
        <v>509</v>
      </c>
    </row>
    <row r="1174" spans="1:4">
      <c r="A1174" s="44" t="s">
        <v>909</v>
      </c>
      <c r="B1174" s="44" t="s">
        <v>1116</v>
      </c>
      <c r="C1174" s="44" t="s">
        <v>1548</v>
      </c>
      <c r="D1174" s="44" t="s">
        <v>1291</v>
      </c>
    </row>
    <row r="1175" spans="1:4">
      <c r="A1175" s="44"/>
      <c r="B1175" s="44"/>
      <c r="C1175" s="44"/>
      <c r="D1175" s="44" t="s">
        <v>509</v>
      </c>
    </row>
    <row r="1176" spans="1:4">
      <c r="A1176" s="44"/>
      <c r="B1176" s="44"/>
      <c r="C1176" s="44"/>
      <c r="D1176" s="44" t="s">
        <v>1820</v>
      </c>
    </row>
    <row r="1177" spans="1:4">
      <c r="A1177" s="44" t="s">
        <v>1624</v>
      </c>
      <c r="B1177" s="44" t="s">
        <v>984</v>
      </c>
      <c r="C1177" s="44" t="s">
        <v>1548</v>
      </c>
      <c r="D1177" s="44" t="s">
        <v>1296</v>
      </c>
    </row>
    <row r="1178" spans="1:4">
      <c r="A1178" s="44"/>
      <c r="B1178" s="44"/>
      <c r="C1178" s="44"/>
      <c r="D1178" s="44" t="s">
        <v>1291</v>
      </c>
    </row>
    <row r="1179" spans="1:4">
      <c r="A1179" s="44"/>
      <c r="B1179" s="44"/>
      <c r="C1179" s="44"/>
      <c r="D1179" s="44" t="s">
        <v>472</v>
      </c>
    </row>
    <row r="1180" spans="1:4">
      <c r="A1180" s="44"/>
      <c r="B1180" s="44"/>
      <c r="C1180" s="44"/>
      <c r="D1180" s="44" t="s">
        <v>1820</v>
      </c>
    </row>
    <row r="1181" spans="1:4">
      <c r="A1181" s="44" t="s">
        <v>1625</v>
      </c>
      <c r="B1181" s="44" t="s">
        <v>1118</v>
      </c>
      <c r="C1181" s="44" t="s">
        <v>1548</v>
      </c>
      <c r="D1181" s="44" t="s">
        <v>1296</v>
      </c>
    </row>
    <row r="1182" spans="1:4">
      <c r="A1182" s="44"/>
      <c r="B1182" s="44"/>
      <c r="C1182" s="44"/>
      <c r="D1182" s="44" t="s">
        <v>1291</v>
      </c>
    </row>
    <row r="1183" spans="1:4">
      <c r="A1183" s="44"/>
      <c r="B1183" s="44"/>
      <c r="C1183" s="44"/>
      <c r="D1183" s="44" t="s">
        <v>472</v>
      </c>
    </row>
    <row r="1184" spans="1:4">
      <c r="A1184" s="44"/>
      <c r="B1184" s="44"/>
      <c r="C1184" s="44"/>
      <c r="D1184" s="44" t="s">
        <v>1820</v>
      </c>
    </row>
    <row r="1185" spans="1:4">
      <c r="A1185" s="44" t="s">
        <v>906</v>
      </c>
      <c r="B1185" s="44" t="s">
        <v>1111</v>
      </c>
      <c r="C1185" s="44" t="s">
        <v>1548</v>
      </c>
      <c r="D1185" s="44" t="s">
        <v>1291</v>
      </c>
    </row>
    <row r="1186" spans="1:4">
      <c r="A1186" s="44"/>
      <c r="B1186" s="44"/>
      <c r="C1186" s="44"/>
      <c r="D1186" s="44" t="s">
        <v>509</v>
      </c>
    </row>
    <row r="1187" spans="1:4">
      <c r="A1187" s="44"/>
      <c r="B1187" s="44"/>
      <c r="C1187" s="44"/>
      <c r="D1187" s="44" t="s">
        <v>1820</v>
      </c>
    </row>
    <row r="1188" spans="1:4">
      <c r="A1188" s="44" t="s">
        <v>910</v>
      </c>
      <c r="B1188" s="44" t="s">
        <v>1119</v>
      </c>
      <c r="C1188" s="44" t="s">
        <v>1548</v>
      </c>
      <c r="D1188" s="44" t="s">
        <v>1291</v>
      </c>
    </row>
    <row r="1189" spans="1:4">
      <c r="A1189" s="44"/>
      <c r="B1189" s="44"/>
      <c r="C1189" s="44"/>
      <c r="D1189" s="44" t="s">
        <v>509</v>
      </c>
    </row>
    <row r="1190" spans="1:4">
      <c r="A1190" s="44"/>
      <c r="B1190" s="44"/>
      <c r="C1190" s="44"/>
      <c r="D1190" s="44" t="s">
        <v>1820</v>
      </c>
    </row>
    <row r="1191" spans="1:4">
      <c r="A1191" s="44" t="s">
        <v>1688</v>
      </c>
      <c r="B1191" s="44" t="s">
        <v>1689</v>
      </c>
      <c r="C1191" s="44" t="s">
        <v>1548</v>
      </c>
      <c r="D1191" s="44" t="s">
        <v>1296</v>
      </c>
    </row>
    <row r="1192" spans="1:4">
      <c r="A1192" s="44"/>
      <c r="B1192" s="44"/>
      <c r="C1192" s="44"/>
      <c r="D1192" s="44" t="s">
        <v>1291</v>
      </c>
    </row>
    <row r="1193" spans="1:4">
      <c r="A1193" s="44"/>
      <c r="B1193" s="44"/>
      <c r="C1193" s="44"/>
      <c r="D1193" s="44" t="s">
        <v>472</v>
      </c>
    </row>
    <row r="1194" spans="1:4">
      <c r="A1194" s="44" t="s">
        <v>1690</v>
      </c>
      <c r="B1194" s="44" t="s">
        <v>1691</v>
      </c>
      <c r="C1194" s="44" t="s">
        <v>1548</v>
      </c>
      <c r="D1194" s="44" t="s">
        <v>1291</v>
      </c>
    </row>
    <row r="1195" spans="1:4">
      <c r="A1195" s="44"/>
      <c r="B1195" s="44"/>
      <c r="C1195" s="44"/>
      <c r="D1195" s="44" t="s">
        <v>2063</v>
      </c>
    </row>
    <row r="1196" spans="1:4">
      <c r="A1196" s="44"/>
      <c r="B1196" s="44"/>
      <c r="C1196" s="44"/>
      <c r="D1196" s="44" t="s">
        <v>509</v>
      </c>
    </row>
    <row r="1197" spans="1:4">
      <c r="A1197" s="44" t="s">
        <v>781</v>
      </c>
      <c r="B1197" s="44" t="s">
        <v>1705</v>
      </c>
      <c r="C1197" s="44" t="s">
        <v>1548</v>
      </c>
      <c r="D1197" s="44" t="s">
        <v>1296</v>
      </c>
    </row>
    <row r="1198" spans="1:4">
      <c r="A1198" s="44"/>
      <c r="B1198" s="44"/>
      <c r="C1198" s="44"/>
      <c r="D1198" s="44" t="s">
        <v>1291</v>
      </c>
    </row>
    <row r="1199" spans="1:4">
      <c r="A1199" s="44"/>
      <c r="B1199" s="44"/>
      <c r="C1199" s="44"/>
      <c r="D1199" s="44" t="s">
        <v>2063</v>
      </c>
    </row>
    <row r="1200" spans="1:4">
      <c r="A1200" s="44"/>
      <c r="B1200" s="44"/>
      <c r="C1200" s="44"/>
      <c r="D1200" s="44" t="s">
        <v>509</v>
      </c>
    </row>
    <row r="1201" spans="1:4">
      <c r="A1201" s="44"/>
      <c r="B1201" s="44"/>
      <c r="C1201" s="44"/>
      <c r="D1201" s="44" t="s">
        <v>470</v>
      </c>
    </row>
    <row r="1202" spans="1:4">
      <c r="A1202" s="44" t="s">
        <v>1692</v>
      </c>
      <c r="B1202" s="44" t="s">
        <v>1693</v>
      </c>
      <c r="C1202" s="44" t="s">
        <v>1548</v>
      </c>
      <c r="D1202" s="44" t="s">
        <v>1291</v>
      </c>
    </row>
    <row r="1203" spans="1:4">
      <c r="A1203" s="44"/>
      <c r="B1203" s="44"/>
      <c r="C1203" s="44"/>
      <c r="D1203" s="44" t="s">
        <v>509</v>
      </c>
    </row>
    <row r="1204" spans="1:4">
      <c r="A1204" s="44" t="s">
        <v>720</v>
      </c>
      <c r="B1204" s="44" t="s">
        <v>1694</v>
      </c>
      <c r="C1204" s="44" t="s">
        <v>1548</v>
      </c>
      <c r="D1204" s="44" t="s">
        <v>1291</v>
      </c>
    </row>
    <row r="1205" spans="1:4">
      <c r="A1205" s="44"/>
      <c r="B1205" s="44"/>
      <c r="C1205" s="44"/>
      <c r="D1205" s="44" t="s">
        <v>509</v>
      </c>
    </row>
    <row r="1206" spans="1:4">
      <c r="A1206" s="44" t="s">
        <v>1695</v>
      </c>
      <c r="B1206" s="44" t="s">
        <v>1696</v>
      </c>
      <c r="C1206" s="44" t="s">
        <v>1548</v>
      </c>
      <c r="D1206" s="44" t="s">
        <v>1291</v>
      </c>
    </row>
    <row r="1207" spans="1:4">
      <c r="A1207" s="44"/>
      <c r="B1207" s="44"/>
      <c r="C1207" s="44"/>
      <c r="D1207" s="44" t="s">
        <v>509</v>
      </c>
    </row>
    <row r="1208" spans="1:4">
      <c r="A1208" s="44" t="s">
        <v>1697</v>
      </c>
      <c r="B1208" s="44" t="s">
        <v>1698</v>
      </c>
      <c r="C1208" s="44" t="s">
        <v>1548</v>
      </c>
      <c r="D1208" s="44" t="s">
        <v>1291</v>
      </c>
    </row>
    <row r="1209" spans="1:4">
      <c r="A1209" s="44"/>
      <c r="B1209" s="44"/>
      <c r="C1209" s="44"/>
      <c r="D1209" s="44" t="s">
        <v>1820</v>
      </c>
    </row>
    <row r="1210" spans="1:4">
      <c r="A1210" s="44" t="s">
        <v>1699</v>
      </c>
      <c r="B1210" s="44" t="s">
        <v>1700</v>
      </c>
      <c r="C1210" s="44" t="s">
        <v>1548</v>
      </c>
      <c r="D1210" s="44" t="s">
        <v>1291</v>
      </c>
    </row>
    <row r="1211" spans="1:4">
      <c r="A1211" s="44"/>
      <c r="B1211" s="44"/>
      <c r="C1211" s="44"/>
      <c r="D1211" s="44" t="s">
        <v>509</v>
      </c>
    </row>
    <row r="1212" spans="1:4">
      <c r="A1212" s="44" t="s">
        <v>1701</v>
      </c>
      <c r="B1212" s="44" t="s">
        <v>1704</v>
      </c>
      <c r="C1212" s="44" t="s">
        <v>1548</v>
      </c>
      <c r="D1212" s="44" t="s">
        <v>509</v>
      </c>
    </row>
    <row r="1213" spans="1:4">
      <c r="A1213" s="44" t="s">
        <v>1706</v>
      </c>
      <c r="B1213" s="44" t="s">
        <v>1707</v>
      </c>
      <c r="C1213" s="44" t="s">
        <v>1548</v>
      </c>
      <c r="D1213" s="44" t="s">
        <v>1291</v>
      </c>
    </row>
    <row r="1214" spans="1:4">
      <c r="A1214" s="44"/>
      <c r="B1214" s="44"/>
      <c r="C1214" s="44"/>
      <c r="D1214" s="44" t="s">
        <v>509</v>
      </c>
    </row>
    <row r="1215" spans="1:4">
      <c r="A1215" s="44"/>
      <c r="B1215" s="44"/>
      <c r="C1215" s="44"/>
      <c r="D1215" s="44" t="s">
        <v>1820</v>
      </c>
    </row>
    <row r="1216" spans="1:4">
      <c r="A1216" s="44" t="s">
        <v>1708</v>
      </c>
      <c r="B1216" s="44" t="s">
        <v>1709</v>
      </c>
      <c r="C1216" s="44" t="s">
        <v>1548</v>
      </c>
      <c r="D1216" s="44" t="s">
        <v>1291</v>
      </c>
    </row>
    <row r="1217" spans="1:4">
      <c r="A1217" s="44"/>
      <c r="B1217" s="44"/>
      <c r="C1217" s="44"/>
      <c r="D1217" s="44" t="s">
        <v>509</v>
      </c>
    </row>
    <row r="1218" spans="1:4">
      <c r="A1218" s="44" t="s">
        <v>66</v>
      </c>
      <c r="B1218" s="44" t="s">
        <v>78</v>
      </c>
      <c r="C1218" s="44" t="s">
        <v>1548</v>
      </c>
      <c r="D1218" s="44" t="s">
        <v>1291</v>
      </c>
    </row>
    <row r="1219" spans="1:4">
      <c r="A1219" s="44"/>
      <c r="B1219" s="44"/>
      <c r="C1219" s="44"/>
      <c r="D1219" s="44" t="s">
        <v>2063</v>
      </c>
    </row>
    <row r="1220" spans="1:4">
      <c r="A1220" s="44"/>
      <c r="B1220" s="44"/>
      <c r="C1220" s="44"/>
      <c r="D1220" s="44" t="s">
        <v>509</v>
      </c>
    </row>
    <row r="1221" spans="1:4">
      <c r="A1221" s="44" t="s">
        <v>900</v>
      </c>
      <c r="B1221" s="44" t="s">
        <v>686</v>
      </c>
      <c r="C1221" s="44" t="s">
        <v>1548</v>
      </c>
      <c r="D1221" s="44" t="s">
        <v>1291</v>
      </c>
    </row>
    <row r="1222" spans="1:4">
      <c r="A1222" s="44"/>
      <c r="B1222" s="44"/>
      <c r="C1222" s="44"/>
      <c r="D1222" s="44" t="s">
        <v>2063</v>
      </c>
    </row>
    <row r="1223" spans="1:4">
      <c r="A1223" s="44"/>
      <c r="B1223" s="44"/>
      <c r="C1223" s="44"/>
      <c r="D1223" s="44" t="s">
        <v>509</v>
      </c>
    </row>
    <row r="1224" spans="1:4">
      <c r="A1224" s="44" t="s">
        <v>2886</v>
      </c>
      <c r="B1224" s="44" t="s">
        <v>2872</v>
      </c>
      <c r="C1224" s="44" t="s">
        <v>1548</v>
      </c>
      <c r="D1224" s="44" t="s">
        <v>509</v>
      </c>
    </row>
    <row r="1225" spans="1:4">
      <c r="A1225" s="44" t="s">
        <v>1654</v>
      </c>
      <c r="B1225" s="44" t="s">
        <v>685</v>
      </c>
      <c r="C1225" s="44" t="s">
        <v>1548</v>
      </c>
      <c r="D1225" s="44" t="s">
        <v>1296</v>
      </c>
    </row>
    <row r="1226" spans="1:4">
      <c r="A1226" s="44"/>
      <c r="B1226" s="44"/>
      <c r="C1226" s="44"/>
      <c r="D1226" s="44" t="s">
        <v>1291</v>
      </c>
    </row>
    <row r="1227" spans="1:4">
      <c r="A1227" s="44" t="s">
        <v>1655</v>
      </c>
      <c r="B1227" s="44" t="s">
        <v>1710</v>
      </c>
      <c r="C1227" s="44" t="s">
        <v>1548</v>
      </c>
      <c r="D1227" s="44" t="s">
        <v>1296</v>
      </c>
    </row>
    <row r="1228" spans="1:4">
      <c r="A1228" s="44"/>
      <c r="B1228" s="44"/>
      <c r="C1228" s="44"/>
      <c r="D1228" s="44" t="s">
        <v>1291</v>
      </c>
    </row>
    <row r="1229" spans="1:4">
      <c r="A1229" s="44" t="s">
        <v>1656</v>
      </c>
      <c r="B1229" s="44" t="s">
        <v>1711</v>
      </c>
      <c r="C1229" s="44" t="s">
        <v>1548</v>
      </c>
      <c r="D1229" s="44" t="s">
        <v>1296</v>
      </c>
    </row>
    <row r="1230" spans="1:4">
      <c r="A1230" s="44"/>
      <c r="B1230" s="44"/>
      <c r="C1230" s="44"/>
      <c r="D1230" s="44" t="s">
        <v>1291</v>
      </c>
    </row>
    <row r="1231" spans="1:4">
      <c r="A1231" s="44" t="s">
        <v>1657</v>
      </c>
      <c r="B1231" s="44" t="s">
        <v>1712</v>
      </c>
      <c r="C1231" s="44" t="s">
        <v>1548</v>
      </c>
      <c r="D1231" s="44" t="s">
        <v>1296</v>
      </c>
    </row>
    <row r="1232" spans="1:4">
      <c r="A1232" s="44"/>
      <c r="B1232" s="44"/>
      <c r="C1232" s="44"/>
      <c r="D1232" s="44" t="s">
        <v>1291</v>
      </c>
    </row>
    <row r="1233" spans="1:4">
      <c r="A1233" s="44" t="s">
        <v>1658</v>
      </c>
      <c r="B1233" s="44" t="s">
        <v>1713</v>
      </c>
      <c r="C1233" s="44" t="s">
        <v>1548</v>
      </c>
      <c r="D1233" s="44" t="s">
        <v>1296</v>
      </c>
    </row>
    <row r="1234" spans="1:4">
      <c r="A1234" s="44"/>
      <c r="B1234" s="44"/>
      <c r="C1234" s="44"/>
      <c r="D1234" s="44" t="s">
        <v>1291</v>
      </c>
    </row>
    <row r="1235" spans="1:4">
      <c r="A1235" s="44" t="s">
        <v>1644</v>
      </c>
      <c r="B1235" s="44" t="s">
        <v>690</v>
      </c>
      <c r="C1235" s="44" t="s">
        <v>1548</v>
      </c>
      <c r="D1235" s="44" t="s">
        <v>1291</v>
      </c>
    </row>
    <row r="1236" spans="1:4">
      <c r="A1236" s="44"/>
      <c r="B1236" s="44"/>
      <c r="C1236" s="44"/>
      <c r="D1236" s="44" t="s">
        <v>1292</v>
      </c>
    </row>
    <row r="1237" spans="1:4">
      <c r="A1237" s="44"/>
      <c r="B1237" s="44"/>
      <c r="C1237" s="44"/>
      <c r="D1237" s="44" t="s">
        <v>509</v>
      </c>
    </row>
    <row r="1238" spans="1:4">
      <c r="A1238" s="44" t="s">
        <v>1887</v>
      </c>
      <c r="B1238" s="44" t="s">
        <v>79</v>
      </c>
      <c r="C1238" s="44" t="s">
        <v>1548</v>
      </c>
      <c r="D1238" s="44" t="s">
        <v>1291</v>
      </c>
    </row>
    <row r="1239" spans="1:4">
      <c r="A1239" s="44"/>
      <c r="B1239" s="44"/>
      <c r="C1239" s="44"/>
      <c r="D1239" s="44" t="s">
        <v>509</v>
      </c>
    </row>
    <row r="1240" spans="1:4">
      <c r="A1240" s="44" t="s">
        <v>780</v>
      </c>
      <c r="B1240" s="44" t="s">
        <v>299</v>
      </c>
      <c r="C1240" s="44" t="s">
        <v>1548</v>
      </c>
      <c r="D1240" s="44" t="s">
        <v>1291</v>
      </c>
    </row>
    <row r="1241" spans="1:4">
      <c r="A1241" s="44"/>
      <c r="B1241" s="44"/>
      <c r="C1241" s="44"/>
      <c r="D1241" s="44" t="s">
        <v>2063</v>
      </c>
    </row>
    <row r="1242" spans="1:4">
      <c r="A1242" s="44"/>
      <c r="B1242" s="44"/>
      <c r="C1242" s="44"/>
      <c r="D1242" s="44" t="s">
        <v>509</v>
      </c>
    </row>
    <row r="1243" spans="1:4">
      <c r="A1243" s="44" t="s">
        <v>1714</v>
      </c>
      <c r="B1243" s="44" t="s">
        <v>1715</v>
      </c>
      <c r="C1243" s="44" t="s">
        <v>1548</v>
      </c>
      <c r="D1243" s="44" t="s">
        <v>1296</v>
      </c>
    </row>
    <row r="1244" spans="1:4">
      <c r="A1244" s="44"/>
      <c r="B1244" s="44"/>
      <c r="C1244" s="44"/>
      <c r="D1244" s="44" t="s">
        <v>1291</v>
      </c>
    </row>
    <row r="1245" spans="1:4">
      <c r="A1245" s="44"/>
      <c r="B1245" s="44"/>
      <c r="C1245" s="44"/>
      <c r="D1245" s="44" t="s">
        <v>472</v>
      </c>
    </row>
    <row r="1246" spans="1:4">
      <c r="A1246" s="44"/>
      <c r="B1246" s="44"/>
      <c r="C1246" s="44"/>
      <c r="D1246" s="44" t="s">
        <v>1820</v>
      </c>
    </row>
    <row r="1247" spans="1:4">
      <c r="A1247" s="44" t="s">
        <v>2866</v>
      </c>
      <c r="B1247" s="44" t="s">
        <v>2867</v>
      </c>
      <c r="C1247" s="44" t="s">
        <v>1548</v>
      </c>
      <c r="D1247" s="44" t="s">
        <v>509</v>
      </c>
    </row>
    <row r="1248" spans="1:4">
      <c r="A1248" s="44" t="s">
        <v>50</v>
      </c>
      <c r="B1248" s="44" t="s">
        <v>1725</v>
      </c>
      <c r="C1248" s="44" t="s">
        <v>1548</v>
      </c>
      <c r="D1248" s="44" t="s">
        <v>1296</v>
      </c>
    </row>
    <row r="1249" spans="1:4">
      <c r="A1249" s="44"/>
      <c r="B1249" s="44"/>
      <c r="C1249" s="44"/>
      <c r="D1249" s="44" t="s">
        <v>1291</v>
      </c>
    </row>
    <row r="1250" spans="1:4">
      <c r="A1250" s="44"/>
      <c r="B1250" s="44"/>
      <c r="C1250" s="44"/>
      <c r="D1250" s="44" t="s">
        <v>2063</v>
      </c>
    </row>
    <row r="1251" spans="1:4">
      <c r="A1251" s="44"/>
      <c r="B1251" s="44"/>
      <c r="C1251" s="44"/>
      <c r="D1251" s="44" t="s">
        <v>509</v>
      </c>
    </row>
    <row r="1252" spans="1:4">
      <c r="A1252" s="44" t="s">
        <v>67</v>
      </c>
      <c r="B1252" s="44" t="s">
        <v>80</v>
      </c>
      <c r="C1252" s="44" t="s">
        <v>1548</v>
      </c>
      <c r="D1252" s="44" t="s">
        <v>1291</v>
      </c>
    </row>
    <row r="1253" spans="1:4">
      <c r="A1253" s="44"/>
      <c r="B1253" s="44"/>
      <c r="C1253" s="44"/>
      <c r="D1253" s="44" t="s">
        <v>509</v>
      </c>
    </row>
    <row r="1254" spans="1:4">
      <c r="A1254" s="44" t="s">
        <v>2716</v>
      </c>
      <c r="B1254" s="44" t="s">
        <v>2717</v>
      </c>
      <c r="C1254" s="44" t="s">
        <v>1548</v>
      </c>
      <c r="D1254" s="44" t="s">
        <v>1291</v>
      </c>
    </row>
    <row r="1255" spans="1:4">
      <c r="A1255" s="44"/>
      <c r="B1255" s="44"/>
      <c r="C1255" s="44"/>
      <c r="D1255" s="44" t="s">
        <v>509</v>
      </c>
    </row>
    <row r="1256" spans="1:4">
      <c r="A1256" s="44" t="s">
        <v>604</v>
      </c>
      <c r="B1256" s="44" t="s">
        <v>605</v>
      </c>
      <c r="C1256" s="44" t="s">
        <v>1548</v>
      </c>
      <c r="D1256" s="44" t="s">
        <v>1291</v>
      </c>
    </row>
    <row r="1257" spans="1:4">
      <c r="A1257" s="44"/>
      <c r="B1257" s="44"/>
      <c r="C1257" s="44"/>
      <c r="D1257" s="44" t="s">
        <v>509</v>
      </c>
    </row>
    <row r="1258" spans="1:4">
      <c r="A1258" s="44" t="s">
        <v>1716</v>
      </c>
      <c r="B1258" s="44" t="s">
        <v>1717</v>
      </c>
      <c r="C1258" s="44" t="s">
        <v>1548</v>
      </c>
      <c r="D1258" s="44" t="s">
        <v>1291</v>
      </c>
    </row>
    <row r="1259" spans="1:4">
      <c r="A1259" s="44"/>
      <c r="B1259" s="44"/>
      <c r="C1259" s="44"/>
      <c r="D1259" s="44" t="s">
        <v>2063</v>
      </c>
    </row>
    <row r="1260" spans="1:4">
      <c r="A1260" s="44"/>
      <c r="B1260" s="44"/>
      <c r="C1260" s="44"/>
      <c r="D1260" s="44" t="s">
        <v>509</v>
      </c>
    </row>
    <row r="1261" spans="1:4">
      <c r="A1261" s="44" t="s">
        <v>888</v>
      </c>
      <c r="B1261" s="44" t="s">
        <v>639</v>
      </c>
      <c r="C1261" s="44" t="s">
        <v>1548</v>
      </c>
      <c r="D1261" s="44" t="s">
        <v>1291</v>
      </c>
    </row>
    <row r="1262" spans="1:4">
      <c r="A1262" s="44"/>
      <c r="B1262" s="44"/>
      <c r="C1262" s="44"/>
      <c r="D1262" s="44" t="s">
        <v>509</v>
      </c>
    </row>
    <row r="1263" spans="1:4">
      <c r="A1263" s="44" t="s">
        <v>47</v>
      </c>
      <c r="B1263" s="44" t="s">
        <v>1718</v>
      </c>
      <c r="C1263" s="44" t="s">
        <v>1548</v>
      </c>
      <c r="D1263" s="44" t="s">
        <v>1291</v>
      </c>
    </row>
    <row r="1264" spans="1:4">
      <c r="A1264" s="44"/>
      <c r="B1264" s="44"/>
      <c r="C1264" s="44"/>
      <c r="D1264" s="44" t="s">
        <v>2063</v>
      </c>
    </row>
    <row r="1265" spans="1:4">
      <c r="A1265" s="44"/>
      <c r="B1265" s="44"/>
      <c r="C1265" s="44"/>
      <c r="D1265" s="44" t="s">
        <v>509</v>
      </c>
    </row>
    <row r="1266" spans="1:4">
      <c r="A1266" s="44" t="s">
        <v>1888</v>
      </c>
      <c r="B1266" s="44" t="s">
        <v>954</v>
      </c>
      <c r="C1266" s="44" t="s">
        <v>1548</v>
      </c>
      <c r="D1266" s="44" t="s">
        <v>1291</v>
      </c>
    </row>
    <row r="1267" spans="1:4">
      <c r="A1267" s="44"/>
      <c r="B1267" s="44"/>
      <c r="C1267" s="44"/>
      <c r="D1267" s="44" t="s">
        <v>2063</v>
      </c>
    </row>
    <row r="1268" spans="1:4">
      <c r="A1268" s="44"/>
      <c r="B1268" s="44"/>
      <c r="C1268" s="44"/>
      <c r="D1268" s="44" t="s">
        <v>509</v>
      </c>
    </row>
    <row r="1269" spans="1:4">
      <c r="A1269" s="44" t="s">
        <v>1889</v>
      </c>
      <c r="B1269" s="44" t="s">
        <v>1619</v>
      </c>
      <c r="C1269" s="44" t="s">
        <v>1548</v>
      </c>
      <c r="D1269" s="44" t="s">
        <v>509</v>
      </c>
    </row>
    <row r="1270" spans="1:4">
      <c r="A1270" s="44" t="s">
        <v>1719</v>
      </c>
      <c r="B1270" s="44" t="s">
        <v>1720</v>
      </c>
      <c r="C1270" s="44" t="s">
        <v>1548</v>
      </c>
      <c r="D1270" s="44" t="s">
        <v>1296</v>
      </c>
    </row>
    <row r="1271" spans="1:4">
      <c r="A1271" s="44"/>
      <c r="B1271" s="44"/>
      <c r="C1271" s="44"/>
      <c r="D1271" s="44" t="s">
        <v>1291</v>
      </c>
    </row>
    <row r="1272" spans="1:4">
      <c r="A1272" s="44"/>
      <c r="B1272" s="44"/>
      <c r="C1272" s="44"/>
      <c r="D1272" s="44" t="s">
        <v>505</v>
      </c>
    </row>
    <row r="1273" spans="1:4">
      <c r="A1273" s="44"/>
      <c r="B1273" s="44"/>
      <c r="C1273" s="44"/>
      <c r="D1273" s="44" t="s">
        <v>2063</v>
      </c>
    </row>
    <row r="1274" spans="1:4">
      <c r="A1274" s="44"/>
      <c r="B1274" s="44"/>
      <c r="C1274" s="44"/>
      <c r="D1274" s="44" t="s">
        <v>509</v>
      </c>
    </row>
    <row r="1275" spans="1:4">
      <c r="A1275" s="44"/>
      <c r="B1275" s="44"/>
      <c r="C1275" s="44"/>
      <c r="D1275" s="44" t="s">
        <v>470</v>
      </c>
    </row>
    <row r="1276" spans="1:4">
      <c r="A1276" s="44" t="s">
        <v>1681</v>
      </c>
      <c r="B1276" s="44" t="s">
        <v>724</v>
      </c>
      <c r="C1276" s="44" t="s">
        <v>1548</v>
      </c>
      <c r="D1276" s="44" t="s">
        <v>1291</v>
      </c>
    </row>
    <row r="1277" spans="1:4">
      <c r="A1277" s="44"/>
      <c r="B1277" s="44"/>
      <c r="C1277" s="44"/>
      <c r="D1277" s="44" t="s">
        <v>509</v>
      </c>
    </row>
    <row r="1278" spans="1:4">
      <c r="A1278" s="44" t="s">
        <v>733</v>
      </c>
      <c r="B1278" s="44" t="s">
        <v>734</v>
      </c>
      <c r="C1278" s="44" t="s">
        <v>1548</v>
      </c>
      <c r="D1278" s="44" t="s">
        <v>509</v>
      </c>
    </row>
    <row r="1279" spans="1:4">
      <c r="A1279" s="44" t="s">
        <v>1721</v>
      </c>
      <c r="B1279" s="44" t="s">
        <v>1722</v>
      </c>
      <c r="C1279" s="44" t="s">
        <v>1548</v>
      </c>
      <c r="D1279" s="44" t="s">
        <v>1291</v>
      </c>
    </row>
    <row r="1280" spans="1:4">
      <c r="A1280" s="44"/>
      <c r="B1280" s="44"/>
      <c r="C1280" s="44"/>
      <c r="D1280" s="44" t="s">
        <v>509</v>
      </c>
    </row>
    <row r="1281" spans="1:4">
      <c r="A1281" s="44"/>
      <c r="B1281" s="44"/>
      <c r="C1281" s="44"/>
      <c r="D1281" s="44" t="s">
        <v>470</v>
      </c>
    </row>
    <row r="1282" spans="1:4">
      <c r="A1282" s="44"/>
      <c r="B1282" s="44"/>
      <c r="C1282" s="44"/>
      <c r="D1282" s="44" t="s">
        <v>1820</v>
      </c>
    </row>
    <row r="1283" spans="1:4">
      <c r="A1283" s="44" t="s">
        <v>729</v>
      </c>
      <c r="B1283" s="44" t="s">
        <v>730</v>
      </c>
      <c r="C1283" s="44" t="s">
        <v>1548</v>
      </c>
      <c r="D1283" s="44" t="s">
        <v>1291</v>
      </c>
    </row>
    <row r="1284" spans="1:4">
      <c r="A1284" s="44"/>
      <c r="B1284" s="44"/>
      <c r="C1284" s="44"/>
      <c r="D1284" s="44" t="s">
        <v>509</v>
      </c>
    </row>
    <row r="1285" spans="1:4">
      <c r="A1285" s="44" t="s">
        <v>1723</v>
      </c>
      <c r="B1285" s="44" t="s">
        <v>1724</v>
      </c>
      <c r="C1285" s="44" t="s">
        <v>1548</v>
      </c>
      <c r="D1285" s="44" t="s">
        <v>1291</v>
      </c>
    </row>
    <row r="1286" spans="1:4">
      <c r="A1286" s="44"/>
      <c r="B1286" s="44"/>
      <c r="C1286" s="44"/>
      <c r="D1286" s="44" t="s">
        <v>509</v>
      </c>
    </row>
    <row r="1287" spans="1:4">
      <c r="A1287" s="44" t="s">
        <v>56</v>
      </c>
      <c r="B1287" s="44" t="s">
        <v>57</v>
      </c>
      <c r="C1287" s="44" t="s">
        <v>1548</v>
      </c>
      <c r="D1287" s="44" t="s">
        <v>509</v>
      </c>
    </row>
    <row r="1288" spans="1:4">
      <c r="A1288" s="44" t="s">
        <v>1726</v>
      </c>
      <c r="B1288" s="44" t="s">
        <v>1727</v>
      </c>
      <c r="C1288" s="44" t="s">
        <v>1548</v>
      </c>
      <c r="D1288" s="44" t="s">
        <v>1296</v>
      </c>
    </row>
    <row r="1289" spans="1:4">
      <c r="A1289" s="44"/>
      <c r="B1289" s="44"/>
      <c r="C1289" s="44"/>
      <c r="D1289" s="44" t="s">
        <v>1291</v>
      </c>
    </row>
    <row r="1290" spans="1:4">
      <c r="A1290" s="44"/>
      <c r="B1290" s="44"/>
      <c r="C1290" s="44"/>
      <c r="D1290" s="44" t="s">
        <v>1292</v>
      </c>
    </row>
    <row r="1291" spans="1:4">
      <c r="A1291" s="44"/>
      <c r="B1291" s="44"/>
      <c r="C1291" s="44"/>
      <c r="D1291" s="44" t="s">
        <v>509</v>
      </c>
    </row>
    <row r="1292" spans="1:4">
      <c r="A1292" s="44" t="s">
        <v>725</v>
      </c>
      <c r="B1292" s="44" t="s">
        <v>726</v>
      </c>
      <c r="C1292" s="44" t="s">
        <v>1548</v>
      </c>
      <c r="D1292" s="44" t="s">
        <v>509</v>
      </c>
    </row>
    <row r="1293" spans="1:4">
      <c r="A1293" s="44" t="s">
        <v>1393</v>
      </c>
      <c r="B1293" s="44" t="s">
        <v>1394</v>
      </c>
      <c r="C1293" s="44" t="s">
        <v>1548</v>
      </c>
      <c r="D1293" s="44" t="s">
        <v>1291</v>
      </c>
    </row>
    <row r="1294" spans="1:4">
      <c r="A1294" s="44"/>
      <c r="B1294" s="44"/>
      <c r="C1294" s="44"/>
      <c r="D1294" s="44" t="s">
        <v>509</v>
      </c>
    </row>
    <row r="1295" spans="1:4">
      <c r="A1295" s="44" t="s">
        <v>68</v>
      </c>
      <c r="B1295" s="44" t="s">
        <v>83</v>
      </c>
      <c r="C1295" s="44" t="s">
        <v>1548</v>
      </c>
      <c r="D1295" s="44" t="s">
        <v>1291</v>
      </c>
    </row>
    <row r="1296" spans="1:4">
      <c r="A1296" s="44"/>
      <c r="B1296" s="44"/>
      <c r="C1296" s="44"/>
      <c r="D1296" s="44" t="s">
        <v>509</v>
      </c>
    </row>
    <row r="1297" spans="1:4">
      <c r="A1297" s="44" t="s">
        <v>1728</v>
      </c>
      <c r="B1297" s="44" t="s">
        <v>953</v>
      </c>
      <c r="C1297" s="44" t="s">
        <v>1548</v>
      </c>
      <c r="D1297" s="44" t="s">
        <v>1291</v>
      </c>
    </row>
    <row r="1298" spans="1:4">
      <c r="A1298" s="44"/>
      <c r="B1298" s="44"/>
      <c r="C1298" s="44"/>
      <c r="D1298" s="44" t="s">
        <v>2063</v>
      </c>
    </row>
    <row r="1299" spans="1:4">
      <c r="A1299" s="44"/>
      <c r="B1299" s="44"/>
      <c r="C1299" s="44"/>
      <c r="D1299" s="44" t="s">
        <v>509</v>
      </c>
    </row>
    <row r="1300" spans="1:4">
      <c r="A1300" s="44" t="s">
        <v>1170</v>
      </c>
      <c r="B1300" s="44" t="s">
        <v>955</v>
      </c>
      <c r="C1300" s="44" t="s">
        <v>1548</v>
      </c>
      <c r="D1300" s="44" t="s">
        <v>1291</v>
      </c>
    </row>
    <row r="1301" spans="1:4">
      <c r="A1301" s="44"/>
      <c r="B1301" s="44"/>
      <c r="C1301" s="44"/>
      <c r="D1301" s="44" t="s">
        <v>1292</v>
      </c>
    </row>
    <row r="1302" spans="1:4">
      <c r="A1302" s="44"/>
      <c r="B1302" s="44"/>
      <c r="C1302" s="44"/>
      <c r="D1302" s="44" t="s">
        <v>509</v>
      </c>
    </row>
    <row r="1303" spans="1:4">
      <c r="A1303" s="44" t="s">
        <v>735</v>
      </c>
      <c r="B1303" s="44" t="s">
        <v>736</v>
      </c>
      <c r="C1303" s="44" t="s">
        <v>1548</v>
      </c>
      <c r="D1303" s="44" t="s">
        <v>1291</v>
      </c>
    </row>
    <row r="1304" spans="1:4">
      <c r="A1304" s="44"/>
      <c r="B1304" s="44"/>
      <c r="C1304" s="44"/>
      <c r="D1304" s="44" t="s">
        <v>509</v>
      </c>
    </row>
    <row r="1305" spans="1:4">
      <c r="A1305" s="44" t="s">
        <v>1483</v>
      </c>
      <c r="B1305" s="44" t="s">
        <v>1484</v>
      </c>
      <c r="C1305" s="44" t="s">
        <v>1548</v>
      </c>
      <c r="D1305" s="44" t="s">
        <v>509</v>
      </c>
    </row>
    <row r="1306" spans="1:4">
      <c r="A1306" s="44" t="s">
        <v>1442</v>
      </c>
      <c r="B1306" s="44" t="s">
        <v>1443</v>
      </c>
      <c r="C1306" s="44" t="s">
        <v>1548</v>
      </c>
      <c r="D1306" s="44" t="s">
        <v>509</v>
      </c>
    </row>
    <row r="1307" spans="1:4">
      <c r="A1307" s="44" t="s">
        <v>626</v>
      </c>
      <c r="B1307" s="44" t="s">
        <v>638</v>
      </c>
      <c r="C1307" s="44" t="s">
        <v>1548</v>
      </c>
      <c r="D1307" s="44" t="s">
        <v>1291</v>
      </c>
    </row>
    <row r="1308" spans="1:4">
      <c r="A1308" s="44"/>
      <c r="B1308" s="44"/>
      <c r="C1308" s="44"/>
      <c r="D1308" s="44" t="s">
        <v>509</v>
      </c>
    </row>
    <row r="1309" spans="1:4">
      <c r="A1309" s="44" t="s">
        <v>956</v>
      </c>
      <c r="B1309" s="44" t="s">
        <v>957</v>
      </c>
      <c r="C1309" s="44" t="s">
        <v>1548</v>
      </c>
      <c r="D1309" s="44" t="s">
        <v>1291</v>
      </c>
    </row>
    <row r="1310" spans="1:4">
      <c r="A1310" s="44"/>
      <c r="B1310" s="44"/>
      <c r="C1310" s="44"/>
      <c r="D1310" s="44" t="s">
        <v>2063</v>
      </c>
    </row>
    <row r="1311" spans="1:4">
      <c r="A1311" s="44"/>
      <c r="B1311" s="44"/>
      <c r="C1311" s="44"/>
      <c r="D1311" s="44" t="s">
        <v>509</v>
      </c>
    </row>
    <row r="1312" spans="1:4">
      <c r="A1312" s="44" t="s">
        <v>958</v>
      </c>
      <c r="B1312" s="44" t="s">
        <v>959</v>
      </c>
      <c r="C1312" s="44" t="s">
        <v>1548</v>
      </c>
      <c r="D1312" s="44" t="s">
        <v>1291</v>
      </c>
    </row>
    <row r="1313" spans="1:4">
      <c r="A1313" s="44"/>
      <c r="B1313" s="44"/>
      <c r="C1313" s="44"/>
      <c r="D1313" s="44" t="s">
        <v>2063</v>
      </c>
    </row>
    <row r="1314" spans="1:4">
      <c r="A1314" s="44"/>
      <c r="B1314" s="44"/>
      <c r="C1314" s="44"/>
      <c r="D1314" s="44" t="s">
        <v>509</v>
      </c>
    </row>
    <row r="1315" spans="1:4">
      <c r="A1315" s="44" t="s">
        <v>1411</v>
      </c>
      <c r="B1315" s="44" t="s">
        <v>1412</v>
      </c>
      <c r="C1315" s="44" t="s">
        <v>1548</v>
      </c>
      <c r="D1315" s="44" t="s">
        <v>509</v>
      </c>
    </row>
    <row r="1316" spans="1:4">
      <c r="A1316" s="44" t="s">
        <v>1890</v>
      </c>
      <c r="B1316" s="44" t="s">
        <v>960</v>
      </c>
      <c r="C1316" s="44" t="s">
        <v>1548</v>
      </c>
      <c r="D1316" s="44" t="s">
        <v>509</v>
      </c>
    </row>
    <row r="1317" spans="1:4">
      <c r="A1317" s="44" t="s">
        <v>961</v>
      </c>
      <c r="B1317" s="44" t="s">
        <v>962</v>
      </c>
      <c r="C1317" s="44" t="s">
        <v>1548</v>
      </c>
      <c r="D1317" s="44" t="s">
        <v>1296</v>
      </c>
    </row>
    <row r="1318" spans="1:4">
      <c r="A1318" s="44"/>
      <c r="B1318" s="44"/>
      <c r="C1318" s="44"/>
      <c r="D1318" s="44" t="s">
        <v>1291</v>
      </c>
    </row>
    <row r="1319" spans="1:4">
      <c r="A1319" s="44"/>
      <c r="B1319" s="44"/>
      <c r="C1319" s="44"/>
      <c r="D1319" s="44" t="s">
        <v>505</v>
      </c>
    </row>
    <row r="1320" spans="1:4">
      <c r="A1320" s="44" t="s">
        <v>731</v>
      </c>
      <c r="B1320" s="44" t="s">
        <v>732</v>
      </c>
      <c r="C1320" s="44" t="s">
        <v>1548</v>
      </c>
      <c r="D1320" s="44" t="s">
        <v>1291</v>
      </c>
    </row>
    <row r="1321" spans="1:4">
      <c r="A1321" s="44"/>
      <c r="B1321" s="44"/>
      <c r="C1321" s="44"/>
      <c r="D1321" s="44" t="s">
        <v>509</v>
      </c>
    </row>
    <row r="1322" spans="1:4">
      <c r="A1322" s="44" t="s">
        <v>914</v>
      </c>
      <c r="B1322" s="44" t="s">
        <v>963</v>
      </c>
      <c r="C1322" s="44" t="s">
        <v>1548</v>
      </c>
      <c r="D1322" s="44" t="s">
        <v>509</v>
      </c>
    </row>
    <row r="1323" spans="1:4">
      <c r="A1323" s="44" t="s">
        <v>1444</v>
      </c>
      <c r="B1323" s="44" t="s">
        <v>1445</v>
      </c>
      <c r="C1323" s="44" t="s">
        <v>1548</v>
      </c>
      <c r="D1323" s="44" t="s">
        <v>1291</v>
      </c>
    </row>
    <row r="1324" spans="1:4">
      <c r="A1324" s="44"/>
      <c r="B1324" s="44"/>
      <c r="C1324" s="44"/>
      <c r="D1324" s="44" t="s">
        <v>509</v>
      </c>
    </row>
    <row r="1325" spans="1:4">
      <c r="A1325" s="44" t="s">
        <v>712</v>
      </c>
      <c r="B1325" s="44" t="s">
        <v>964</v>
      </c>
      <c r="C1325" s="44" t="s">
        <v>1548</v>
      </c>
      <c r="D1325" s="44" t="s">
        <v>1296</v>
      </c>
    </row>
    <row r="1326" spans="1:4">
      <c r="A1326" s="44"/>
      <c r="B1326" s="44"/>
      <c r="C1326" s="44"/>
      <c r="D1326" s="44" t="s">
        <v>1291</v>
      </c>
    </row>
    <row r="1327" spans="1:4">
      <c r="A1327" s="44"/>
      <c r="B1327" s="44"/>
      <c r="C1327" s="44"/>
      <c r="D1327" s="44" t="s">
        <v>472</v>
      </c>
    </row>
    <row r="1328" spans="1:4">
      <c r="A1328" s="44"/>
      <c r="B1328" s="44"/>
      <c r="C1328" s="44"/>
      <c r="D1328" s="44" t="s">
        <v>1293</v>
      </c>
    </row>
    <row r="1329" spans="1:4">
      <c r="A1329" s="44"/>
      <c r="B1329" s="44"/>
      <c r="C1329" s="44"/>
      <c r="D1329" s="44" t="s">
        <v>1294</v>
      </c>
    </row>
    <row r="1330" spans="1:4">
      <c r="A1330" s="44"/>
      <c r="B1330" s="44"/>
      <c r="C1330" s="44"/>
      <c r="D1330" s="44" t="s">
        <v>1820</v>
      </c>
    </row>
    <row r="1331" spans="1:4">
      <c r="A1331" s="44" t="s">
        <v>1177</v>
      </c>
      <c r="B1331" s="44" t="s">
        <v>965</v>
      </c>
      <c r="C1331" s="44" t="s">
        <v>1548</v>
      </c>
      <c r="D1331" s="44" t="s">
        <v>1296</v>
      </c>
    </row>
    <row r="1332" spans="1:4">
      <c r="A1332" s="44"/>
      <c r="B1332" s="44"/>
      <c r="C1332" s="44"/>
      <c r="D1332" s="44" t="s">
        <v>1291</v>
      </c>
    </row>
    <row r="1333" spans="1:4">
      <c r="A1333" s="44"/>
      <c r="B1333" s="44"/>
      <c r="C1333" s="44"/>
      <c r="D1333" s="44" t="s">
        <v>472</v>
      </c>
    </row>
    <row r="1334" spans="1:4">
      <c r="A1334" s="44"/>
      <c r="B1334" s="44"/>
      <c r="C1334" s="44"/>
      <c r="D1334" s="44" t="s">
        <v>1292</v>
      </c>
    </row>
    <row r="1335" spans="1:4">
      <c r="A1335" s="44"/>
      <c r="B1335" s="44"/>
      <c r="C1335" s="44"/>
      <c r="D1335" s="44" t="s">
        <v>1294</v>
      </c>
    </row>
    <row r="1336" spans="1:4">
      <c r="A1336" s="44" t="s">
        <v>966</v>
      </c>
      <c r="B1336" s="44" t="s">
        <v>967</v>
      </c>
      <c r="C1336" s="44" t="s">
        <v>1548</v>
      </c>
      <c r="D1336" s="44" t="s">
        <v>1296</v>
      </c>
    </row>
    <row r="1337" spans="1:4">
      <c r="A1337" s="44"/>
      <c r="B1337" s="44"/>
      <c r="C1337" s="44"/>
      <c r="D1337" s="44" t="s">
        <v>1291</v>
      </c>
    </row>
    <row r="1338" spans="1:4">
      <c r="A1338" s="44"/>
      <c r="B1338" s="44"/>
      <c r="C1338" s="44"/>
      <c r="D1338" s="44" t="s">
        <v>472</v>
      </c>
    </row>
    <row r="1339" spans="1:4">
      <c r="A1339" s="44"/>
      <c r="B1339" s="44"/>
      <c r="C1339" s="44"/>
      <c r="D1339" s="44" t="s">
        <v>1293</v>
      </c>
    </row>
    <row r="1340" spans="1:4">
      <c r="A1340" s="44"/>
      <c r="B1340" s="44"/>
      <c r="C1340" s="44"/>
      <c r="D1340" s="44" t="s">
        <v>1292</v>
      </c>
    </row>
    <row r="1341" spans="1:4">
      <c r="A1341" s="44"/>
      <c r="B1341" s="44"/>
      <c r="C1341" s="44"/>
      <c r="D1341" s="44" t="s">
        <v>1294</v>
      </c>
    </row>
    <row r="1342" spans="1:4">
      <c r="A1342" s="44"/>
      <c r="B1342" s="44"/>
      <c r="C1342" s="44"/>
      <c r="D1342" s="44" t="s">
        <v>509</v>
      </c>
    </row>
    <row r="1343" spans="1:4">
      <c r="A1343" s="44" t="s">
        <v>727</v>
      </c>
      <c r="B1343" s="44" t="s">
        <v>728</v>
      </c>
      <c r="C1343" s="44" t="s">
        <v>1548</v>
      </c>
      <c r="D1343" s="44" t="s">
        <v>1291</v>
      </c>
    </row>
    <row r="1344" spans="1:4">
      <c r="A1344" s="44"/>
      <c r="B1344" s="44"/>
      <c r="C1344" s="44"/>
      <c r="D1344" s="44" t="s">
        <v>1293</v>
      </c>
    </row>
    <row r="1345" spans="1:4">
      <c r="A1345" s="44"/>
      <c r="B1345" s="44"/>
      <c r="C1345" s="44"/>
      <c r="D1345" s="44" t="s">
        <v>509</v>
      </c>
    </row>
    <row r="1346" spans="1:4">
      <c r="A1346" s="44" t="s">
        <v>1391</v>
      </c>
      <c r="B1346" s="44" t="s">
        <v>1392</v>
      </c>
      <c r="C1346" s="44" t="s">
        <v>1548</v>
      </c>
      <c r="D1346" s="44" t="s">
        <v>1291</v>
      </c>
    </row>
    <row r="1347" spans="1:4">
      <c r="A1347" s="44"/>
      <c r="B1347" s="44"/>
      <c r="C1347" s="44"/>
      <c r="D1347" s="44" t="s">
        <v>509</v>
      </c>
    </row>
    <row r="1348" spans="1:4">
      <c r="A1348" s="44" t="s">
        <v>1417</v>
      </c>
      <c r="B1348" s="44" t="s">
        <v>1418</v>
      </c>
      <c r="C1348" s="44" t="s">
        <v>1548</v>
      </c>
      <c r="D1348" s="44" t="s">
        <v>509</v>
      </c>
    </row>
    <row r="1349" spans="1:4">
      <c r="A1349" s="44" t="s">
        <v>2718</v>
      </c>
      <c r="B1349" s="44" t="s">
        <v>2719</v>
      </c>
      <c r="C1349" s="44" t="s">
        <v>1548</v>
      </c>
      <c r="D1349" s="44" t="s">
        <v>509</v>
      </c>
    </row>
    <row r="1350" spans="1:4">
      <c r="A1350" s="44" t="s">
        <v>2720</v>
      </c>
      <c r="B1350" s="44" t="s">
        <v>2721</v>
      </c>
      <c r="C1350" s="44" t="s">
        <v>1548</v>
      </c>
      <c r="D1350" s="44" t="s">
        <v>509</v>
      </c>
    </row>
    <row r="1351" spans="1:4">
      <c r="A1351" s="44" t="s">
        <v>2722</v>
      </c>
      <c r="B1351" s="44" t="s">
        <v>2723</v>
      </c>
      <c r="C1351" s="44" t="s">
        <v>1548</v>
      </c>
      <c r="D1351" s="44" t="s">
        <v>509</v>
      </c>
    </row>
    <row r="1352" spans="1:4">
      <c r="A1352" s="44" t="s">
        <v>168</v>
      </c>
      <c r="B1352" s="44" t="s">
        <v>81</v>
      </c>
      <c r="C1352" s="44" t="s">
        <v>1548</v>
      </c>
      <c r="D1352" s="44" t="s">
        <v>509</v>
      </c>
    </row>
    <row r="1353" spans="1:4">
      <c r="A1353" s="44" t="s">
        <v>968</v>
      </c>
      <c r="B1353" s="44" t="s">
        <v>969</v>
      </c>
      <c r="C1353" s="44" t="s">
        <v>1548</v>
      </c>
      <c r="D1353" s="44" t="s">
        <v>1291</v>
      </c>
    </row>
    <row r="1354" spans="1:4">
      <c r="A1354" s="44"/>
      <c r="B1354" s="44"/>
      <c r="C1354" s="44"/>
      <c r="D1354" s="44" t="s">
        <v>509</v>
      </c>
    </row>
    <row r="1355" spans="1:4">
      <c r="A1355" s="44" t="s">
        <v>42</v>
      </c>
      <c r="B1355" s="44" t="s">
        <v>970</v>
      </c>
      <c r="C1355" s="44" t="s">
        <v>1548</v>
      </c>
      <c r="D1355" s="44" t="s">
        <v>509</v>
      </c>
    </row>
    <row r="1356" spans="1:4">
      <c r="A1356" s="44" t="s">
        <v>971</v>
      </c>
      <c r="B1356" s="44" t="s">
        <v>977</v>
      </c>
      <c r="C1356" s="44" t="s">
        <v>1548</v>
      </c>
      <c r="D1356" s="44" t="s">
        <v>1291</v>
      </c>
    </row>
    <row r="1357" spans="1:4">
      <c r="A1357" s="44"/>
      <c r="B1357" s="44"/>
      <c r="C1357" s="44"/>
      <c r="D1357" s="44" t="s">
        <v>509</v>
      </c>
    </row>
    <row r="1358" spans="1:4">
      <c r="A1358" s="44" t="s">
        <v>2895</v>
      </c>
      <c r="B1358" s="44" t="s">
        <v>2881</v>
      </c>
      <c r="C1358" s="44" t="s">
        <v>1548</v>
      </c>
      <c r="D1358" s="44" t="s">
        <v>509</v>
      </c>
    </row>
    <row r="1359" spans="1:4">
      <c r="A1359" s="44" t="s">
        <v>2896</v>
      </c>
      <c r="B1359" s="44" t="s">
        <v>2882</v>
      </c>
      <c r="C1359" s="44" t="s">
        <v>1548</v>
      </c>
      <c r="D1359" s="44" t="s">
        <v>509</v>
      </c>
    </row>
    <row r="1360" spans="1:4">
      <c r="A1360" s="44" t="s">
        <v>2897</v>
      </c>
      <c r="B1360" s="44" t="s">
        <v>2883</v>
      </c>
      <c r="C1360" s="44" t="s">
        <v>1548</v>
      </c>
      <c r="D1360" s="44" t="s">
        <v>509</v>
      </c>
    </row>
    <row r="1361" spans="1:4">
      <c r="A1361" s="44" t="s">
        <v>2894</v>
      </c>
      <c r="B1361" s="44" t="s">
        <v>2880</v>
      </c>
      <c r="C1361" s="44" t="s">
        <v>1548</v>
      </c>
      <c r="D1361" s="44" t="s">
        <v>509</v>
      </c>
    </row>
    <row r="1362" spans="1:4">
      <c r="A1362" s="44" t="s">
        <v>978</v>
      </c>
      <c r="B1362" s="44" t="s">
        <v>979</v>
      </c>
      <c r="C1362" s="44" t="s">
        <v>1548</v>
      </c>
      <c r="D1362" s="44" t="s">
        <v>1291</v>
      </c>
    </row>
    <row r="1363" spans="1:4">
      <c r="A1363" s="44"/>
      <c r="B1363" s="44"/>
      <c r="C1363" s="44"/>
      <c r="D1363" s="44" t="s">
        <v>509</v>
      </c>
    </row>
    <row r="1364" spans="1:4">
      <c r="A1364" s="44" t="s">
        <v>69</v>
      </c>
      <c r="B1364" s="44" t="s">
        <v>97</v>
      </c>
      <c r="C1364" s="44" t="s">
        <v>1548</v>
      </c>
      <c r="D1364" s="44" t="s">
        <v>1291</v>
      </c>
    </row>
    <row r="1365" spans="1:4">
      <c r="A1365" s="44"/>
      <c r="B1365" s="44"/>
      <c r="C1365" s="44"/>
      <c r="D1365" s="44" t="s">
        <v>509</v>
      </c>
    </row>
    <row r="1366" spans="1:4">
      <c r="A1366" s="44" t="s">
        <v>980</v>
      </c>
      <c r="B1366" s="44" t="s">
        <v>981</v>
      </c>
      <c r="C1366" s="44" t="s">
        <v>1548</v>
      </c>
      <c r="D1366" s="44" t="s">
        <v>1296</v>
      </c>
    </row>
    <row r="1367" spans="1:4">
      <c r="A1367" s="44"/>
      <c r="B1367" s="44"/>
      <c r="C1367" s="44"/>
      <c r="D1367" s="44" t="s">
        <v>1291</v>
      </c>
    </row>
    <row r="1368" spans="1:4">
      <c r="A1368" s="44"/>
      <c r="B1368" s="44"/>
      <c r="C1368" s="44"/>
      <c r="D1368" s="44" t="s">
        <v>472</v>
      </c>
    </row>
    <row r="1369" spans="1:4">
      <c r="A1369" s="44" t="s">
        <v>1621</v>
      </c>
      <c r="B1369" s="44" t="s">
        <v>1125</v>
      </c>
      <c r="C1369" s="44" t="s">
        <v>1548</v>
      </c>
      <c r="D1369" s="44" t="s">
        <v>1296</v>
      </c>
    </row>
    <row r="1370" spans="1:4">
      <c r="A1370" s="44"/>
      <c r="B1370" s="44"/>
      <c r="C1370" s="44"/>
      <c r="D1370" s="44" t="s">
        <v>1291</v>
      </c>
    </row>
    <row r="1371" spans="1:4">
      <c r="A1371" s="44"/>
      <c r="B1371" s="44"/>
      <c r="C1371" s="44"/>
      <c r="D1371" s="44" t="s">
        <v>472</v>
      </c>
    </row>
    <row r="1372" spans="1:4">
      <c r="A1372" s="44"/>
      <c r="B1372" s="44"/>
      <c r="C1372" s="44"/>
      <c r="D1372" s="44" t="s">
        <v>1293</v>
      </c>
    </row>
    <row r="1373" spans="1:4">
      <c r="A1373" s="44"/>
      <c r="B1373" s="44"/>
      <c r="C1373" s="44"/>
      <c r="D1373" s="44" t="s">
        <v>509</v>
      </c>
    </row>
    <row r="1374" spans="1:4">
      <c r="A1374" s="44"/>
      <c r="B1374" s="44"/>
      <c r="C1374" s="44"/>
      <c r="D1374" s="44" t="s">
        <v>1820</v>
      </c>
    </row>
    <row r="1375" spans="1:4">
      <c r="A1375" s="44"/>
      <c r="B1375" s="44"/>
      <c r="C1375" s="44"/>
      <c r="D1375" s="44" t="s">
        <v>1186</v>
      </c>
    </row>
    <row r="1376" spans="1:4">
      <c r="A1376" s="44" t="s">
        <v>1660</v>
      </c>
      <c r="B1376" s="44" t="s">
        <v>1597</v>
      </c>
      <c r="C1376" s="44" t="s">
        <v>1548</v>
      </c>
      <c r="D1376" s="44" t="s">
        <v>1296</v>
      </c>
    </row>
    <row r="1377" spans="1:4">
      <c r="A1377" s="44"/>
      <c r="B1377" s="44"/>
      <c r="C1377" s="44"/>
      <c r="D1377" s="44" t="s">
        <v>1291</v>
      </c>
    </row>
    <row r="1378" spans="1:4">
      <c r="A1378" s="44" t="s">
        <v>1661</v>
      </c>
      <c r="B1378" s="44" t="s">
        <v>1598</v>
      </c>
      <c r="C1378" s="44" t="s">
        <v>1548</v>
      </c>
      <c r="D1378" s="44" t="s">
        <v>1296</v>
      </c>
    </row>
    <row r="1379" spans="1:4">
      <c r="A1379" s="44"/>
      <c r="B1379" s="44"/>
      <c r="C1379" s="44"/>
      <c r="D1379" s="44" t="s">
        <v>1291</v>
      </c>
    </row>
    <row r="1380" spans="1:4">
      <c r="A1380" s="44"/>
      <c r="B1380" s="44"/>
      <c r="C1380" s="44"/>
      <c r="D1380" s="44" t="s">
        <v>509</v>
      </c>
    </row>
    <row r="1381" spans="1:4">
      <c r="A1381" s="44" t="s">
        <v>1651</v>
      </c>
      <c r="B1381" s="44" t="s">
        <v>1599</v>
      </c>
      <c r="C1381" s="44" t="s">
        <v>1548</v>
      </c>
      <c r="D1381" s="44" t="s">
        <v>1296</v>
      </c>
    </row>
    <row r="1382" spans="1:4">
      <c r="A1382" s="44"/>
      <c r="B1382" s="44"/>
      <c r="C1382" s="44"/>
      <c r="D1382" s="44" t="s">
        <v>1291</v>
      </c>
    </row>
    <row r="1383" spans="1:4">
      <c r="A1383" s="44"/>
      <c r="B1383" s="44"/>
      <c r="C1383" s="44"/>
      <c r="D1383" s="44" t="s">
        <v>472</v>
      </c>
    </row>
    <row r="1384" spans="1:4">
      <c r="A1384" s="44"/>
      <c r="B1384" s="44"/>
      <c r="C1384" s="44"/>
      <c r="D1384" s="44" t="s">
        <v>509</v>
      </c>
    </row>
    <row r="1385" spans="1:4">
      <c r="A1385" s="44" t="s">
        <v>911</v>
      </c>
      <c r="B1385" s="44" t="s">
        <v>1124</v>
      </c>
      <c r="C1385" s="44" t="s">
        <v>1548</v>
      </c>
      <c r="D1385" s="44" t="s">
        <v>1296</v>
      </c>
    </row>
    <row r="1386" spans="1:4">
      <c r="A1386" s="44"/>
      <c r="B1386" s="44"/>
      <c r="C1386" s="44"/>
      <c r="D1386" s="44" t="s">
        <v>1291</v>
      </c>
    </row>
    <row r="1387" spans="1:4">
      <c r="A1387" s="44"/>
      <c r="B1387" s="44"/>
      <c r="C1387" s="44"/>
      <c r="D1387" s="44" t="s">
        <v>1293</v>
      </c>
    </row>
    <row r="1388" spans="1:4">
      <c r="A1388" s="44"/>
      <c r="B1388" s="44"/>
      <c r="C1388" s="44"/>
      <c r="D1388" s="44" t="s">
        <v>509</v>
      </c>
    </row>
    <row r="1389" spans="1:4">
      <c r="A1389" s="44"/>
      <c r="B1389" s="44"/>
      <c r="C1389" s="44"/>
      <c r="D1389" s="44" t="s">
        <v>1820</v>
      </c>
    </row>
    <row r="1390" spans="1:4">
      <c r="A1390" s="44" t="s">
        <v>1645</v>
      </c>
      <c r="B1390" s="44" t="s">
        <v>1126</v>
      </c>
      <c r="C1390" s="44" t="s">
        <v>1548</v>
      </c>
      <c r="D1390" s="44" t="s">
        <v>1296</v>
      </c>
    </row>
    <row r="1391" spans="1:4">
      <c r="A1391" s="44"/>
      <c r="B1391" s="44"/>
      <c r="C1391" s="44"/>
      <c r="D1391" s="44" t="s">
        <v>1291</v>
      </c>
    </row>
    <row r="1392" spans="1:4">
      <c r="A1392" s="44"/>
      <c r="B1392" s="44"/>
      <c r="C1392" s="44"/>
      <c r="D1392" s="44" t="s">
        <v>472</v>
      </c>
    </row>
    <row r="1393" spans="1:4">
      <c r="A1393" s="44"/>
      <c r="B1393" s="44"/>
      <c r="C1393" s="44"/>
      <c r="D1393" s="44" t="s">
        <v>509</v>
      </c>
    </row>
    <row r="1394" spans="1:4">
      <c r="A1394" s="44"/>
      <c r="B1394" s="44"/>
      <c r="C1394" s="44"/>
      <c r="D1394" s="44" t="s">
        <v>1186</v>
      </c>
    </row>
    <row r="1395" spans="1:4">
      <c r="A1395" s="44" t="s">
        <v>1630</v>
      </c>
      <c r="B1395" s="44" t="s">
        <v>785</v>
      </c>
      <c r="C1395" s="44" t="s">
        <v>1548</v>
      </c>
      <c r="D1395" s="44" t="s">
        <v>1291</v>
      </c>
    </row>
    <row r="1396" spans="1:4">
      <c r="A1396" s="44"/>
      <c r="B1396" s="44"/>
      <c r="C1396" s="44"/>
      <c r="D1396" s="44" t="s">
        <v>472</v>
      </c>
    </row>
    <row r="1397" spans="1:4">
      <c r="A1397" s="44"/>
      <c r="B1397" s="44"/>
      <c r="C1397" s="44"/>
      <c r="D1397" s="44" t="s">
        <v>1820</v>
      </c>
    </row>
    <row r="1398" spans="1:4">
      <c r="A1398" s="44" t="s">
        <v>1626</v>
      </c>
      <c r="B1398" s="44" t="s">
        <v>786</v>
      </c>
      <c r="C1398" s="44" t="s">
        <v>1548</v>
      </c>
      <c r="D1398" s="44" t="s">
        <v>1291</v>
      </c>
    </row>
    <row r="1399" spans="1:4">
      <c r="A1399" s="44"/>
      <c r="B1399" s="44"/>
      <c r="C1399" s="44"/>
      <c r="D1399" s="44" t="s">
        <v>472</v>
      </c>
    </row>
    <row r="1400" spans="1:4">
      <c r="A1400" s="44"/>
      <c r="B1400" s="44"/>
      <c r="C1400" s="44"/>
      <c r="D1400" s="44" t="s">
        <v>509</v>
      </c>
    </row>
    <row r="1401" spans="1:4">
      <c r="A1401" s="44"/>
      <c r="B1401" s="44"/>
      <c r="C1401" s="44"/>
      <c r="D1401" s="44" t="s">
        <v>470</v>
      </c>
    </row>
    <row r="1402" spans="1:4">
      <c r="A1402" s="44"/>
      <c r="B1402" s="44"/>
      <c r="C1402" s="44"/>
      <c r="D1402" s="44" t="s">
        <v>1820</v>
      </c>
    </row>
    <row r="1403" spans="1:4">
      <c r="A1403" s="44"/>
      <c r="B1403" s="44"/>
      <c r="C1403" s="44"/>
      <c r="D1403" s="44" t="s">
        <v>1186</v>
      </c>
    </row>
    <row r="1404" spans="1:4">
      <c r="A1404" s="44" t="s">
        <v>1631</v>
      </c>
      <c r="B1404" s="44" t="s">
        <v>787</v>
      </c>
      <c r="C1404" s="44" t="s">
        <v>1548</v>
      </c>
      <c r="D1404" s="44" t="s">
        <v>1291</v>
      </c>
    </row>
    <row r="1405" spans="1:4">
      <c r="A1405" s="44"/>
      <c r="B1405" s="44"/>
      <c r="C1405" s="44"/>
      <c r="D1405" s="44" t="s">
        <v>472</v>
      </c>
    </row>
    <row r="1406" spans="1:4">
      <c r="A1406" s="44"/>
      <c r="B1406" s="44"/>
      <c r="C1406" s="44"/>
      <c r="D1406" s="44" t="s">
        <v>509</v>
      </c>
    </row>
    <row r="1407" spans="1:4">
      <c r="A1407" s="44"/>
      <c r="B1407" s="44"/>
      <c r="C1407" s="44"/>
      <c r="D1407" s="44" t="s">
        <v>470</v>
      </c>
    </row>
    <row r="1408" spans="1:4">
      <c r="A1408" s="44"/>
      <c r="B1408" s="44"/>
      <c r="C1408" s="44"/>
      <c r="D1408" s="44" t="s">
        <v>1820</v>
      </c>
    </row>
    <row r="1409" spans="1:4">
      <c r="A1409" s="44" t="s">
        <v>1632</v>
      </c>
      <c r="B1409" s="44" t="s">
        <v>788</v>
      </c>
      <c r="C1409" s="44" t="s">
        <v>1548</v>
      </c>
      <c r="D1409" s="44" t="s">
        <v>1291</v>
      </c>
    </row>
    <row r="1410" spans="1:4">
      <c r="A1410" s="44"/>
      <c r="B1410" s="44"/>
      <c r="C1410" s="44"/>
      <c r="D1410" s="44" t="s">
        <v>472</v>
      </c>
    </row>
    <row r="1411" spans="1:4">
      <c r="A1411" s="44"/>
      <c r="B1411" s="44"/>
      <c r="C1411" s="44"/>
      <c r="D1411" s="44" t="s">
        <v>1820</v>
      </c>
    </row>
    <row r="1412" spans="1:4">
      <c r="A1412" s="44" t="s">
        <v>1633</v>
      </c>
      <c r="B1412" s="44" t="s">
        <v>789</v>
      </c>
      <c r="C1412" s="44" t="s">
        <v>1548</v>
      </c>
      <c r="D1412" s="44" t="s">
        <v>1291</v>
      </c>
    </row>
    <row r="1413" spans="1:4">
      <c r="A1413" s="44"/>
      <c r="B1413" s="44"/>
      <c r="C1413" s="44"/>
      <c r="D1413" s="44" t="s">
        <v>472</v>
      </c>
    </row>
    <row r="1414" spans="1:4">
      <c r="A1414" s="44"/>
      <c r="B1414" s="44"/>
      <c r="C1414" s="44"/>
      <c r="D1414" s="44" t="s">
        <v>1820</v>
      </c>
    </row>
    <row r="1415" spans="1:4">
      <c r="A1415" s="44" t="s">
        <v>1634</v>
      </c>
      <c r="B1415" s="44" t="s">
        <v>790</v>
      </c>
      <c r="C1415" s="44" t="s">
        <v>1548</v>
      </c>
      <c r="D1415" s="44" t="s">
        <v>1291</v>
      </c>
    </row>
    <row r="1416" spans="1:4">
      <c r="A1416" s="44"/>
      <c r="B1416" s="44"/>
      <c r="C1416" s="44"/>
      <c r="D1416" s="44" t="s">
        <v>472</v>
      </c>
    </row>
    <row r="1417" spans="1:4">
      <c r="A1417" s="44"/>
      <c r="B1417" s="44"/>
      <c r="C1417" s="44"/>
      <c r="D1417" s="44" t="s">
        <v>1820</v>
      </c>
    </row>
    <row r="1418" spans="1:4">
      <c r="A1418" s="44" t="s">
        <v>1635</v>
      </c>
      <c r="B1418" s="44" t="s">
        <v>791</v>
      </c>
      <c r="C1418" s="44" t="s">
        <v>1548</v>
      </c>
      <c r="D1418" s="44" t="s">
        <v>1291</v>
      </c>
    </row>
    <row r="1419" spans="1:4">
      <c r="A1419" s="44"/>
      <c r="B1419" s="44"/>
      <c r="C1419" s="44"/>
      <c r="D1419" s="44" t="s">
        <v>472</v>
      </c>
    </row>
    <row r="1420" spans="1:4">
      <c r="A1420" s="44"/>
      <c r="B1420" s="44"/>
      <c r="C1420" s="44"/>
      <c r="D1420" s="44" t="s">
        <v>1820</v>
      </c>
    </row>
    <row r="1421" spans="1:4">
      <c r="A1421" s="44"/>
      <c r="B1421" s="44"/>
      <c r="C1421" s="44"/>
      <c r="D1421" s="44" t="s">
        <v>1186</v>
      </c>
    </row>
    <row r="1422" spans="1:4">
      <c r="A1422" s="44" t="s">
        <v>1627</v>
      </c>
      <c r="B1422" s="44" t="s">
        <v>792</v>
      </c>
      <c r="C1422" s="44" t="s">
        <v>1548</v>
      </c>
      <c r="D1422" s="44" t="s">
        <v>1291</v>
      </c>
    </row>
    <row r="1423" spans="1:4">
      <c r="A1423" s="44"/>
      <c r="B1423" s="44"/>
      <c r="C1423" s="44"/>
      <c r="D1423" s="44" t="s">
        <v>472</v>
      </c>
    </row>
    <row r="1424" spans="1:4">
      <c r="A1424" s="44"/>
      <c r="B1424" s="44"/>
      <c r="C1424" s="44"/>
      <c r="D1424" s="44" t="s">
        <v>509</v>
      </c>
    </row>
    <row r="1425" spans="1:4">
      <c r="A1425" s="44"/>
      <c r="B1425" s="44"/>
      <c r="C1425" s="44"/>
      <c r="D1425" s="44" t="s">
        <v>470</v>
      </c>
    </row>
    <row r="1426" spans="1:4">
      <c r="A1426" s="44"/>
      <c r="B1426" s="44"/>
      <c r="C1426" s="44"/>
      <c r="D1426" s="44" t="s">
        <v>1820</v>
      </c>
    </row>
    <row r="1427" spans="1:4">
      <c r="A1427" s="44"/>
      <c r="B1427" s="44"/>
      <c r="C1427" s="44"/>
      <c r="D1427" s="44" t="s">
        <v>1186</v>
      </c>
    </row>
    <row r="1428" spans="1:4">
      <c r="A1428" s="44" t="s">
        <v>1636</v>
      </c>
      <c r="B1428" s="44" t="s">
        <v>793</v>
      </c>
      <c r="C1428" s="44" t="s">
        <v>1548</v>
      </c>
      <c r="D1428" s="44" t="s">
        <v>1291</v>
      </c>
    </row>
    <row r="1429" spans="1:4">
      <c r="A1429" s="44"/>
      <c r="B1429" s="44"/>
      <c r="C1429" s="44"/>
      <c r="D1429" s="44" t="s">
        <v>472</v>
      </c>
    </row>
    <row r="1430" spans="1:4">
      <c r="A1430" s="44"/>
      <c r="B1430" s="44"/>
      <c r="C1430" s="44"/>
      <c r="D1430" s="44" t="s">
        <v>509</v>
      </c>
    </row>
    <row r="1431" spans="1:4">
      <c r="A1431" s="44"/>
      <c r="B1431" s="44"/>
      <c r="C1431" s="44"/>
      <c r="D1431" s="44" t="s">
        <v>1820</v>
      </c>
    </row>
    <row r="1432" spans="1:4">
      <c r="A1432" s="44" t="s">
        <v>1637</v>
      </c>
      <c r="B1432" s="44" t="s">
        <v>794</v>
      </c>
      <c r="C1432" s="44" t="s">
        <v>1548</v>
      </c>
      <c r="D1432" s="44" t="s">
        <v>1291</v>
      </c>
    </row>
    <row r="1433" spans="1:4">
      <c r="A1433" s="44"/>
      <c r="B1433" s="44"/>
      <c r="C1433" s="44"/>
      <c r="D1433" s="44" t="s">
        <v>472</v>
      </c>
    </row>
    <row r="1434" spans="1:4">
      <c r="A1434" s="44"/>
      <c r="B1434" s="44"/>
      <c r="C1434" s="44"/>
      <c r="D1434" s="44" t="s">
        <v>509</v>
      </c>
    </row>
    <row r="1435" spans="1:4">
      <c r="A1435" s="44"/>
      <c r="B1435" s="44"/>
      <c r="C1435" s="44"/>
      <c r="D1435" s="44" t="s">
        <v>1820</v>
      </c>
    </row>
    <row r="1436" spans="1:4">
      <c r="A1436" s="44"/>
      <c r="B1436" s="44"/>
      <c r="C1436" s="44"/>
      <c r="D1436" s="44" t="s">
        <v>1186</v>
      </c>
    </row>
    <row r="1437" spans="1:4">
      <c r="A1437" s="44" t="s">
        <v>1638</v>
      </c>
      <c r="B1437" s="44" t="s">
        <v>795</v>
      </c>
      <c r="C1437" s="44" t="s">
        <v>1548</v>
      </c>
      <c r="D1437" s="44" t="s">
        <v>1291</v>
      </c>
    </row>
    <row r="1438" spans="1:4">
      <c r="A1438" s="44"/>
      <c r="B1438" s="44"/>
      <c r="C1438" s="44"/>
      <c r="D1438" s="44" t="s">
        <v>472</v>
      </c>
    </row>
    <row r="1439" spans="1:4">
      <c r="A1439" s="44"/>
      <c r="B1439" s="44"/>
      <c r="C1439" s="44"/>
      <c r="D1439" s="44" t="s">
        <v>1820</v>
      </c>
    </row>
    <row r="1440" spans="1:4">
      <c r="A1440" s="44" t="s">
        <v>1639</v>
      </c>
      <c r="B1440" s="44" t="s">
        <v>796</v>
      </c>
      <c r="C1440" s="44" t="s">
        <v>1548</v>
      </c>
      <c r="D1440" s="44" t="s">
        <v>1291</v>
      </c>
    </row>
    <row r="1441" spans="1:4">
      <c r="A1441" s="44"/>
      <c r="B1441" s="44"/>
      <c r="C1441" s="44"/>
      <c r="D1441" s="44" t="s">
        <v>472</v>
      </c>
    </row>
    <row r="1442" spans="1:4">
      <c r="A1442" s="44"/>
      <c r="B1442" s="44"/>
      <c r="C1442" s="44"/>
      <c r="D1442" s="44" t="s">
        <v>509</v>
      </c>
    </row>
    <row r="1443" spans="1:4">
      <c r="A1443" s="44"/>
      <c r="B1443" s="44"/>
      <c r="C1443" s="44"/>
      <c r="D1443" s="44" t="s">
        <v>470</v>
      </c>
    </row>
    <row r="1444" spans="1:4">
      <c r="A1444" s="44"/>
      <c r="B1444" s="44"/>
      <c r="C1444" s="44"/>
      <c r="D1444" s="44" t="s">
        <v>1820</v>
      </c>
    </row>
    <row r="1445" spans="1:4">
      <c r="A1445" s="44"/>
      <c r="B1445" s="44"/>
      <c r="C1445" s="44"/>
      <c r="D1445" s="44" t="s">
        <v>1186</v>
      </c>
    </row>
    <row r="1446" spans="1:4">
      <c r="A1446" s="44" t="s">
        <v>1640</v>
      </c>
      <c r="B1446" s="44" t="s">
        <v>797</v>
      </c>
      <c r="C1446" s="44" t="s">
        <v>1548</v>
      </c>
      <c r="D1446" s="44" t="s">
        <v>1291</v>
      </c>
    </row>
    <row r="1447" spans="1:4">
      <c r="A1447" s="44"/>
      <c r="B1447" s="44"/>
      <c r="C1447" s="44"/>
      <c r="D1447" s="44" t="s">
        <v>472</v>
      </c>
    </row>
    <row r="1448" spans="1:4">
      <c r="A1448" s="44"/>
      <c r="B1448" s="44"/>
      <c r="C1448" s="44"/>
      <c r="D1448" s="44" t="s">
        <v>1820</v>
      </c>
    </row>
    <row r="1449" spans="1:4">
      <c r="A1449" s="44" t="s">
        <v>1182</v>
      </c>
      <c r="B1449" s="44" t="s">
        <v>798</v>
      </c>
      <c r="C1449" s="44" t="s">
        <v>1548</v>
      </c>
      <c r="D1449" s="44" t="s">
        <v>1291</v>
      </c>
    </row>
    <row r="1450" spans="1:4">
      <c r="A1450" s="44"/>
      <c r="B1450" s="44"/>
      <c r="C1450" s="44"/>
      <c r="D1450" s="44" t="s">
        <v>472</v>
      </c>
    </row>
    <row r="1451" spans="1:4">
      <c r="A1451" s="44"/>
      <c r="B1451" s="44"/>
      <c r="C1451" s="44"/>
      <c r="D1451" s="44" t="s">
        <v>509</v>
      </c>
    </row>
    <row r="1452" spans="1:4">
      <c r="A1452" s="44" t="s">
        <v>1641</v>
      </c>
      <c r="B1452" s="44" t="s">
        <v>799</v>
      </c>
      <c r="C1452" s="44" t="s">
        <v>1548</v>
      </c>
      <c r="D1452" s="44" t="s">
        <v>1291</v>
      </c>
    </row>
    <row r="1453" spans="1:4">
      <c r="A1453" s="44"/>
      <c r="B1453" s="44"/>
      <c r="C1453" s="44"/>
      <c r="D1453" s="44" t="s">
        <v>472</v>
      </c>
    </row>
    <row r="1454" spans="1:4">
      <c r="A1454" s="44"/>
      <c r="B1454" s="44"/>
      <c r="C1454" s="44"/>
      <c r="D1454" s="44" t="s">
        <v>1820</v>
      </c>
    </row>
    <row r="1455" spans="1:4">
      <c r="A1455" s="44" t="s">
        <v>1628</v>
      </c>
      <c r="B1455" s="44" t="s">
        <v>800</v>
      </c>
      <c r="C1455" s="44" t="s">
        <v>1548</v>
      </c>
      <c r="D1455" s="44" t="s">
        <v>1291</v>
      </c>
    </row>
    <row r="1456" spans="1:4">
      <c r="A1456" s="44"/>
      <c r="B1456" s="44"/>
      <c r="C1456" s="44"/>
      <c r="D1456" s="44" t="s">
        <v>472</v>
      </c>
    </row>
    <row r="1457" spans="1:4">
      <c r="A1457" s="44"/>
      <c r="B1457" s="44"/>
      <c r="C1457" s="44"/>
      <c r="D1457" s="44" t="s">
        <v>1820</v>
      </c>
    </row>
    <row r="1458" spans="1:4">
      <c r="A1458" s="44" t="s">
        <v>1629</v>
      </c>
      <c r="B1458" s="44" t="s">
        <v>801</v>
      </c>
      <c r="C1458" s="44" t="s">
        <v>1548</v>
      </c>
      <c r="D1458" s="44" t="s">
        <v>1291</v>
      </c>
    </row>
    <row r="1459" spans="1:4">
      <c r="A1459" s="44"/>
      <c r="B1459" s="44"/>
      <c r="C1459" s="44"/>
      <c r="D1459" s="44" t="s">
        <v>472</v>
      </c>
    </row>
    <row r="1460" spans="1:4">
      <c r="A1460" s="44"/>
      <c r="B1460" s="44"/>
      <c r="C1460" s="44"/>
      <c r="D1460" s="44" t="s">
        <v>509</v>
      </c>
    </row>
    <row r="1461" spans="1:4">
      <c r="A1461" s="44"/>
      <c r="B1461" s="44"/>
      <c r="C1461" s="44"/>
      <c r="D1461" s="44" t="s">
        <v>470</v>
      </c>
    </row>
    <row r="1462" spans="1:4">
      <c r="A1462" s="44"/>
      <c r="B1462" s="44"/>
      <c r="C1462" s="44"/>
      <c r="D1462" s="44" t="s">
        <v>1820</v>
      </c>
    </row>
    <row r="1463" spans="1:4">
      <c r="A1463" s="44"/>
      <c r="B1463" s="44"/>
      <c r="C1463" s="44"/>
      <c r="D1463" s="44" t="s">
        <v>1186</v>
      </c>
    </row>
    <row r="1464" spans="1:4">
      <c r="A1464" s="44" t="s">
        <v>1642</v>
      </c>
      <c r="B1464" s="44" t="s">
        <v>802</v>
      </c>
      <c r="C1464" s="44" t="s">
        <v>1548</v>
      </c>
      <c r="D1464" s="44" t="s">
        <v>1291</v>
      </c>
    </row>
    <row r="1465" spans="1:4">
      <c r="A1465" s="44"/>
      <c r="B1465" s="44"/>
      <c r="C1465" s="44"/>
      <c r="D1465" s="44" t="s">
        <v>472</v>
      </c>
    </row>
    <row r="1466" spans="1:4">
      <c r="A1466" s="44"/>
      <c r="B1466" s="44"/>
      <c r="C1466" s="44"/>
      <c r="D1466" s="44" t="s">
        <v>1820</v>
      </c>
    </row>
    <row r="1467" spans="1:4">
      <c r="A1467" s="44" t="s">
        <v>1643</v>
      </c>
      <c r="B1467" s="44" t="s">
        <v>803</v>
      </c>
      <c r="C1467" s="44" t="s">
        <v>1548</v>
      </c>
      <c r="D1467" s="44" t="s">
        <v>1291</v>
      </c>
    </row>
    <row r="1468" spans="1:4">
      <c r="A1468" s="44"/>
      <c r="B1468" s="44"/>
      <c r="C1468" s="44"/>
      <c r="D1468" s="44" t="s">
        <v>472</v>
      </c>
    </row>
    <row r="1469" spans="1:4">
      <c r="A1469" s="44"/>
      <c r="B1469" s="44"/>
      <c r="C1469" s="44"/>
      <c r="D1469" s="44" t="s">
        <v>509</v>
      </c>
    </row>
    <row r="1470" spans="1:4">
      <c r="A1470" s="44"/>
      <c r="B1470" s="44"/>
      <c r="C1470" s="44"/>
      <c r="D1470" s="44" t="s">
        <v>1186</v>
      </c>
    </row>
    <row r="1471" spans="1:4">
      <c r="A1471" s="44" t="s">
        <v>1646</v>
      </c>
      <c r="B1471" s="44" t="s">
        <v>1601</v>
      </c>
      <c r="C1471" s="44" t="s">
        <v>1548</v>
      </c>
      <c r="D1471" s="44" t="s">
        <v>1296</v>
      </c>
    </row>
    <row r="1472" spans="1:4">
      <c r="A1472" s="44"/>
      <c r="B1472" s="44"/>
      <c r="C1472" s="44"/>
      <c r="D1472" s="44" t="s">
        <v>1291</v>
      </c>
    </row>
    <row r="1473" spans="1:4">
      <c r="A1473" s="44"/>
      <c r="B1473" s="44"/>
      <c r="C1473" s="44"/>
      <c r="D1473" s="44" t="s">
        <v>472</v>
      </c>
    </row>
    <row r="1474" spans="1:4">
      <c r="A1474" s="44"/>
      <c r="B1474" s="44"/>
      <c r="C1474" s="44"/>
      <c r="D1474" s="44" t="s">
        <v>509</v>
      </c>
    </row>
    <row r="1475" spans="1:4">
      <c r="A1475" s="44" t="s">
        <v>1647</v>
      </c>
      <c r="B1475" s="44" t="s">
        <v>1602</v>
      </c>
      <c r="C1475" s="44" t="s">
        <v>1548</v>
      </c>
      <c r="D1475" s="44" t="s">
        <v>1296</v>
      </c>
    </row>
    <row r="1476" spans="1:4">
      <c r="A1476" s="44"/>
      <c r="B1476" s="44"/>
      <c r="C1476" s="44"/>
      <c r="D1476" s="44" t="s">
        <v>1291</v>
      </c>
    </row>
    <row r="1477" spans="1:4">
      <c r="A1477" s="44"/>
      <c r="B1477" s="44"/>
      <c r="C1477" s="44"/>
      <c r="D1477" s="44" t="s">
        <v>472</v>
      </c>
    </row>
    <row r="1478" spans="1:4">
      <c r="A1478" s="44"/>
      <c r="B1478" s="44"/>
      <c r="C1478" s="44"/>
      <c r="D1478" s="44" t="s">
        <v>509</v>
      </c>
    </row>
    <row r="1479" spans="1:4">
      <c r="A1479" s="44"/>
      <c r="B1479" s="44"/>
      <c r="C1479" s="44"/>
      <c r="D1479" s="44" t="s">
        <v>1820</v>
      </c>
    </row>
    <row r="1480" spans="1:4">
      <c r="A1480" s="44" t="s">
        <v>1652</v>
      </c>
      <c r="B1480" s="44" t="s">
        <v>1600</v>
      </c>
      <c r="C1480" s="44" t="s">
        <v>1548</v>
      </c>
      <c r="D1480" s="44" t="s">
        <v>1296</v>
      </c>
    </row>
    <row r="1481" spans="1:4">
      <c r="A1481" s="44"/>
      <c r="B1481" s="44"/>
      <c r="C1481" s="44"/>
      <c r="D1481" s="44" t="s">
        <v>1291</v>
      </c>
    </row>
    <row r="1482" spans="1:4">
      <c r="A1482" s="44"/>
      <c r="B1482" s="44"/>
      <c r="C1482" s="44"/>
      <c r="D1482" s="44" t="s">
        <v>472</v>
      </c>
    </row>
    <row r="1483" spans="1:4">
      <c r="A1483" s="44"/>
      <c r="B1483" s="44"/>
      <c r="C1483" s="44"/>
      <c r="D1483" s="44" t="s">
        <v>509</v>
      </c>
    </row>
    <row r="1484" spans="1:4">
      <c r="A1484" s="44"/>
      <c r="B1484" s="44"/>
      <c r="C1484" s="44"/>
      <c r="D1484" s="44" t="s">
        <v>1820</v>
      </c>
    </row>
    <row r="1485" spans="1:4">
      <c r="A1485" s="44" t="s">
        <v>1648</v>
      </c>
      <c r="B1485" s="44" t="s">
        <v>1603</v>
      </c>
      <c r="C1485" s="44" t="s">
        <v>1548</v>
      </c>
      <c r="D1485" s="44" t="s">
        <v>1296</v>
      </c>
    </row>
    <row r="1486" spans="1:4">
      <c r="A1486" s="44"/>
      <c r="B1486" s="44"/>
      <c r="C1486" s="44"/>
      <c r="D1486" s="44" t="s">
        <v>1291</v>
      </c>
    </row>
    <row r="1487" spans="1:4">
      <c r="A1487" s="44"/>
      <c r="B1487" s="44"/>
      <c r="C1487" s="44"/>
      <c r="D1487" s="44" t="s">
        <v>472</v>
      </c>
    </row>
    <row r="1488" spans="1:4">
      <c r="A1488" s="44"/>
      <c r="B1488" s="44"/>
      <c r="C1488" s="44"/>
      <c r="D1488" s="44" t="s">
        <v>509</v>
      </c>
    </row>
    <row r="1489" spans="1:4">
      <c r="A1489" s="44"/>
      <c r="B1489" s="44"/>
      <c r="C1489" s="44"/>
      <c r="D1489" s="44" t="s">
        <v>1820</v>
      </c>
    </row>
    <row r="1490" spans="1:4">
      <c r="A1490" s="44" t="s">
        <v>1680</v>
      </c>
      <c r="B1490" s="44" t="s">
        <v>48</v>
      </c>
      <c r="C1490" s="44" t="s">
        <v>1548</v>
      </c>
      <c r="D1490" s="44" t="s">
        <v>1296</v>
      </c>
    </row>
    <row r="1491" spans="1:4">
      <c r="A1491" s="44"/>
      <c r="B1491" s="44"/>
      <c r="C1491" s="44"/>
      <c r="D1491" s="44" t="s">
        <v>1291</v>
      </c>
    </row>
    <row r="1492" spans="1:4">
      <c r="A1492" s="44" t="s">
        <v>982</v>
      </c>
      <c r="B1492" s="44" t="s">
        <v>983</v>
      </c>
      <c r="C1492" s="44" t="s">
        <v>1548</v>
      </c>
      <c r="D1492" s="44" t="s">
        <v>1296</v>
      </c>
    </row>
    <row r="1493" spans="1:4">
      <c r="A1493" s="44"/>
      <c r="B1493" s="44"/>
      <c r="C1493" s="44"/>
      <c r="D1493" s="44" t="s">
        <v>1291</v>
      </c>
    </row>
    <row r="1494" spans="1:4">
      <c r="A1494" s="44"/>
      <c r="B1494" s="44"/>
      <c r="C1494" s="44"/>
      <c r="D1494" s="44" t="s">
        <v>472</v>
      </c>
    </row>
    <row r="1495" spans="1:4">
      <c r="A1495" s="44"/>
      <c r="B1495" s="44"/>
      <c r="C1495" s="44"/>
      <c r="D1495" s="44" t="s">
        <v>1820</v>
      </c>
    </row>
    <row r="1496" spans="1:4">
      <c r="A1496" s="44" t="s">
        <v>713</v>
      </c>
      <c r="B1496" s="44" t="s">
        <v>985</v>
      </c>
      <c r="C1496" s="44" t="s">
        <v>1549</v>
      </c>
      <c r="D1496" s="44" t="s">
        <v>1291</v>
      </c>
    </row>
    <row r="1497" spans="1:4">
      <c r="A1497" s="44"/>
      <c r="B1497" s="44"/>
      <c r="C1497" s="44"/>
      <c r="D1497" s="44" t="s">
        <v>2063</v>
      </c>
    </row>
    <row r="1498" spans="1:4">
      <c r="A1498" s="44"/>
      <c r="B1498" s="44"/>
      <c r="C1498" s="44"/>
      <c r="D1498" s="44" t="s">
        <v>470</v>
      </c>
    </row>
    <row r="1499" spans="1:4">
      <c r="A1499" s="44" t="s">
        <v>2622</v>
      </c>
      <c r="B1499" s="44" t="s">
        <v>2623</v>
      </c>
      <c r="C1499" s="44" t="s">
        <v>1549</v>
      </c>
      <c r="D1499" s="44" t="s">
        <v>470</v>
      </c>
    </row>
    <row r="1500" spans="1:4">
      <c r="A1500" s="44" t="s">
        <v>2624</v>
      </c>
      <c r="B1500" s="44" t="s">
        <v>2625</v>
      </c>
      <c r="C1500" s="44" t="s">
        <v>1549</v>
      </c>
      <c r="D1500" s="44" t="s">
        <v>470</v>
      </c>
    </row>
    <row r="1501" spans="1:4">
      <c r="A1501" s="44" t="s">
        <v>219</v>
      </c>
      <c r="B1501" s="44" t="s">
        <v>986</v>
      </c>
      <c r="C1501" s="44" t="s">
        <v>1549</v>
      </c>
      <c r="D1501" s="44" t="s">
        <v>1296</v>
      </c>
    </row>
    <row r="1502" spans="1:4">
      <c r="A1502" s="44"/>
      <c r="B1502" s="44"/>
      <c r="C1502" s="44"/>
      <c r="D1502" s="44" t="s">
        <v>1291</v>
      </c>
    </row>
    <row r="1503" spans="1:4">
      <c r="A1503" s="44"/>
      <c r="B1503" s="44"/>
      <c r="C1503" s="44"/>
      <c r="D1503" s="44" t="s">
        <v>2063</v>
      </c>
    </row>
    <row r="1504" spans="1:4">
      <c r="A1504" s="44"/>
      <c r="B1504" s="44"/>
      <c r="C1504" s="44"/>
      <c r="D1504" s="44" t="s">
        <v>470</v>
      </c>
    </row>
    <row r="1505" spans="1:4">
      <c r="A1505" s="44" t="s">
        <v>1773</v>
      </c>
      <c r="B1505" s="44" t="s">
        <v>988</v>
      </c>
      <c r="C1505" s="44" t="s">
        <v>1549</v>
      </c>
      <c r="D1505" s="44" t="s">
        <v>470</v>
      </c>
    </row>
    <row r="1506" spans="1:4">
      <c r="A1506" s="44" t="s">
        <v>1891</v>
      </c>
      <c r="B1506" s="44" t="s">
        <v>987</v>
      </c>
      <c r="C1506" s="44" t="s">
        <v>1549</v>
      </c>
      <c r="D1506" s="44" t="s">
        <v>470</v>
      </c>
    </row>
    <row r="1507" spans="1:4">
      <c r="A1507" s="44" t="s">
        <v>1346</v>
      </c>
      <c r="B1507" s="44" t="s">
        <v>1350</v>
      </c>
      <c r="C1507" s="44" t="s">
        <v>1549</v>
      </c>
      <c r="D1507" s="44" t="s">
        <v>1291</v>
      </c>
    </row>
    <row r="1508" spans="1:4">
      <c r="A1508" s="44"/>
      <c r="B1508" s="44"/>
      <c r="C1508" s="44"/>
      <c r="D1508" s="44" t="s">
        <v>470</v>
      </c>
    </row>
    <row r="1509" spans="1:4">
      <c r="A1509" s="44" t="s">
        <v>1774</v>
      </c>
      <c r="B1509" s="44" t="s">
        <v>1775</v>
      </c>
      <c r="C1509" s="44" t="s">
        <v>1549</v>
      </c>
      <c r="D1509" s="44" t="s">
        <v>1291</v>
      </c>
    </row>
    <row r="1510" spans="1:4">
      <c r="A1510" s="44"/>
      <c r="B1510" s="44"/>
      <c r="C1510" s="44"/>
      <c r="D1510" s="44" t="s">
        <v>470</v>
      </c>
    </row>
    <row r="1511" spans="1:4">
      <c r="A1511" s="44" t="s">
        <v>1345</v>
      </c>
      <c r="B1511" s="44" t="s">
        <v>1349</v>
      </c>
      <c r="C1511" s="44" t="s">
        <v>1549</v>
      </c>
      <c r="D1511" s="44" t="s">
        <v>1291</v>
      </c>
    </row>
    <row r="1512" spans="1:4">
      <c r="A1512" s="44"/>
      <c r="B1512" s="44"/>
      <c r="C1512" s="44"/>
      <c r="D1512" s="44" t="s">
        <v>470</v>
      </c>
    </row>
    <row r="1513" spans="1:4">
      <c r="A1513" s="44" t="s">
        <v>989</v>
      </c>
      <c r="B1513" s="44" t="s">
        <v>990</v>
      </c>
      <c r="C1513" s="44" t="s">
        <v>1549</v>
      </c>
      <c r="D1513" s="44" t="s">
        <v>1291</v>
      </c>
    </row>
    <row r="1514" spans="1:4">
      <c r="A1514" s="44"/>
      <c r="B1514" s="44"/>
      <c r="C1514" s="44"/>
      <c r="D1514" s="44" t="s">
        <v>1294</v>
      </c>
    </row>
    <row r="1515" spans="1:4">
      <c r="A1515" s="44"/>
      <c r="B1515" s="44"/>
      <c r="C1515" s="44"/>
      <c r="D1515" s="44" t="s">
        <v>470</v>
      </c>
    </row>
    <row r="1516" spans="1:4">
      <c r="A1516" s="44" t="s">
        <v>991</v>
      </c>
      <c r="B1516" s="44" t="s">
        <v>992</v>
      </c>
      <c r="C1516" s="44" t="s">
        <v>1549</v>
      </c>
      <c r="D1516" s="44" t="s">
        <v>470</v>
      </c>
    </row>
    <row r="1517" spans="1:4">
      <c r="A1517" s="44" t="s">
        <v>39</v>
      </c>
      <c r="B1517" s="44" t="s">
        <v>1052</v>
      </c>
      <c r="C1517" s="44" t="s">
        <v>1549</v>
      </c>
      <c r="D1517" s="44" t="s">
        <v>470</v>
      </c>
    </row>
    <row r="1518" spans="1:4">
      <c r="A1518" s="44" t="s">
        <v>936</v>
      </c>
      <c r="B1518" s="44" t="s">
        <v>1074</v>
      </c>
      <c r="C1518" s="44" t="s">
        <v>1549</v>
      </c>
      <c r="D1518" s="44" t="s">
        <v>1291</v>
      </c>
    </row>
    <row r="1519" spans="1:4">
      <c r="A1519" s="44"/>
      <c r="B1519" s="44"/>
      <c r="C1519" s="44"/>
      <c r="D1519" s="44" t="s">
        <v>1293</v>
      </c>
    </row>
    <row r="1520" spans="1:4">
      <c r="A1520" s="44"/>
      <c r="B1520" s="44"/>
      <c r="C1520" s="44"/>
      <c r="D1520" s="44" t="s">
        <v>1294</v>
      </c>
    </row>
    <row r="1521" spans="1:4">
      <c r="A1521" s="44"/>
      <c r="B1521" s="44"/>
      <c r="C1521" s="44"/>
      <c r="D1521" s="44" t="s">
        <v>470</v>
      </c>
    </row>
    <row r="1522" spans="1:4">
      <c r="A1522" s="44"/>
      <c r="B1522" s="44"/>
      <c r="C1522" s="44"/>
      <c r="D1522" s="44" t="s">
        <v>1820</v>
      </c>
    </row>
    <row r="1523" spans="1:4">
      <c r="A1523" s="44" t="s">
        <v>1892</v>
      </c>
      <c r="B1523" s="44" t="s">
        <v>1075</v>
      </c>
      <c r="C1523" s="44" t="s">
        <v>1549</v>
      </c>
      <c r="D1523" s="44" t="s">
        <v>1291</v>
      </c>
    </row>
    <row r="1524" spans="1:4">
      <c r="A1524" s="44"/>
      <c r="B1524" s="44"/>
      <c r="C1524" s="44"/>
      <c r="D1524" s="44" t="s">
        <v>509</v>
      </c>
    </row>
    <row r="1525" spans="1:4">
      <c r="A1525" s="44"/>
      <c r="B1525" s="44"/>
      <c r="C1525" s="44"/>
      <c r="D1525" s="44" t="s">
        <v>470</v>
      </c>
    </row>
    <row r="1526" spans="1:4">
      <c r="A1526" s="44" t="s">
        <v>1665</v>
      </c>
      <c r="B1526" s="44" t="s">
        <v>1076</v>
      </c>
      <c r="C1526" s="44" t="s">
        <v>1549</v>
      </c>
      <c r="D1526" s="44" t="s">
        <v>470</v>
      </c>
    </row>
    <row r="1527" spans="1:4">
      <c r="A1527" s="44" t="s">
        <v>1893</v>
      </c>
      <c r="B1527" s="44" t="s">
        <v>571</v>
      </c>
      <c r="C1527" s="44" t="s">
        <v>1549</v>
      </c>
      <c r="D1527" s="44" t="s">
        <v>1291</v>
      </c>
    </row>
    <row r="1528" spans="1:4">
      <c r="A1528" s="44"/>
      <c r="B1528" s="44"/>
      <c r="C1528" s="44"/>
      <c r="D1528" s="44" t="s">
        <v>470</v>
      </c>
    </row>
    <row r="1529" spans="1:4">
      <c r="A1529" s="44" t="s">
        <v>1894</v>
      </c>
      <c r="B1529" s="44" t="s">
        <v>396</v>
      </c>
      <c r="C1529" s="44" t="s">
        <v>1549</v>
      </c>
      <c r="D1529" s="44" t="s">
        <v>1291</v>
      </c>
    </row>
    <row r="1530" spans="1:4">
      <c r="A1530" s="44"/>
      <c r="B1530" s="44"/>
      <c r="C1530" s="44"/>
      <c r="D1530" s="44" t="s">
        <v>470</v>
      </c>
    </row>
    <row r="1531" spans="1:4">
      <c r="A1531" s="44" t="s">
        <v>915</v>
      </c>
      <c r="B1531" s="44" t="s">
        <v>1053</v>
      </c>
      <c r="C1531" s="44" t="s">
        <v>1549</v>
      </c>
      <c r="D1531" s="44" t="s">
        <v>1291</v>
      </c>
    </row>
    <row r="1532" spans="1:4">
      <c r="A1532" s="44"/>
      <c r="B1532" s="44"/>
      <c r="C1532" s="44"/>
      <c r="D1532" s="44" t="s">
        <v>1293</v>
      </c>
    </row>
    <row r="1533" spans="1:4">
      <c r="A1533" s="44"/>
      <c r="B1533" s="44"/>
      <c r="C1533" s="44"/>
      <c r="D1533" s="44" t="s">
        <v>1294</v>
      </c>
    </row>
    <row r="1534" spans="1:4">
      <c r="A1534" s="44"/>
      <c r="B1534" s="44"/>
      <c r="C1534" s="44"/>
      <c r="D1534" s="44" t="s">
        <v>470</v>
      </c>
    </row>
    <row r="1535" spans="1:4">
      <c r="A1535" s="44"/>
      <c r="B1535" s="44"/>
      <c r="C1535" s="44"/>
      <c r="D1535" s="44" t="s">
        <v>1820</v>
      </c>
    </row>
    <row r="1536" spans="1:4">
      <c r="A1536" s="44" t="s">
        <v>916</v>
      </c>
      <c r="B1536" s="44" t="s">
        <v>1054</v>
      </c>
      <c r="C1536" s="44" t="s">
        <v>1549</v>
      </c>
      <c r="D1536" s="44" t="s">
        <v>470</v>
      </c>
    </row>
    <row r="1537" spans="1:4">
      <c r="A1537" s="44" t="s">
        <v>1183</v>
      </c>
      <c r="B1537" s="44" t="s">
        <v>1179</v>
      </c>
      <c r="C1537" s="44" t="s">
        <v>1549</v>
      </c>
      <c r="D1537" s="44" t="s">
        <v>1291</v>
      </c>
    </row>
    <row r="1538" spans="1:4">
      <c r="A1538" s="44"/>
      <c r="B1538" s="44"/>
      <c r="C1538" s="44"/>
      <c r="D1538" s="44" t="s">
        <v>1294</v>
      </c>
    </row>
    <row r="1539" spans="1:4">
      <c r="A1539" s="44" t="s">
        <v>1184</v>
      </c>
      <c r="B1539" s="44" t="s">
        <v>1180</v>
      </c>
      <c r="C1539" s="44" t="s">
        <v>1549</v>
      </c>
      <c r="D1539" s="44" t="s">
        <v>509</v>
      </c>
    </row>
    <row r="1540" spans="1:4">
      <c r="A1540" s="44" t="s">
        <v>1344</v>
      </c>
      <c r="B1540" s="44" t="s">
        <v>1348</v>
      </c>
      <c r="C1540" s="44" t="s">
        <v>1549</v>
      </c>
      <c r="D1540" s="44" t="s">
        <v>470</v>
      </c>
    </row>
    <row r="1541" spans="1:4">
      <c r="A1541" s="44" t="s">
        <v>2724</v>
      </c>
      <c r="B1541" s="44" t="s">
        <v>1077</v>
      </c>
      <c r="C1541" s="44" t="s">
        <v>1549</v>
      </c>
      <c r="D1541" s="44" t="s">
        <v>1291</v>
      </c>
    </row>
    <row r="1542" spans="1:4">
      <c r="A1542" s="44"/>
      <c r="B1542" s="44"/>
      <c r="C1542" s="44"/>
      <c r="D1542" s="44" t="s">
        <v>470</v>
      </c>
    </row>
    <row r="1543" spans="1:4">
      <c r="A1543" s="44" t="s">
        <v>2725</v>
      </c>
      <c r="B1543" s="44" t="s">
        <v>1078</v>
      </c>
      <c r="C1543" s="44" t="s">
        <v>1549</v>
      </c>
      <c r="D1543" s="44" t="s">
        <v>1291</v>
      </c>
    </row>
    <row r="1544" spans="1:4">
      <c r="A1544" s="44"/>
      <c r="B1544" s="44"/>
      <c r="C1544" s="44"/>
      <c r="D1544" s="44" t="s">
        <v>1292</v>
      </c>
    </row>
    <row r="1545" spans="1:4">
      <c r="A1545" s="44"/>
      <c r="B1545" s="44"/>
      <c r="C1545" s="44"/>
      <c r="D1545" s="44" t="s">
        <v>470</v>
      </c>
    </row>
    <row r="1546" spans="1:4">
      <c r="A1546" s="44" t="s">
        <v>2726</v>
      </c>
      <c r="B1546" s="44" t="s">
        <v>1079</v>
      </c>
      <c r="C1546" s="44" t="s">
        <v>1549</v>
      </c>
      <c r="D1546" s="44" t="s">
        <v>1291</v>
      </c>
    </row>
    <row r="1547" spans="1:4">
      <c r="A1547" s="44"/>
      <c r="B1547" s="44"/>
      <c r="C1547" s="44"/>
      <c r="D1547" s="44" t="s">
        <v>470</v>
      </c>
    </row>
    <row r="1548" spans="1:4">
      <c r="A1548" s="44" t="s">
        <v>2727</v>
      </c>
      <c r="B1548" s="44" t="s">
        <v>1080</v>
      </c>
      <c r="C1548" s="44" t="s">
        <v>1549</v>
      </c>
      <c r="D1548" s="44" t="s">
        <v>1291</v>
      </c>
    </row>
    <row r="1549" spans="1:4">
      <c r="A1549" s="44"/>
      <c r="B1549" s="44"/>
      <c r="C1549" s="44"/>
      <c r="D1549" s="44" t="s">
        <v>1292</v>
      </c>
    </row>
    <row r="1550" spans="1:4">
      <c r="A1550" s="44"/>
      <c r="B1550" s="44"/>
      <c r="C1550" s="44"/>
      <c r="D1550" s="44" t="s">
        <v>470</v>
      </c>
    </row>
    <row r="1551" spans="1:4">
      <c r="A1551" s="44" t="s">
        <v>2728</v>
      </c>
      <c r="B1551" s="44" t="s">
        <v>1081</v>
      </c>
      <c r="C1551" s="44" t="s">
        <v>1549</v>
      </c>
      <c r="D1551" s="44" t="s">
        <v>1291</v>
      </c>
    </row>
    <row r="1552" spans="1:4">
      <c r="A1552" s="44"/>
      <c r="B1552" s="44"/>
      <c r="C1552" s="44"/>
      <c r="D1552" s="44" t="s">
        <v>470</v>
      </c>
    </row>
    <row r="1553" spans="1:4">
      <c r="A1553" s="44" t="s">
        <v>2729</v>
      </c>
      <c r="B1553" s="44" t="s">
        <v>1082</v>
      </c>
      <c r="C1553" s="44" t="s">
        <v>1549</v>
      </c>
      <c r="D1553" s="44" t="s">
        <v>1291</v>
      </c>
    </row>
    <row r="1554" spans="1:4">
      <c r="A1554" s="44"/>
      <c r="B1554" s="44"/>
      <c r="C1554" s="44"/>
      <c r="D1554" s="44" t="s">
        <v>470</v>
      </c>
    </row>
    <row r="1555" spans="1:4">
      <c r="A1555" s="44" t="s">
        <v>397</v>
      </c>
      <c r="B1555" s="44" t="s">
        <v>398</v>
      </c>
      <c r="C1555" s="44" t="s">
        <v>1549</v>
      </c>
      <c r="D1555" s="44" t="s">
        <v>1291</v>
      </c>
    </row>
    <row r="1556" spans="1:4">
      <c r="A1556" s="44"/>
      <c r="B1556" s="44"/>
      <c r="C1556" s="44"/>
      <c r="D1556" s="44" t="s">
        <v>470</v>
      </c>
    </row>
    <row r="1557" spans="1:4">
      <c r="A1557" s="44" t="s">
        <v>2614</v>
      </c>
      <c r="B1557" s="44" t="s">
        <v>2615</v>
      </c>
      <c r="C1557" s="44" t="s">
        <v>1549</v>
      </c>
      <c r="D1557" s="44" t="s">
        <v>1291</v>
      </c>
    </row>
    <row r="1558" spans="1:4">
      <c r="A1558" s="44"/>
      <c r="B1558" s="44"/>
      <c r="C1558" s="44"/>
      <c r="D1558" s="44" t="s">
        <v>470</v>
      </c>
    </row>
    <row r="1559" spans="1:4">
      <c r="A1559" s="44" t="s">
        <v>2616</v>
      </c>
      <c r="B1559" s="44" t="s">
        <v>2617</v>
      </c>
      <c r="C1559" s="44" t="s">
        <v>1549</v>
      </c>
      <c r="D1559" s="44" t="s">
        <v>1291</v>
      </c>
    </row>
    <row r="1560" spans="1:4">
      <c r="A1560" s="44"/>
      <c r="B1560" s="44"/>
      <c r="C1560" s="44"/>
      <c r="D1560" s="44" t="s">
        <v>470</v>
      </c>
    </row>
    <row r="1561" spans="1:4">
      <c r="A1561" s="44" t="s">
        <v>2618</v>
      </c>
      <c r="B1561" s="44" t="s">
        <v>2619</v>
      </c>
      <c r="C1561" s="44" t="s">
        <v>1549</v>
      </c>
      <c r="D1561" s="44" t="s">
        <v>1291</v>
      </c>
    </row>
    <row r="1562" spans="1:4">
      <c r="A1562" s="44"/>
      <c r="B1562" s="44"/>
      <c r="C1562" s="44"/>
      <c r="D1562" s="44" t="s">
        <v>470</v>
      </c>
    </row>
    <row r="1563" spans="1:4">
      <c r="A1563" s="44" t="s">
        <v>1083</v>
      </c>
      <c r="B1563" s="44" t="s">
        <v>1084</v>
      </c>
      <c r="C1563" s="44" t="s">
        <v>1549</v>
      </c>
      <c r="D1563" s="44" t="s">
        <v>470</v>
      </c>
    </row>
    <row r="1564" spans="1:4">
      <c r="A1564" s="44" t="s">
        <v>2730</v>
      </c>
      <c r="B1564" s="44" t="s">
        <v>1091</v>
      </c>
      <c r="C1564" s="44" t="s">
        <v>1549</v>
      </c>
      <c r="D1564" s="44" t="s">
        <v>1291</v>
      </c>
    </row>
    <row r="1565" spans="1:4">
      <c r="A1565" s="44"/>
      <c r="B1565" s="44"/>
      <c r="C1565" s="44"/>
      <c r="D1565" s="44" t="s">
        <v>470</v>
      </c>
    </row>
    <row r="1566" spans="1:4">
      <c r="A1566" s="44" t="s">
        <v>2731</v>
      </c>
      <c r="B1566" s="44" t="s">
        <v>1092</v>
      </c>
      <c r="C1566" s="44" t="s">
        <v>1549</v>
      </c>
      <c r="D1566" s="44" t="s">
        <v>1291</v>
      </c>
    </row>
    <row r="1567" spans="1:4">
      <c r="A1567" s="44"/>
      <c r="B1567" s="44"/>
      <c r="C1567" s="44"/>
      <c r="D1567" s="44" t="s">
        <v>470</v>
      </c>
    </row>
    <row r="1568" spans="1:4">
      <c r="A1568" s="44" t="s">
        <v>2344</v>
      </c>
      <c r="B1568" s="44" t="s">
        <v>421</v>
      </c>
      <c r="C1568" s="44" t="s">
        <v>1549</v>
      </c>
      <c r="D1568" s="44" t="s">
        <v>470</v>
      </c>
    </row>
    <row r="1569" spans="1:4">
      <c r="A1569" s="44" t="s">
        <v>1093</v>
      </c>
      <c r="B1569" s="44" t="s">
        <v>1094</v>
      </c>
      <c r="C1569" s="44" t="s">
        <v>1549</v>
      </c>
      <c r="D1569" s="44" t="s">
        <v>1291</v>
      </c>
    </row>
    <row r="1570" spans="1:4">
      <c r="A1570" s="44"/>
      <c r="B1570" s="44"/>
      <c r="C1570" s="44"/>
      <c r="D1570" s="44" t="s">
        <v>470</v>
      </c>
    </row>
    <row r="1571" spans="1:4">
      <c r="A1571" s="44" t="s">
        <v>317</v>
      </c>
      <c r="B1571" s="44" t="s">
        <v>318</v>
      </c>
      <c r="C1571" s="44" t="s">
        <v>1549</v>
      </c>
      <c r="D1571" s="44" t="s">
        <v>470</v>
      </c>
    </row>
    <row r="1572" spans="1:4">
      <c r="A1572" s="44" t="s">
        <v>319</v>
      </c>
      <c r="B1572" s="44" t="s">
        <v>320</v>
      </c>
      <c r="C1572" s="44" t="s">
        <v>1549</v>
      </c>
      <c r="D1572" s="44" t="s">
        <v>1291</v>
      </c>
    </row>
    <row r="1573" spans="1:4">
      <c r="A1573" s="44"/>
      <c r="B1573" s="44"/>
      <c r="C1573" s="44"/>
      <c r="D1573" s="44" t="s">
        <v>2063</v>
      </c>
    </row>
    <row r="1574" spans="1:4">
      <c r="A1574" s="44"/>
      <c r="B1574" s="44"/>
      <c r="C1574" s="44"/>
      <c r="D1574" s="44" t="s">
        <v>509</v>
      </c>
    </row>
    <row r="1575" spans="1:4">
      <c r="A1575" s="44"/>
      <c r="B1575" s="44"/>
      <c r="C1575" s="44"/>
      <c r="D1575" s="44" t="s">
        <v>470</v>
      </c>
    </row>
    <row r="1576" spans="1:4">
      <c r="A1576" s="44" t="s">
        <v>1895</v>
      </c>
      <c r="B1576" s="44" t="s">
        <v>1896</v>
      </c>
      <c r="C1576" s="44" t="s">
        <v>1549</v>
      </c>
      <c r="D1576" s="44" t="s">
        <v>470</v>
      </c>
    </row>
    <row r="1577" spans="1:4">
      <c r="A1577" s="44" t="s">
        <v>867</v>
      </c>
      <c r="B1577" s="44" t="s">
        <v>868</v>
      </c>
      <c r="C1577" s="44" t="s">
        <v>1549</v>
      </c>
      <c r="D1577" s="44" t="s">
        <v>470</v>
      </c>
    </row>
    <row r="1578" spans="1:4">
      <c r="A1578" s="44" t="s">
        <v>714</v>
      </c>
      <c r="B1578" s="44" t="s">
        <v>321</v>
      </c>
      <c r="C1578" s="44" t="s">
        <v>1549</v>
      </c>
      <c r="D1578" s="44" t="s">
        <v>1296</v>
      </c>
    </row>
    <row r="1579" spans="1:4">
      <c r="A1579" s="44"/>
      <c r="B1579" s="44"/>
      <c r="C1579" s="44"/>
      <c r="D1579" s="44" t="s">
        <v>1291</v>
      </c>
    </row>
    <row r="1580" spans="1:4">
      <c r="A1580" s="44"/>
      <c r="B1580" s="44"/>
      <c r="C1580" s="44"/>
      <c r="D1580" s="44" t="s">
        <v>1292</v>
      </c>
    </row>
    <row r="1581" spans="1:4">
      <c r="A1581" s="44"/>
      <c r="B1581" s="44"/>
      <c r="C1581" s="44"/>
      <c r="D1581" s="44" t="s">
        <v>470</v>
      </c>
    </row>
    <row r="1582" spans="1:4">
      <c r="A1582" s="44" t="s">
        <v>322</v>
      </c>
      <c r="B1582" s="44" t="s">
        <v>323</v>
      </c>
      <c r="C1582" s="44" t="s">
        <v>1549</v>
      </c>
      <c r="D1582" s="44" t="s">
        <v>1291</v>
      </c>
    </row>
    <row r="1583" spans="1:4">
      <c r="A1583" s="44"/>
      <c r="B1583" s="44"/>
      <c r="C1583" s="44"/>
      <c r="D1583" s="44" t="s">
        <v>1294</v>
      </c>
    </row>
    <row r="1584" spans="1:4">
      <c r="A1584" s="44"/>
      <c r="B1584" s="44"/>
      <c r="C1584" s="44"/>
      <c r="D1584" s="44" t="s">
        <v>470</v>
      </c>
    </row>
    <row r="1585" spans="1:4">
      <c r="A1585" s="44" t="s">
        <v>1897</v>
      </c>
      <c r="B1585" s="44" t="s">
        <v>324</v>
      </c>
      <c r="C1585" s="44" t="s">
        <v>1549</v>
      </c>
      <c r="D1585" s="44" t="s">
        <v>1291</v>
      </c>
    </row>
    <row r="1586" spans="1:4">
      <c r="A1586" s="44"/>
      <c r="B1586" s="44"/>
      <c r="C1586" s="44"/>
      <c r="D1586" s="44" t="s">
        <v>1293</v>
      </c>
    </row>
    <row r="1587" spans="1:4">
      <c r="A1587" s="44"/>
      <c r="B1587" s="44"/>
      <c r="C1587" s="44"/>
      <c r="D1587" s="44" t="s">
        <v>1294</v>
      </c>
    </row>
    <row r="1588" spans="1:4">
      <c r="A1588" s="44"/>
      <c r="B1588" s="44"/>
      <c r="C1588" s="44"/>
      <c r="D1588" s="44" t="s">
        <v>470</v>
      </c>
    </row>
    <row r="1589" spans="1:4">
      <c r="A1589" s="44" t="s">
        <v>388</v>
      </c>
      <c r="B1589" s="44" t="s">
        <v>389</v>
      </c>
      <c r="C1589" s="44" t="s">
        <v>1549</v>
      </c>
      <c r="D1589" s="44" t="s">
        <v>1291</v>
      </c>
    </row>
    <row r="1590" spans="1:4">
      <c r="A1590" s="44"/>
      <c r="B1590" s="44"/>
      <c r="C1590" s="44"/>
      <c r="D1590" s="44" t="s">
        <v>470</v>
      </c>
    </row>
    <row r="1591" spans="1:4">
      <c r="A1591" s="44" t="s">
        <v>33</v>
      </c>
      <c r="B1591" s="44" t="s">
        <v>325</v>
      </c>
      <c r="C1591" s="44" t="s">
        <v>1549</v>
      </c>
      <c r="D1591" s="44" t="s">
        <v>1291</v>
      </c>
    </row>
    <row r="1592" spans="1:4">
      <c r="A1592" s="44"/>
      <c r="B1592" s="44"/>
      <c r="C1592" s="44"/>
      <c r="D1592" s="44" t="s">
        <v>2063</v>
      </c>
    </row>
    <row r="1593" spans="1:4">
      <c r="A1593" s="44"/>
      <c r="B1593" s="44"/>
      <c r="C1593" s="44"/>
      <c r="D1593" s="44" t="s">
        <v>470</v>
      </c>
    </row>
    <row r="1594" spans="1:4">
      <c r="A1594" s="44" t="s">
        <v>2457</v>
      </c>
      <c r="B1594" s="44" t="s">
        <v>2458</v>
      </c>
      <c r="C1594" s="44" t="s">
        <v>1549</v>
      </c>
      <c r="D1594" s="44" t="s">
        <v>470</v>
      </c>
    </row>
    <row r="1595" spans="1:4">
      <c r="A1595" s="44" t="s">
        <v>1702</v>
      </c>
      <c r="B1595" s="44" t="s">
        <v>1703</v>
      </c>
      <c r="C1595" s="44" t="s">
        <v>1549</v>
      </c>
      <c r="D1595" s="44" t="s">
        <v>470</v>
      </c>
    </row>
    <row r="1596" spans="1:4">
      <c r="A1596" s="44" t="s">
        <v>409</v>
      </c>
      <c r="B1596" s="44" t="s">
        <v>410</v>
      </c>
      <c r="C1596" s="44" t="s">
        <v>1549</v>
      </c>
      <c r="D1596" s="44" t="s">
        <v>1291</v>
      </c>
    </row>
    <row r="1597" spans="1:4">
      <c r="A1597" s="44"/>
      <c r="B1597" s="44"/>
      <c r="C1597" s="44"/>
      <c r="D1597" s="44" t="s">
        <v>2063</v>
      </c>
    </row>
    <row r="1598" spans="1:4">
      <c r="A1598" s="44"/>
      <c r="B1598" s="44"/>
      <c r="C1598" s="44"/>
      <c r="D1598" s="44" t="s">
        <v>470</v>
      </c>
    </row>
    <row r="1599" spans="1:4">
      <c r="A1599" s="44" t="s">
        <v>411</v>
      </c>
      <c r="B1599" s="44" t="s">
        <v>412</v>
      </c>
      <c r="C1599" s="44" t="s">
        <v>1549</v>
      </c>
      <c r="D1599" s="44" t="s">
        <v>1291</v>
      </c>
    </row>
    <row r="1600" spans="1:4">
      <c r="A1600" s="44"/>
      <c r="B1600" s="44"/>
      <c r="C1600" s="44"/>
      <c r="D1600" s="44" t="s">
        <v>2063</v>
      </c>
    </row>
    <row r="1601" spans="1:4">
      <c r="A1601" s="44"/>
      <c r="B1601" s="44"/>
      <c r="C1601" s="44"/>
      <c r="D1601" s="44" t="s">
        <v>509</v>
      </c>
    </row>
    <row r="1602" spans="1:4">
      <c r="A1602" s="44"/>
      <c r="B1602" s="44"/>
      <c r="C1602" s="44"/>
      <c r="D1602" s="44" t="s">
        <v>470</v>
      </c>
    </row>
    <row r="1603" spans="1:4">
      <c r="A1603" s="44" t="s">
        <v>770</v>
      </c>
      <c r="B1603" s="44" t="s">
        <v>1171</v>
      </c>
      <c r="C1603" s="44" t="s">
        <v>1549</v>
      </c>
      <c r="D1603" s="44" t="s">
        <v>1291</v>
      </c>
    </row>
    <row r="1604" spans="1:4">
      <c r="A1604" s="44"/>
      <c r="B1604" s="44"/>
      <c r="C1604" s="44"/>
      <c r="D1604" s="44" t="s">
        <v>1292</v>
      </c>
    </row>
    <row r="1605" spans="1:4">
      <c r="A1605" s="44"/>
      <c r="B1605" s="44"/>
      <c r="C1605" s="44"/>
      <c r="D1605" s="44" t="s">
        <v>470</v>
      </c>
    </row>
    <row r="1606" spans="1:4">
      <c r="A1606" s="44" t="s">
        <v>413</v>
      </c>
      <c r="B1606" s="44" t="s">
        <v>414</v>
      </c>
      <c r="C1606" s="44" t="s">
        <v>1549</v>
      </c>
      <c r="D1606" s="44" t="s">
        <v>1292</v>
      </c>
    </row>
    <row r="1607" spans="1:4">
      <c r="A1607" s="44"/>
      <c r="B1607" s="44"/>
      <c r="C1607" s="44"/>
      <c r="D1607" s="44" t="s">
        <v>470</v>
      </c>
    </row>
    <row r="1608" spans="1:4">
      <c r="A1608" s="44"/>
      <c r="B1608" s="44"/>
      <c r="C1608" s="44"/>
      <c r="D1608" s="44" t="s">
        <v>1820</v>
      </c>
    </row>
    <row r="1609" spans="1:4">
      <c r="A1609" s="44" t="s">
        <v>415</v>
      </c>
      <c r="B1609" s="44" t="s">
        <v>416</v>
      </c>
      <c r="C1609" s="44" t="s">
        <v>1549</v>
      </c>
      <c r="D1609" s="44" t="s">
        <v>1292</v>
      </c>
    </row>
    <row r="1610" spans="1:4">
      <c r="A1610" s="44"/>
      <c r="B1610" s="44"/>
      <c r="C1610" s="44"/>
      <c r="D1610" s="44" t="s">
        <v>470</v>
      </c>
    </row>
    <row r="1611" spans="1:4">
      <c r="A1611" s="44" t="s">
        <v>417</v>
      </c>
      <c r="B1611" s="44" t="s">
        <v>418</v>
      </c>
      <c r="C1611" s="44" t="s">
        <v>1549</v>
      </c>
      <c r="D1611" s="44" t="s">
        <v>1292</v>
      </c>
    </row>
    <row r="1612" spans="1:4">
      <c r="A1612" s="44"/>
      <c r="B1612" s="44"/>
      <c r="C1612" s="44"/>
      <c r="D1612" s="44" t="s">
        <v>470</v>
      </c>
    </row>
    <row r="1613" spans="1:4">
      <c r="A1613" s="44"/>
      <c r="B1613" s="44"/>
      <c r="C1613" s="44"/>
      <c r="D1613" s="44" t="s">
        <v>1820</v>
      </c>
    </row>
    <row r="1614" spans="1:4">
      <c r="A1614" s="44" t="s">
        <v>419</v>
      </c>
      <c r="B1614" s="44" t="s">
        <v>420</v>
      </c>
      <c r="C1614" s="44" t="s">
        <v>1549</v>
      </c>
      <c r="D1614" s="44" t="s">
        <v>470</v>
      </c>
    </row>
    <row r="1615" spans="1:4">
      <c r="A1615" s="44"/>
      <c r="B1615" s="44"/>
      <c r="C1615" s="44"/>
      <c r="D1615" s="44" t="s">
        <v>1820</v>
      </c>
    </row>
    <row r="1616" spans="1:4">
      <c r="A1616" s="44" t="s">
        <v>390</v>
      </c>
      <c r="B1616" s="44" t="s">
        <v>391</v>
      </c>
      <c r="C1616" s="44" t="s">
        <v>1549</v>
      </c>
      <c r="D1616" s="44" t="s">
        <v>470</v>
      </c>
    </row>
    <row r="1617" spans="1:4">
      <c r="A1617" s="44" t="s">
        <v>422</v>
      </c>
      <c r="B1617" s="44" t="s">
        <v>423</v>
      </c>
      <c r="C1617" s="44" t="s">
        <v>1549</v>
      </c>
      <c r="D1617" s="44" t="s">
        <v>1296</v>
      </c>
    </row>
    <row r="1618" spans="1:4">
      <c r="A1618" s="44"/>
      <c r="B1618" s="44"/>
      <c r="C1618" s="44"/>
      <c r="D1618" s="44" t="s">
        <v>1291</v>
      </c>
    </row>
    <row r="1619" spans="1:4">
      <c r="A1619" s="44"/>
      <c r="B1619" s="44"/>
      <c r="C1619" s="44"/>
      <c r="D1619" s="44" t="s">
        <v>2063</v>
      </c>
    </row>
    <row r="1620" spans="1:4">
      <c r="A1620" s="44"/>
      <c r="B1620" s="44"/>
      <c r="C1620" s="44"/>
      <c r="D1620" s="44" t="s">
        <v>509</v>
      </c>
    </row>
    <row r="1621" spans="1:4">
      <c r="A1621" s="44" t="s">
        <v>2459</v>
      </c>
      <c r="B1621" s="44" t="s">
        <v>2460</v>
      </c>
      <c r="C1621" s="44" t="s">
        <v>1549</v>
      </c>
      <c r="D1621" s="44" t="s">
        <v>470</v>
      </c>
    </row>
    <row r="1622" spans="1:4">
      <c r="A1622" s="44" t="s">
        <v>445</v>
      </c>
      <c r="B1622" s="44" t="s">
        <v>446</v>
      </c>
      <c r="C1622" s="44" t="s">
        <v>1549</v>
      </c>
      <c r="D1622" s="44" t="s">
        <v>1291</v>
      </c>
    </row>
    <row r="1623" spans="1:4">
      <c r="A1623" s="44"/>
      <c r="B1623" s="44"/>
      <c r="C1623" s="44"/>
      <c r="D1623" s="44" t="s">
        <v>2063</v>
      </c>
    </row>
    <row r="1624" spans="1:4">
      <c r="A1624" s="44"/>
      <c r="B1624" s="44"/>
      <c r="C1624" s="44"/>
      <c r="D1624" s="44" t="s">
        <v>509</v>
      </c>
    </row>
    <row r="1625" spans="1:4">
      <c r="A1625" s="44"/>
      <c r="B1625" s="44"/>
      <c r="C1625" s="44"/>
      <c r="D1625" s="44" t="s">
        <v>470</v>
      </c>
    </row>
    <row r="1626" spans="1:4">
      <c r="A1626" s="44" t="s">
        <v>722</v>
      </c>
      <c r="B1626" s="44" t="s">
        <v>1172</v>
      </c>
      <c r="C1626" s="44" t="s">
        <v>1549</v>
      </c>
      <c r="D1626" s="44" t="s">
        <v>1291</v>
      </c>
    </row>
    <row r="1627" spans="1:4">
      <c r="A1627" s="44"/>
      <c r="B1627" s="44"/>
      <c r="C1627" s="44"/>
      <c r="D1627" s="44" t="s">
        <v>2063</v>
      </c>
    </row>
    <row r="1628" spans="1:4">
      <c r="A1628" s="44"/>
      <c r="B1628" s="44"/>
      <c r="C1628" s="44"/>
      <c r="D1628" s="44" t="s">
        <v>470</v>
      </c>
    </row>
    <row r="1629" spans="1:4">
      <c r="A1629" s="44" t="s">
        <v>1167</v>
      </c>
      <c r="B1629" s="44" t="s">
        <v>1173</v>
      </c>
      <c r="C1629" s="44" t="s">
        <v>1549</v>
      </c>
      <c r="D1629" s="44" t="s">
        <v>1291</v>
      </c>
    </row>
    <row r="1630" spans="1:4">
      <c r="A1630" s="44"/>
      <c r="B1630" s="44"/>
      <c r="C1630" s="44"/>
      <c r="D1630" s="44" t="s">
        <v>2063</v>
      </c>
    </row>
    <row r="1631" spans="1:4">
      <c r="A1631" s="44"/>
      <c r="B1631" s="44"/>
      <c r="C1631" s="44"/>
      <c r="D1631" s="44" t="s">
        <v>509</v>
      </c>
    </row>
    <row r="1632" spans="1:4">
      <c r="A1632" s="44"/>
      <c r="B1632" s="44"/>
      <c r="C1632" s="44"/>
      <c r="D1632" s="44" t="s">
        <v>470</v>
      </c>
    </row>
    <row r="1633" spans="1:4">
      <c r="A1633" s="44" t="s">
        <v>448</v>
      </c>
      <c r="B1633" s="44" t="s">
        <v>449</v>
      </c>
      <c r="C1633" s="44" t="s">
        <v>1549</v>
      </c>
      <c r="D1633" s="44" t="s">
        <v>1291</v>
      </c>
    </row>
    <row r="1634" spans="1:4">
      <c r="A1634" s="44"/>
      <c r="B1634" s="44"/>
      <c r="C1634" s="44"/>
      <c r="D1634" s="44" t="s">
        <v>1292</v>
      </c>
    </row>
    <row r="1635" spans="1:4">
      <c r="A1635" s="44"/>
      <c r="B1635" s="44"/>
      <c r="C1635" s="44"/>
      <c r="D1635" s="44" t="s">
        <v>470</v>
      </c>
    </row>
    <row r="1636" spans="1:4">
      <c r="A1636" s="44" t="s">
        <v>392</v>
      </c>
      <c r="B1636" s="44" t="s">
        <v>393</v>
      </c>
      <c r="C1636" s="44" t="s">
        <v>1549</v>
      </c>
      <c r="D1636" s="44" t="s">
        <v>470</v>
      </c>
    </row>
    <row r="1637" spans="1:4">
      <c r="A1637" s="44" t="s">
        <v>450</v>
      </c>
      <c r="B1637" s="44" t="s">
        <v>451</v>
      </c>
      <c r="C1637" s="44" t="s">
        <v>1549</v>
      </c>
      <c r="D1637" s="44" t="s">
        <v>1296</v>
      </c>
    </row>
    <row r="1638" spans="1:4">
      <c r="A1638" s="44"/>
      <c r="B1638" s="44"/>
      <c r="C1638" s="44"/>
      <c r="D1638" s="44" t="s">
        <v>1291</v>
      </c>
    </row>
    <row r="1639" spans="1:4">
      <c r="A1639" s="44"/>
      <c r="B1639" s="44"/>
      <c r="C1639" s="44"/>
      <c r="D1639" s="44" t="s">
        <v>1292</v>
      </c>
    </row>
    <row r="1640" spans="1:4">
      <c r="A1640" s="44"/>
      <c r="B1640" s="44"/>
      <c r="C1640" s="44"/>
      <c r="D1640" s="44" t="s">
        <v>470</v>
      </c>
    </row>
    <row r="1641" spans="1:4">
      <c r="A1641" s="44" t="s">
        <v>628</v>
      </c>
      <c r="B1641" s="44" t="s">
        <v>641</v>
      </c>
      <c r="C1641" s="44" t="s">
        <v>1549</v>
      </c>
      <c r="D1641" s="44" t="s">
        <v>470</v>
      </c>
    </row>
    <row r="1642" spans="1:4">
      <c r="A1642" s="44" t="s">
        <v>629</v>
      </c>
      <c r="B1642" s="44" t="s">
        <v>642</v>
      </c>
      <c r="C1642" s="44" t="s">
        <v>1549</v>
      </c>
      <c r="D1642" s="44" t="s">
        <v>1291</v>
      </c>
    </row>
    <row r="1643" spans="1:4">
      <c r="A1643" s="44"/>
      <c r="B1643" s="44"/>
      <c r="C1643" s="44"/>
      <c r="D1643" s="44" t="s">
        <v>470</v>
      </c>
    </row>
    <row r="1644" spans="1:4">
      <c r="A1644" s="44" t="s">
        <v>630</v>
      </c>
      <c r="B1644" s="44" t="s">
        <v>643</v>
      </c>
      <c r="C1644" s="44" t="s">
        <v>1549</v>
      </c>
      <c r="D1644" s="44" t="s">
        <v>1291</v>
      </c>
    </row>
    <row r="1645" spans="1:4">
      <c r="A1645" s="44"/>
      <c r="B1645" s="44"/>
      <c r="C1645" s="44"/>
      <c r="D1645" s="44" t="s">
        <v>470</v>
      </c>
    </row>
    <row r="1646" spans="1:4">
      <c r="A1646" s="44" t="s">
        <v>631</v>
      </c>
      <c r="B1646" s="44" t="s">
        <v>644</v>
      </c>
      <c r="C1646" s="44" t="s">
        <v>1549</v>
      </c>
      <c r="D1646" s="44" t="s">
        <v>470</v>
      </c>
    </row>
    <row r="1647" spans="1:4">
      <c r="A1647" s="44" t="s">
        <v>632</v>
      </c>
      <c r="B1647" s="44" t="s">
        <v>645</v>
      </c>
      <c r="C1647" s="44" t="s">
        <v>1549</v>
      </c>
      <c r="D1647" s="44" t="s">
        <v>470</v>
      </c>
    </row>
    <row r="1648" spans="1:4">
      <c r="A1648" s="44" t="s">
        <v>633</v>
      </c>
      <c r="B1648" s="44" t="s">
        <v>646</v>
      </c>
      <c r="C1648" s="44" t="s">
        <v>1549</v>
      </c>
      <c r="D1648" s="44" t="s">
        <v>470</v>
      </c>
    </row>
    <row r="1649" spans="1:4">
      <c r="A1649" s="44" t="s">
        <v>619</v>
      </c>
      <c r="B1649" s="44" t="s">
        <v>620</v>
      </c>
      <c r="C1649" s="44" t="s">
        <v>1549</v>
      </c>
      <c r="D1649" s="44" t="s">
        <v>470</v>
      </c>
    </row>
    <row r="1650" spans="1:4">
      <c r="A1650" s="44" t="s">
        <v>634</v>
      </c>
      <c r="B1650" s="44" t="s">
        <v>647</v>
      </c>
      <c r="C1650" s="44" t="s">
        <v>1549</v>
      </c>
      <c r="D1650" s="44" t="s">
        <v>470</v>
      </c>
    </row>
    <row r="1651" spans="1:4">
      <c r="A1651" s="44" t="s">
        <v>394</v>
      </c>
      <c r="B1651" s="44" t="s">
        <v>395</v>
      </c>
      <c r="C1651" s="44" t="s">
        <v>1549</v>
      </c>
      <c r="D1651" s="44" t="s">
        <v>470</v>
      </c>
    </row>
    <row r="1652" spans="1:4">
      <c r="A1652" s="44" t="s">
        <v>614</v>
      </c>
      <c r="B1652" s="44" t="s">
        <v>615</v>
      </c>
      <c r="C1652" s="44" t="s">
        <v>1549</v>
      </c>
      <c r="D1652" s="44" t="s">
        <v>470</v>
      </c>
    </row>
    <row r="1653" spans="1:4">
      <c r="A1653" s="44" t="s">
        <v>627</v>
      </c>
      <c r="B1653" s="44" t="s">
        <v>640</v>
      </c>
      <c r="C1653" s="44" t="s">
        <v>1549</v>
      </c>
      <c r="D1653" s="44" t="s">
        <v>470</v>
      </c>
    </row>
    <row r="1654" spans="1:4">
      <c r="A1654" s="44" t="s">
        <v>715</v>
      </c>
      <c r="B1654" s="44" t="s">
        <v>447</v>
      </c>
      <c r="C1654" s="44" t="s">
        <v>1549</v>
      </c>
      <c r="D1654" s="44" t="s">
        <v>1291</v>
      </c>
    </row>
    <row r="1655" spans="1:4">
      <c r="A1655" s="44"/>
      <c r="B1655" s="44"/>
      <c r="C1655" s="44"/>
      <c r="D1655" s="44" t="s">
        <v>1293</v>
      </c>
    </row>
    <row r="1656" spans="1:4">
      <c r="A1656" s="44"/>
      <c r="B1656" s="44"/>
      <c r="C1656" s="44"/>
      <c r="D1656" s="44" t="s">
        <v>1292</v>
      </c>
    </row>
    <row r="1657" spans="1:4">
      <c r="A1657" s="44"/>
      <c r="B1657" s="44"/>
      <c r="C1657" s="44"/>
      <c r="D1657" s="44" t="s">
        <v>1294</v>
      </c>
    </row>
    <row r="1658" spans="1:4">
      <c r="A1658" s="44"/>
      <c r="B1658" s="44"/>
      <c r="C1658" s="44"/>
      <c r="D1658" s="44" t="s">
        <v>470</v>
      </c>
    </row>
    <row r="1659" spans="1:4">
      <c r="A1659" s="44" t="s">
        <v>452</v>
      </c>
      <c r="B1659" s="44" t="s">
        <v>453</v>
      </c>
      <c r="C1659" s="44" t="s">
        <v>1549</v>
      </c>
      <c r="D1659" s="44" t="s">
        <v>1291</v>
      </c>
    </row>
    <row r="1660" spans="1:4">
      <c r="A1660" s="44"/>
      <c r="B1660" s="44"/>
      <c r="C1660" s="44"/>
      <c r="D1660" s="44" t="s">
        <v>470</v>
      </c>
    </row>
    <row r="1661" spans="1:4">
      <c r="A1661" s="44" t="s">
        <v>1166</v>
      </c>
      <c r="B1661" s="44" t="s">
        <v>865</v>
      </c>
      <c r="C1661" s="44" t="s">
        <v>1549</v>
      </c>
      <c r="D1661" s="44" t="s">
        <v>1291</v>
      </c>
    </row>
    <row r="1662" spans="1:4">
      <c r="A1662" s="44"/>
      <c r="B1662" s="44"/>
      <c r="C1662" s="44"/>
      <c r="D1662" s="44" t="s">
        <v>470</v>
      </c>
    </row>
    <row r="1663" spans="1:4">
      <c r="A1663" s="44" t="s">
        <v>716</v>
      </c>
      <c r="B1663" s="44" t="s">
        <v>545</v>
      </c>
      <c r="C1663" s="44" t="s">
        <v>1549</v>
      </c>
      <c r="D1663" s="44" t="s">
        <v>470</v>
      </c>
    </row>
    <row r="1664" spans="1:4">
      <c r="A1664" s="44" t="s">
        <v>2455</v>
      </c>
      <c r="B1664" s="44" t="s">
        <v>2456</v>
      </c>
      <c r="C1664" s="44" t="s">
        <v>1549</v>
      </c>
      <c r="D1664" s="44" t="s">
        <v>470</v>
      </c>
    </row>
    <row r="1665" spans="1:4">
      <c r="A1665" s="44" t="s">
        <v>2453</v>
      </c>
      <c r="B1665" s="44" t="s">
        <v>2454</v>
      </c>
      <c r="C1665" s="44" t="s">
        <v>1549</v>
      </c>
      <c r="D1665" s="44" t="s">
        <v>470</v>
      </c>
    </row>
    <row r="1666" spans="1:4">
      <c r="A1666" s="44" t="s">
        <v>2451</v>
      </c>
      <c r="B1666" s="44" t="s">
        <v>2452</v>
      </c>
      <c r="C1666" s="44" t="s">
        <v>1549</v>
      </c>
      <c r="D1666" s="44" t="s">
        <v>470</v>
      </c>
    </row>
    <row r="1667" spans="1:4">
      <c r="A1667" s="44" t="s">
        <v>2885</v>
      </c>
      <c r="B1667" s="44" t="s">
        <v>104</v>
      </c>
      <c r="C1667" s="44" t="s">
        <v>1549</v>
      </c>
      <c r="D1667" s="44" t="s">
        <v>1291</v>
      </c>
    </row>
    <row r="1668" spans="1:4">
      <c r="A1668" s="44"/>
      <c r="B1668" s="44"/>
      <c r="C1668" s="44"/>
      <c r="D1668" s="44" t="s">
        <v>2063</v>
      </c>
    </row>
    <row r="1669" spans="1:4">
      <c r="A1669" s="44"/>
      <c r="B1669" s="44"/>
      <c r="C1669" s="44"/>
      <c r="D1669" s="44" t="s">
        <v>470</v>
      </c>
    </row>
    <row r="1670" spans="1:4">
      <c r="A1670" s="44" t="s">
        <v>1591</v>
      </c>
      <c r="B1670" s="44" t="s">
        <v>1592</v>
      </c>
      <c r="C1670" s="44" t="s">
        <v>1549</v>
      </c>
      <c r="D1670" s="44" t="s">
        <v>1291</v>
      </c>
    </row>
    <row r="1671" spans="1:4">
      <c r="A1671" s="44"/>
      <c r="B1671" s="44"/>
      <c r="C1671" s="44"/>
      <c r="D1671" s="44" t="s">
        <v>1293</v>
      </c>
    </row>
    <row r="1672" spans="1:4">
      <c r="A1672" s="44"/>
      <c r="B1672" s="44"/>
      <c r="C1672" s="44"/>
      <c r="D1672" s="44" t="s">
        <v>1294</v>
      </c>
    </row>
    <row r="1673" spans="1:4">
      <c r="A1673" s="44"/>
      <c r="B1673" s="44"/>
      <c r="C1673" s="44"/>
      <c r="D1673" s="44" t="s">
        <v>470</v>
      </c>
    </row>
    <row r="1674" spans="1:4">
      <c r="A1674" s="44" t="s">
        <v>2750</v>
      </c>
      <c r="B1674" s="44" t="s">
        <v>2751</v>
      </c>
      <c r="C1674" s="44" t="s">
        <v>1549</v>
      </c>
      <c r="D1674" s="44" t="s">
        <v>470</v>
      </c>
    </row>
    <row r="1675" spans="1:4">
      <c r="A1675" s="44" t="s">
        <v>2752</v>
      </c>
      <c r="B1675" s="44" t="s">
        <v>2753</v>
      </c>
      <c r="C1675" s="44" t="s">
        <v>1549</v>
      </c>
      <c r="D1675" s="44" t="s">
        <v>470</v>
      </c>
    </row>
    <row r="1676" spans="1:4">
      <c r="A1676" s="44" t="s">
        <v>2738</v>
      </c>
      <c r="B1676" s="44" t="s">
        <v>2739</v>
      </c>
      <c r="C1676" s="44" t="s">
        <v>1549</v>
      </c>
      <c r="D1676" s="44" t="s">
        <v>470</v>
      </c>
    </row>
    <row r="1677" spans="1:4">
      <c r="A1677" s="44" t="s">
        <v>2742</v>
      </c>
      <c r="B1677" s="44" t="s">
        <v>2743</v>
      </c>
      <c r="C1677" s="44" t="s">
        <v>1549</v>
      </c>
      <c r="D1677" s="44" t="s">
        <v>470</v>
      </c>
    </row>
    <row r="1678" spans="1:4">
      <c r="A1678" s="44" t="s">
        <v>2754</v>
      </c>
      <c r="B1678" s="44" t="s">
        <v>2755</v>
      </c>
      <c r="C1678" s="44" t="s">
        <v>1549</v>
      </c>
      <c r="D1678" s="44" t="s">
        <v>470</v>
      </c>
    </row>
    <row r="1679" spans="1:4">
      <c r="A1679" s="44" t="s">
        <v>2756</v>
      </c>
      <c r="B1679" s="44" t="s">
        <v>2757</v>
      </c>
      <c r="C1679" s="44" t="s">
        <v>1549</v>
      </c>
      <c r="D1679" s="44" t="s">
        <v>470</v>
      </c>
    </row>
    <row r="1680" spans="1:4">
      <c r="A1680" s="44" t="s">
        <v>2758</v>
      </c>
      <c r="B1680" s="44" t="s">
        <v>2759</v>
      </c>
      <c r="C1680" s="44" t="s">
        <v>1549</v>
      </c>
      <c r="D1680" s="44" t="s">
        <v>470</v>
      </c>
    </row>
    <row r="1681" spans="1:4">
      <c r="A1681" s="44" t="s">
        <v>2740</v>
      </c>
      <c r="B1681" s="44" t="s">
        <v>2741</v>
      </c>
      <c r="C1681" s="44" t="s">
        <v>1549</v>
      </c>
      <c r="D1681" s="44" t="s">
        <v>470</v>
      </c>
    </row>
    <row r="1682" spans="1:4">
      <c r="A1682" s="44" t="s">
        <v>2760</v>
      </c>
      <c r="B1682" s="44" t="s">
        <v>2761</v>
      </c>
      <c r="C1682" s="44" t="s">
        <v>1549</v>
      </c>
      <c r="D1682" s="44" t="s">
        <v>470</v>
      </c>
    </row>
    <row r="1683" spans="1:4">
      <c r="A1683" s="44" t="s">
        <v>1593</v>
      </c>
      <c r="B1683" s="44" t="s">
        <v>1594</v>
      </c>
      <c r="C1683" s="44" t="s">
        <v>1549</v>
      </c>
      <c r="D1683" s="44" t="s">
        <v>509</v>
      </c>
    </row>
    <row r="1684" spans="1:4">
      <c r="A1684" s="44"/>
      <c r="B1684" s="44"/>
      <c r="C1684" s="44"/>
      <c r="D1684" s="44" t="s">
        <v>470</v>
      </c>
    </row>
    <row r="1685" spans="1:4">
      <c r="A1685" s="44" t="s">
        <v>2626</v>
      </c>
      <c r="B1685" s="44" t="s">
        <v>2627</v>
      </c>
      <c r="C1685" s="44" t="s">
        <v>1549</v>
      </c>
      <c r="D1685" s="44" t="s">
        <v>470</v>
      </c>
    </row>
    <row r="1686" spans="1:4">
      <c r="A1686" s="44" t="s">
        <v>2628</v>
      </c>
      <c r="B1686" s="44" t="s">
        <v>2629</v>
      </c>
      <c r="C1686" s="44" t="s">
        <v>1549</v>
      </c>
      <c r="D1686" s="44" t="s">
        <v>470</v>
      </c>
    </row>
    <row r="1687" spans="1:4">
      <c r="A1687" s="44" t="s">
        <v>2445</v>
      </c>
      <c r="B1687" s="44" t="s">
        <v>2446</v>
      </c>
      <c r="C1687" s="44" t="s">
        <v>1549</v>
      </c>
      <c r="D1687" s="44" t="s">
        <v>470</v>
      </c>
    </row>
    <row r="1688" spans="1:4">
      <c r="A1688" s="44" t="s">
        <v>2449</v>
      </c>
      <c r="B1688" s="44" t="s">
        <v>2450</v>
      </c>
      <c r="C1688" s="44" t="s">
        <v>1549</v>
      </c>
      <c r="D1688" s="44" t="s">
        <v>470</v>
      </c>
    </row>
    <row r="1689" spans="1:4">
      <c r="A1689" s="44" t="s">
        <v>2443</v>
      </c>
      <c r="B1689" s="44" t="s">
        <v>2444</v>
      </c>
      <c r="C1689" s="44" t="s">
        <v>1549</v>
      </c>
      <c r="D1689" s="44" t="s">
        <v>470</v>
      </c>
    </row>
    <row r="1690" spans="1:4">
      <c r="A1690" s="44" t="s">
        <v>2447</v>
      </c>
      <c r="B1690" s="44" t="s">
        <v>2448</v>
      </c>
      <c r="C1690" s="44" t="s">
        <v>1549</v>
      </c>
      <c r="D1690" s="44" t="s">
        <v>470</v>
      </c>
    </row>
    <row r="1691" spans="1:4">
      <c r="A1691" s="44" t="s">
        <v>1595</v>
      </c>
      <c r="B1691" s="44" t="s">
        <v>1596</v>
      </c>
      <c r="C1691" s="44" t="s">
        <v>1549</v>
      </c>
      <c r="D1691" s="44" t="s">
        <v>470</v>
      </c>
    </row>
    <row r="1692" spans="1:4">
      <c r="A1692" s="44" t="s">
        <v>40</v>
      </c>
      <c r="B1692" s="44" t="s">
        <v>105</v>
      </c>
      <c r="C1692" s="44" t="s">
        <v>1549</v>
      </c>
      <c r="D1692" s="44" t="s">
        <v>1291</v>
      </c>
    </row>
    <row r="1693" spans="1:4">
      <c r="A1693" s="44"/>
      <c r="B1693" s="44"/>
      <c r="C1693" s="44"/>
      <c r="D1693" s="44" t="s">
        <v>470</v>
      </c>
    </row>
    <row r="1694" spans="1:4">
      <c r="A1694" s="44" t="s">
        <v>917</v>
      </c>
      <c r="B1694" s="44" t="s">
        <v>1055</v>
      </c>
      <c r="C1694" s="44" t="s">
        <v>1549</v>
      </c>
      <c r="D1694" s="44" t="s">
        <v>1291</v>
      </c>
    </row>
    <row r="1695" spans="1:4">
      <c r="A1695" s="44"/>
      <c r="B1695" s="44"/>
      <c r="C1695" s="44"/>
      <c r="D1695" s="44" t="s">
        <v>472</v>
      </c>
    </row>
    <row r="1696" spans="1:4">
      <c r="A1696" s="44"/>
      <c r="B1696" s="44"/>
      <c r="C1696" s="44"/>
      <c r="D1696" s="44" t="s">
        <v>509</v>
      </c>
    </row>
    <row r="1697" spans="1:4">
      <c r="A1697" s="44"/>
      <c r="B1697" s="44"/>
      <c r="C1697" s="44"/>
      <c r="D1697" s="44" t="s">
        <v>470</v>
      </c>
    </row>
    <row r="1698" spans="1:4">
      <c r="A1698" s="44"/>
      <c r="B1698" s="44"/>
      <c r="C1698" s="44"/>
      <c r="D1698" s="44" t="s">
        <v>1820</v>
      </c>
    </row>
    <row r="1699" spans="1:4">
      <c r="A1699" s="44" t="s">
        <v>918</v>
      </c>
      <c r="B1699" s="44" t="s">
        <v>1056</v>
      </c>
      <c r="C1699" s="44" t="s">
        <v>1549</v>
      </c>
      <c r="D1699" s="44" t="s">
        <v>1296</v>
      </c>
    </row>
    <row r="1700" spans="1:4">
      <c r="A1700" s="44"/>
      <c r="B1700" s="44"/>
      <c r="C1700" s="44"/>
      <c r="D1700" s="44" t="s">
        <v>1291</v>
      </c>
    </row>
    <row r="1701" spans="1:4">
      <c r="A1701" s="44"/>
      <c r="B1701" s="44"/>
      <c r="C1701" s="44"/>
      <c r="D1701" s="44" t="s">
        <v>472</v>
      </c>
    </row>
    <row r="1702" spans="1:4">
      <c r="A1702" s="44"/>
      <c r="B1702" s="44"/>
      <c r="C1702" s="44"/>
      <c r="D1702" s="44" t="s">
        <v>509</v>
      </c>
    </row>
    <row r="1703" spans="1:4">
      <c r="A1703" s="44"/>
      <c r="B1703" s="44"/>
      <c r="C1703" s="44"/>
      <c r="D1703" s="44" t="s">
        <v>470</v>
      </c>
    </row>
    <row r="1704" spans="1:4">
      <c r="A1704" s="44"/>
      <c r="B1704" s="44"/>
      <c r="C1704" s="44"/>
      <c r="D1704" s="44" t="s">
        <v>1820</v>
      </c>
    </row>
    <row r="1705" spans="1:4">
      <c r="A1705" s="44" t="s">
        <v>919</v>
      </c>
      <c r="B1705" s="44" t="s">
        <v>1057</v>
      </c>
      <c r="C1705" s="44" t="s">
        <v>1549</v>
      </c>
      <c r="D1705" s="44" t="s">
        <v>1291</v>
      </c>
    </row>
    <row r="1706" spans="1:4">
      <c r="A1706" s="44"/>
      <c r="B1706" s="44"/>
      <c r="C1706" s="44"/>
      <c r="D1706" s="44" t="s">
        <v>509</v>
      </c>
    </row>
    <row r="1707" spans="1:4">
      <c r="A1707" s="44"/>
      <c r="B1707" s="44"/>
      <c r="C1707" s="44"/>
      <c r="D1707" s="44" t="s">
        <v>470</v>
      </c>
    </row>
    <row r="1708" spans="1:4">
      <c r="A1708" s="44"/>
      <c r="B1708" s="44"/>
      <c r="C1708" s="44"/>
      <c r="D1708" s="44" t="s">
        <v>1820</v>
      </c>
    </row>
    <row r="1709" spans="1:4">
      <c r="A1709" s="44" t="s">
        <v>920</v>
      </c>
      <c r="B1709" s="44" t="s">
        <v>1058</v>
      </c>
      <c r="C1709" s="44" t="s">
        <v>1549</v>
      </c>
      <c r="D1709" s="44" t="s">
        <v>1291</v>
      </c>
    </row>
    <row r="1710" spans="1:4">
      <c r="A1710" s="44"/>
      <c r="B1710" s="44"/>
      <c r="C1710" s="44"/>
      <c r="D1710" s="44" t="s">
        <v>509</v>
      </c>
    </row>
    <row r="1711" spans="1:4">
      <c r="A1711" s="44"/>
      <c r="B1711" s="44"/>
      <c r="C1711" s="44"/>
      <c r="D1711" s="44" t="s">
        <v>470</v>
      </c>
    </row>
    <row r="1712" spans="1:4">
      <c r="A1712" s="44"/>
      <c r="B1712" s="44"/>
      <c r="C1712" s="44"/>
      <c r="D1712" s="44" t="s">
        <v>1820</v>
      </c>
    </row>
    <row r="1713" spans="1:4">
      <c r="A1713" s="44" t="s">
        <v>921</v>
      </c>
      <c r="B1713" s="44" t="s">
        <v>1059</v>
      </c>
      <c r="C1713" s="44" t="s">
        <v>1549</v>
      </c>
      <c r="D1713" s="44" t="s">
        <v>1291</v>
      </c>
    </row>
    <row r="1714" spans="1:4">
      <c r="A1714" s="44"/>
      <c r="B1714" s="44"/>
      <c r="C1714" s="44"/>
      <c r="D1714" s="44" t="s">
        <v>509</v>
      </c>
    </row>
    <row r="1715" spans="1:4">
      <c r="A1715" s="44"/>
      <c r="B1715" s="44"/>
      <c r="C1715" s="44"/>
      <c r="D1715" s="44" t="s">
        <v>470</v>
      </c>
    </row>
    <row r="1716" spans="1:4">
      <c r="A1716" s="44"/>
      <c r="B1716" s="44"/>
      <c r="C1716" s="44"/>
      <c r="D1716" s="44" t="s">
        <v>1820</v>
      </c>
    </row>
    <row r="1717" spans="1:4">
      <c r="A1717" s="44" t="s">
        <v>510</v>
      </c>
      <c r="B1717" s="44" t="s">
        <v>706</v>
      </c>
      <c r="C1717" s="44" t="s">
        <v>1549</v>
      </c>
      <c r="D1717" s="44" t="s">
        <v>470</v>
      </c>
    </row>
    <row r="1718" spans="1:4">
      <c r="A1718" s="44" t="s">
        <v>922</v>
      </c>
      <c r="B1718" s="44" t="s">
        <v>1060</v>
      </c>
      <c r="C1718" s="44" t="s">
        <v>1549</v>
      </c>
      <c r="D1718" s="44" t="s">
        <v>1291</v>
      </c>
    </row>
    <row r="1719" spans="1:4">
      <c r="A1719" s="44"/>
      <c r="B1719" s="44"/>
      <c r="C1719" s="44"/>
      <c r="D1719" s="44" t="s">
        <v>509</v>
      </c>
    </row>
    <row r="1720" spans="1:4">
      <c r="A1720" s="44"/>
      <c r="B1720" s="44"/>
      <c r="C1720" s="44"/>
      <c r="D1720" s="44" t="s">
        <v>470</v>
      </c>
    </row>
    <row r="1721" spans="1:4">
      <c r="A1721" s="44"/>
      <c r="B1721" s="44"/>
      <c r="C1721" s="44"/>
      <c r="D1721" s="44" t="s">
        <v>1820</v>
      </c>
    </row>
    <row r="1722" spans="1:4">
      <c r="A1722" s="44" t="s">
        <v>923</v>
      </c>
      <c r="B1722" s="44" t="s">
        <v>1061</v>
      </c>
      <c r="C1722" s="44" t="s">
        <v>1549</v>
      </c>
      <c r="D1722" s="44" t="s">
        <v>1291</v>
      </c>
    </row>
    <row r="1723" spans="1:4">
      <c r="A1723" s="44"/>
      <c r="B1723" s="44"/>
      <c r="C1723" s="44"/>
      <c r="D1723" s="44" t="s">
        <v>509</v>
      </c>
    </row>
    <row r="1724" spans="1:4">
      <c r="A1724" s="44"/>
      <c r="B1724" s="44"/>
      <c r="C1724" s="44"/>
      <c r="D1724" s="44" t="s">
        <v>470</v>
      </c>
    </row>
    <row r="1725" spans="1:4">
      <c r="A1725" s="44"/>
      <c r="B1725" s="44"/>
      <c r="C1725" s="44"/>
      <c r="D1725" s="44" t="s">
        <v>1820</v>
      </c>
    </row>
    <row r="1726" spans="1:4">
      <c r="A1726" s="44" t="s">
        <v>924</v>
      </c>
      <c r="B1726" s="44" t="s">
        <v>1062</v>
      </c>
      <c r="C1726" s="44" t="s">
        <v>1549</v>
      </c>
      <c r="D1726" s="44" t="s">
        <v>1291</v>
      </c>
    </row>
    <row r="1727" spans="1:4">
      <c r="A1727" s="44"/>
      <c r="B1727" s="44"/>
      <c r="C1727" s="44"/>
      <c r="D1727" s="44" t="s">
        <v>509</v>
      </c>
    </row>
    <row r="1728" spans="1:4">
      <c r="A1728" s="44"/>
      <c r="B1728" s="44"/>
      <c r="C1728" s="44"/>
      <c r="D1728" s="44" t="s">
        <v>470</v>
      </c>
    </row>
    <row r="1729" spans="1:4">
      <c r="A1729" s="44"/>
      <c r="B1729" s="44"/>
      <c r="C1729" s="44"/>
      <c r="D1729" s="44" t="s">
        <v>1820</v>
      </c>
    </row>
    <row r="1730" spans="1:4">
      <c r="A1730" s="44" t="s">
        <v>925</v>
      </c>
      <c r="B1730" s="44" t="s">
        <v>1063</v>
      </c>
      <c r="C1730" s="44" t="s">
        <v>1549</v>
      </c>
      <c r="D1730" s="44" t="s">
        <v>1291</v>
      </c>
    </row>
    <row r="1731" spans="1:4">
      <c r="A1731" s="44"/>
      <c r="B1731" s="44"/>
      <c r="C1731" s="44"/>
      <c r="D1731" s="44" t="s">
        <v>509</v>
      </c>
    </row>
    <row r="1732" spans="1:4">
      <c r="A1732" s="44"/>
      <c r="B1732" s="44"/>
      <c r="C1732" s="44"/>
      <c r="D1732" s="44" t="s">
        <v>470</v>
      </c>
    </row>
    <row r="1733" spans="1:4">
      <c r="A1733" s="44"/>
      <c r="B1733" s="44"/>
      <c r="C1733" s="44"/>
      <c r="D1733" s="44" t="s">
        <v>1820</v>
      </c>
    </row>
    <row r="1734" spans="1:4">
      <c r="A1734" s="44" t="s">
        <v>926</v>
      </c>
      <c r="B1734" s="44" t="s">
        <v>1064</v>
      </c>
      <c r="C1734" s="44" t="s">
        <v>1549</v>
      </c>
      <c r="D1734" s="44" t="s">
        <v>1296</v>
      </c>
    </row>
    <row r="1735" spans="1:4">
      <c r="A1735" s="44"/>
      <c r="B1735" s="44"/>
      <c r="C1735" s="44"/>
      <c r="D1735" s="44" t="s">
        <v>1291</v>
      </c>
    </row>
    <row r="1736" spans="1:4">
      <c r="A1736" s="44"/>
      <c r="B1736" s="44"/>
      <c r="C1736" s="44"/>
      <c r="D1736" s="44" t="s">
        <v>509</v>
      </c>
    </row>
    <row r="1737" spans="1:4">
      <c r="A1737" s="44"/>
      <c r="B1737" s="44"/>
      <c r="C1737" s="44"/>
      <c r="D1737" s="44" t="s">
        <v>470</v>
      </c>
    </row>
    <row r="1738" spans="1:4">
      <c r="A1738" s="44"/>
      <c r="B1738" s="44"/>
      <c r="C1738" s="44"/>
      <c r="D1738" s="44" t="s">
        <v>1820</v>
      </c>
    </row>
    <row r="1739" spans="1:4">
      <c r="A1739" s="44" t="s">
        <v>927</v>
      </c>
      <c r="B1739" s="44" t="s">
        <v>1065</v>
      </c>
      <c r="C1739" s="44" t="s">
        <v>1549</v>
      </c>
      <c r="D1739" s="44" t="s">
        <v>1291</v>
      </c>
    </row>
    <row r="1740" spans="1:4">
      <c r="A1740" s="44"/>
      <c r="B1740" s="44"/>
      <c r="C1740" s="44"/>
      <c r="D1740" s="44" t="s">
        <v>509</v>
      </c>
    </row>
    <row r="1741" spans="1:4">
      <c r="A1741" s="44"/>
      <c r="B1741" s="44"/>
      <c r="C1741" s="44"/>
      <c r="D1741" s="44" t="s">
        <v>470</v>
      </c>
    </row>
    <row r="1742" spans="1:4">
      <c r="A1742" s="44"/>
      <c r="B1742" s="44"/>
      <c r="C1742" s="44"/>
      <c r="D1742" s="44" t="s">
        <v>1820</v>
      </c>
    </row>
    <row r="1743" spans="1:4">
      <c r="A1743" s="44" t="s">
        <v>928</v>
      </c>
      <c r="B1743" s="44" t="s">
        <v>1066</v>
      </c>
      <c r="C1743" s="44" t="s">
        <v>1549</v>
      </c>
      <c r="D1743" s="44" t="s">
        <v>1296</v>
      </c>
    </row>
    <row r="1744" spans="1:4">
      <c r="A1744" s="44"/>
      <c r="B1744" s="44"/>
      <c r="C1744" s="44"/>
      <c r="D1744" s="44" t="s">
        <v>1291</v>
      </c>
    </row>
    <row r="1745" spans="1:4">
      <c r="A1745" s="44"/>
      <c r="B1745" s="44"/>
      <c r="C1745" s="44"/>
      <c r="D1745" s="44" t="s">
        <v>472</v>
      </c>
    </row>
    <row r="1746" spans="1:4">
      <c r="A1746" s="44"/>
      <c r="B1746" s="44"/>
      <c r="C1746" s="44"/>
      <c r="D1746" s="44" t="s">
        <v>509</v>
      </c>
    </row>
    <row r="1747" spans="1:4">
      <c r="A1747" s="44"/>
      <c r="B1747" s="44"/>
      <c r="C1747" s="44"/>
      <c r="D1747" s="44" t="s">
        <v>470</v>
      </c>
    </row>
    <row r="1748" spans="1:4">
      <c r="A1748" s="44"/>
      <c r="B1748" s="44"/>
      <c r="C1748" s="44"/>
      <c r="D1748" s="44" t="s">
        <v>1820</v>
      </c>
    </row>
    <row r="1749" spans="1:4">
      <c r="A1749" s="44" t="s">
        <v>929</v>
      </c>
      <c r="B1749" s="44" t="s">
        <v>1067</v>
      </c>
      <c r="C1749" s="44" t="s">
        <v>1549</v>
      </c>
      <c r="D1749" s="44" t="s">
        <v>1291</v>
      </c>
    </row>
    <row r="1750" spans="1:4">
      <c r="A1750" s="44"/>
      <c r="B1750" s="44"/>
      <c r="C1750" s="44"/>
      <c r="D1750" s="44" t="s">
        <v>509</v>
      </c>
    </row>
    <row r="1751" spans="1:4">
      <c r="A1751" s="44"/>
      <c r="B1751" s="44"/>
      <c r="C1751" s="44"/>
      <c r="D1751" s="44" t="s">
        <v>470</v>
      </c>
    </row>
    <row r="1752" spans="1:4">
      <c r="A1752" s="44"/>
      <c r="B1752" s="44"/>
      <c r="C1752" s="44"/>
      <c r="D1752" s="44" t="s">
        <v>1820</v>
      </c>
    </row>
    <row r="1753" spans="1:4">
      <c r="A1753" s="44" t="s">
        <v>930</v>
      </c>
      <c r="B1753" s="44" t="s">
        <v>1068</v>
      </c>
      <c r="C1753" s="44" t="s">
        <v>1549</v>
      </c>
      <c r="D1753" s="44" t="s">
        <v>1291</v>
      </c>
    </row>
    <row r="1754" spans="1:4">
      <c r="A1754" s="44"/>
      <c r="B1754" s="44"/>
      <c r="C1754" s="44"/>
      <c r="D1754" s="44" t="s">
        <v>509</v>
      </c>
    </row>
    <row r="1755" spans="1:4">
      <c r="A1755" s="44"/>
      <c r="B1755" s="44"/>
      <c r="C1755" s="44"/>
      <c r="D1755" s="44" t="s">
        <v>470</v>
      </c>
    </row>
    <row r="1756" spans="1:4">
      <c r="A1756" s="44"/>
      <c r="B1756" s="44"/>
      <c r="C1756" s="44"/>
      <c r="D1756" s="44" t="s">
        <v>1820</v>
      </c>
    </row>
    <row r="1757" spans="1:4">
      <c r="A1757" s="44" t="s">
        <v>931</v>
      </c>
      <c r="B1757" s="44" t="s">
        <v>1069</v>
      </c>
      <c r="C1757" s="44" t="s">
        <v>1549</v>
      </c>
      <c r="D1757" s="44" t="s">
        <v>1291</v>
      </c>
    </row>
    <row r="1758" spans="1:4">
      <c r="A1758" s="44"/>
      <c r="B1758" s="44"/>
      <c r="C1758" s="44"/>
      <c r="D1758" s="44" t="s">
        <v>509</v>
      </c>
    </row>
    <row r="1759" spans="1:4">
      <c r="A1759" s="44"/>
      <c r="B1759" s="44"/>
      <c r="C1759" s="44"/>
      <c r="D1759" s="44" t="s">
        <v>470</v>
      </c>
    </row>
    <row r="1760" spans="1:4">
      <c r="A1760" s="44"/>
      <c r="B1760" s="44"/>
      <c r="C1760" s="44"/>
      <c r="D1760" s="44" t="s">
        <v>1820</v>
      </c>
    </row>
    <row r="1761" spans="1:4">
      <c r="A1761" s="44" t="s">
        <v>932</v>
      </c>
      <c r="B1761" s="44" t="s">
        <v>1070</v>
      </c>
      <c r="C1761" s="44" t="s">
        <v>1549</v>
      </c>
      <c r="D1761" s="44" t="s">
        <v>1291</v>
      </c>
    </row>
    <row r="1762" spans="1:4">
      <c r="A1762" s="44"/>
      <c r="B1762" s="44"/>
      <c r="C1762" s="44"/>
      <c r="D1762" s="44" t="s">
        <v>509</v>
      </c>
    </row>
    <row r="1763" spans="1:4">
      <c r="A1763" s="44"/>
      <c r="B1763" s="44"/>
      <c r="C1763" s="44"/>
      <c r="D1763" s="44" t="s">
        <v>470</v>
      </c>
    </row>
    <row r="1764" spans="1:4">
      <c r="A1764" s="44"/>
      <c r="B1764" s="44"/>
      <c r="C1764" s="44"/>
      <c r="D1764" s="44" t="s">
        <v>1820</v>
      </c>
    </row>
    <row r="1765" spans="1:4">
      <c r="A1765" s="44" t="s">
        <v>933</v>
      </c>
      <c r="B1765" s="44" t="s">
        <v>1071</v>
      </c>
      <c r="C1765" s="44" t="s">
        <v>1549</v>
      </c>
      <c r="D1765" s="44" t="s">
        <v>1291</v>
      </c>
    </row>
    <row r="1766" spans="1:4">
      <c r="A1766" s="44"/>
      <c r="B1766" s="44"/>
      <c r="C1766" s="44"/>
      <c r="D1766" s="44" t="s">
        <v>509</v>
      </c>
    </row>
    <row r="1767" spans="1:4">
      <c r="A1767" s="44"/>
      <c r="B1767" s="44"/>
      <c r="C1767" s="44"/>
      <c r="D1767" s="44" t="s">
        <v>470</v>
      </c>
    </row>
    <row r="1768" spans="1:4">
      <c r="A1768" s="44"/>
      <c r="B1768" s="44"/>
      <c r="C1768" s="44"/>
      <c r="D1768" s="44" t="s">
        <v>1820</v>
      </c>
    </row>
    <row r="1769" spans="1:4">
      <c r="A1769" s="44" t="s">
        <v>934</v>
      </c>
      <c r="B1769" s="44" t="s">
        <v>1072</v>
      </c>
      <c r="C1769" s="44" t="s">
        <v>1549</v>
      </c>
      <c r="D1769" s="44" t="s">
        <v>1291</v>
      </c>
    </row>
    <row r="1770" spans="1:4">
      <c r="A1770" s="44"/>
      <c r="B1770" s="44"/>
      <c r="C1770" s="44"/>
      <c r="D1770" s="44" t="s">
        <v>509</v>
      </c>
    </row>
    <row r="1771" spans="1:4">
      <c r="A1771" s="44"/>
      <c r="B1771" s="44"/>
      <c r="C1771" s="44"/>
      <c r="D1771" s="44" t="s">
        <v>470</v>
      </c>
    </row>
    <row r="1772" spans="1:4">
      <c r="A1772" s="44"/>
      <c r="B1772" s="44"/>
      <c r="C1772" s="44"/>
      <c r="D1772" s="44" t="s">
        <v>1820</v>
      </c>
    </row>
    <row r="1773" spans="1:4">
      <c r="A1773" s="44" t="s">
        <v>935</v>
      </c>
      <c r="B1773" s="44" t="s">
        <v>1073</v>
      </c>
      <c r="C1773" s="44" t="s">
        <v>1549</v>
      </c>
      <c r="D1773" s="44" t="s">
        <v>1291</v>
      </c>
    </row>
    <row r="1774" spans="1:4">
      <c r="A1774" s="44"/>
      <c r="B1774" s="44"/>
      <c r="C1774" s="44"/>
      <c r="D1774" s="44" t="s">
        <v>470</v>
      </c>
    </row>
    <row r="1775" spans="1:4">
      <c r="A1775" s="44"/>
      <c r="B1775" s="44"/>
      <c r="C1775" s="44"/>
      <c r="D1775" s="44" t="s">
        <v>1820</v>
      </c>
    </row>
    <row r="1776" spans="1:4">
      <c r="A1776" s="44" t="s">
        <v>2461</v>
      </c>
      <c r="B1776" s="44" t="s">
        <v>2462</v>
      </c>
      <c r="C1776" s="44" t="s">
        <v>1549</v>
      </c>
      <c r="D1776" s="44" t="s">
        <v>470</v>
      </c>
    </row>
    <row r="1777" spans="1:4">
      <c r="A1777" s="44" t="s">
        <v>3</v>
      </c>
      <c r="B1777" s="44" t="s">
        <v>106</v>
      </c>
      <c r="C1777" s="44" t="s">
        <v>1549</v>
      </c>
      <c r="D1777" s="44" t="s">
        <v>1291</v>
      </c>
    </row>
    <row r="1778" spans="1:4">
      <c r="A1778" s="44"/>
      <c r="B1778" s="44"/>
      <c r="C1778" s="44"/>
      <c r="D1778" s="44" t="s">
        <v>470</v>
      </c>
    </row>
    <row r="1779" spans="1:4">
      <c r="A1779" s="44" t="s">
        <v>107</v>
      </c>
      <c r="B1779" s="44" t="s">
        <v>108</v>
      </c>
      <c r="C1779" s="44" t="s">
        <v>1549</v>
      </c>
      <c r="D1779" s="44" t="s">
        <v>470</v>
      </c>
    </row>
    <row r="1780" spans="1:4">
      <c r="A1780" s="44" t="s">
        <v>1405</v>
      </c>
      <c r="B1780" s="44" t="s">
        <v>1406</v>
      </c>
      <c r="C1780" s="44" t="s">
        <v>1544</v>
      </c>
      <c r="D1780" s="44" t="s">
        <v>504</v>
      </c>
    </row>
    <row r="1781" spans="1:4">
      <c r="A1781" s="44" t="s">
        <v>2293</v>
      </c>
      <c r="B1781" s="44" t="s">
        <v>2294</v>
      </c>
      <c r="C1781" s="44" t="s">
        <v>1544</v>
      </c>
      <c r="D1781" s="44" t="s">
        <v>1291</v>
      </c>
    </row>
    <row r="1782" spans="1:4">
      <c r="A1782" s="44"/>
      <c r="B1782" s="44"/>
      <c r="C1782" s="44"/>
      <c r="D1782" s="44" t="s">
        <v>1292</v>
      </c>
    </row>
    <row r="1783" spans="1:4">
      <c r="A1783" s="44"/>
      <c r="B1783" s="44"/>
      <c r="C1783" s="44"/>
      <c r="D1783" s="44" t="s">
        <v>509</v>
      </c>
    </row>
    <row r="1784" spans="1:4">
      <c r="A1784" s="44" t="s">
        <v>1045</v>
      </c>
      <c r="B1784" s="44" t="s">
        <v>556</v>
      </c>
      <c r="C1784" s="44" t="s">
        <v>1544</v>
      </c>
      <c r="D1784" s="44" t="s">
        <v>1291</v>
      </c>
    </row>
    <row r="1785" spans="1:4">
      <c r="A1785" s="44"/>
      <c r="B1785" s="44"/>
      <c r="C1785" s="44"/>
      <c r="D1785" s="44" t="s">
        <v>1292</v>
      </c>
    </row>
    <row r="1786" spans="1:4">
      <c r="A1786" s="44"/>
      <c r="B1786" s="44"/>
      <c r="C1786" s="44"/>
      <c r="D1786" s="44" t="s">
        <v>509</v>
      </c>
    </row>
    <row r="1787" spans="1:4">
      <c r="A1787" s="44" t="s">
        <v>2620</v>
      </c>
      <c r="B1787" s="44" t="s">
        <v>2621</v>
      </c>
      <c r="C1787" s="44" t="s">
        <v>1544</v>
      </c>
      <c r="D1787" s="44" t="s">
        <v>2506</v>
      </c>
    </row>
    <row r="1788" spans="1:4">
      <c r="A1788" s="44" t="s">
        <v>1046</v>
      </c>
      <c r="B1788" s="44" t="s">
        <v>561</v>
      </c>
      <c r="C1788" s="44" t="s">
        <v>1544</v>
      </c>
      <c r="D1788" s="44" t="s">
        <v>1291</v>
      </c>
    </row>
    <row r="1789" spans="1:4">
      <c r="A1789" s="44"/>
      <c r="B1789" s="44"/>
      <c r="C1789" s="44"/>
      <c r="D1789" s="44" t="s">
        <v>509</v>
      </c>
    </row>
    <row r="1790" spans="1:4">
      <c r="A1790" s="44"/>
      <c r="B1790" s="44"/>
      <c r="C1790" s="44"/>
      <c r="D1790" s="44" t="s">
        <v>2899</v>
      </c>
    </row>
    <row r="1791" spans="1:4">
      <c r="A1791" s="44" t="s">
        <v>1047</v>
      </c>
      <c r="B1791" s="44" t="s">
        <v>563</v>
      </c>
      <c r="C1791" s="44" t="s">
        <v>1544</v>
      </c>
      <c r="D1791" s="44" t="s">
        <v>1291</v>
      </c>
    </row>
    <row r="1792" spans="1:4">
      <c r="A1792" s="44"/>
      <c r="B1792" s="44"/>
      <c r="C1792" s="44"/>
      <c r="D1792" s="44" t="s">
        <v>1293</v>
      </c>
    </row>
    <row r="1793" spans="1:4">
      <c r="A1793" s="44"/>
      <c r="B1793" s="44"/>
      <c r="C1793" s="44"/>
      <c r="D1793" s="44" t="s">
        <v>1292</v>
      </c>
    </row>
    <row r="1794" spans="1:4">
      <c r="A1794" s="44" t="s">
        <v>1048</v>
      </c>
      <c r="B1794" s="44" t="s">
        <v>560</v>
      </c>
      <c r="C1794" s="44" t="s">
        <v>1544</v>
      </c>
      <c r="D1794" s="44" t="s">
        <v>1291</v>
      </c>
    </row>
    <row r="1795" spans="1:4">
      <c r="A1795" s="44"/>
      <c r="B1795" s="44"/>
      <c r="C1795" s="44"/>
      <c r="D1795" s="44" t="s">
        <v>2899</v>
      </c>
    </row>
    <row r="1796" spans="1:4">
      <c r="A1796" s="44" t="s">
        <v>2427</v>
      </c>
      <c r="B1796" s="44" t="s">
        <v>2428</v>
      </c>
      <c r="C1796" s="44" t="s">
        <v>1544</v>
      </c>
      <c r="D1796" s="44" t="s">
        <v>2506</v>
      </c>
    </row>
    <row r="1797" spans="1:4">
      <c r="A1797" s="44" t="s">
        <v>2604</v>
      </c>
      <c r="B1797" s="44" t="s">
        <v>2605</v>
      </c>
      <c r="C1797" s="44" t="s">
        <v>1779</v>
      </c>
      <c r="D1797" s="44" t="s">
        <v>1292</v>
      </c>
    </row>
    <row r="1798" spans="1:4">
      <c r="A1798" s="44" t="s">
        <v>2606</v>
      </c>
      <c r="B1798" s="44" t="s">
        <v>2607</v>
      </c>
      <c r="C1798" s="44" t="s">
        <v>1779</v>
      </c>
      <c r="D1798" s="44" t="s">
        <v>1292</v>
      </c>
    </row>
    <row r="1799" spans="1:4">
      <c r="A1799" s="44" t="s">
        <v>1789</v>
      </c>
      <c r="B1799" s="44" t="s">
        <v>1790</v>
      </c>
      <c r="C1799" s="44" t="s">
        <v>1779</v>
      </c>
      <c r="D1799" s="44" t="s">
        <v>1292</v>
      </c>
    </row>
    <row r="1800" spans="1:4">
      <c r="A1800" s="44" t="s">
        <v>1898</v>
      </c>
      <c r="B1800" s="44" t="s">
        <v>1791</v>
      </c>
      <c r="C1800" s="44" t="s">
        <v>1779</v>
      </c>
      <c r="D1800" s="44" t="s">
        <v>1291</v>
      </c>
    </row>
    <row r="1801" spans="1:4">
      <c r="A1801" s="44"/>
      <c r="B1801" s="44"/>
      <c r="C1801" s="44"/>
      <c r="D1801" s="44" t="s">
        <v>1292</v>
      </c>
    </row>
    <row r="1802" spans="1:4">
      <c r="A1802" s="44" t="s">
        <v>1780</v>
      </c>
      <c r="B1802" s="44" t="s">
        <v>1781</v>
      </c>
      <c r="C1802" s="44" t="s">
        <v>1779</v>
      </c>
      <c r="D1802" s="44" t="s">
        <v>1292</v>
      </c>
    </row>
    <row r="1803" spans="1:4">
      <c r="A1803" s="44" t="s">
        <v>1777</v>
      </c>
      <c r="B1803" s="44" t="s">
        <v>1778</v>
      </c>
      <c r="C1803" s="44" t="s">
        <v>1779</v>
      </c>
      <c r="D1803" s="44" t="s">
        <v>1292</v>
      </c>
    </row>
    <row r="1804" spans="1:4">
      <c r="A1804" s="44" t="s">
        <v>1792</v>
      </c>
      <c r="B1804" s="44" t="s">
        <v>1793</v>
      </c>
      <c r="C1804" s="44" t="s">
        <v>1779</v>
      </c>
      <c r="D1804" s="44" t="s">
        <v>1292</v>
      </c>
    </row>
    <row r="1805" spans="1:4">
      <c r="A1805" s="44" t="s">
        <v>2915</v>
      </c>
      <c r="B1805" s="44" t="s">
        <v>2916</v>
      </c>
      <c r="C1805" s="44" t="s">
        <v>1779</v>
      </c>
      <c r="D1805" s="44" t="s">
        <v>470</v>
      </c>
    </row>
    <row r="1806" spans="1:4">
      <c r="A1806" s="44" t="s">
        <v>1776</v>
      </c>
      <c r="B1806" s="44" t="s">
        <v>974</v>
      </c>
      <c r="C1806" s="44" t="s">
        <v>2422</v>
      </c>
      <c r="D1806" s="44" t="s">
        <v>1292</v>
      </c>
    </row>
    <row r="1807" spans="1:4">
      <c r="A1807" s="44" t="s">
        <v>2837</v>
      </c>
      <c r="B1807" s="44" t="s">
        <v>2816</v>
      </c>
      <c r="C1807" s="44" t="s">
        <v>2422</v>
      </c>
      <c r="D1807" s="44" t="s">
        <v>2899</v>
      </c>
    </row>
    <row r="1808" spans="1:4">
      <c r="A1808" s="44" t="s">
        <v>141</v>
      </c>
      <c r="B1808" s="44" t="s">
        <v>142</v>
      </c>
      <c r="C1808" s="44" t="s">
        <v>1550</v>
      </c>
      <c r="D1808" s="44" t="s">
        <v>509</v>
      </c>
    </row>
    <row r="1809" spans="1:4">
      <c r="A1809" s="44" t="s">
        <v>143</v>
      </c>
      <c r="B1809" s="44" t="s">
        <v>144</v>
      </c>
      <c r="C1809" s="44" t="s">
        <v>1550</v>
      </c>
      <c r="D1809" s="44" t="s">
        <v>1293</v>
      </c>
    </row>
    <row r="1810" spans="1:4">
      <c r="A1810" s="44"/>
      <c r="B1810" s="44"/>
      <c r="C1810" s="44"/>
      <c r="D1810" s="44" t="s">
        <v>1294</v>
      </c>
    </row>
    <row r="1811" spans="1:4">
      <c r="A1811" s="44"/>
      <c r="B1811" s="44"/>
      <c r="C1811" s="44"/>
      <c r="D1811" s="44" t="s">
        <v>1820</v>
      </c>
    </row>
    <row r="1812" spans="1:4">
      <c r="A1812" s="44" t="s">
        <v>782</v>
      </c>
      <c r="B1812" s="44" t="s">
        <v>779</v>
      </c>
      <c r="C1812" s="44" t="s">
        <v>1550</v>
      </c>
      <c r="D1812" s="44" t="s">
        <v>509</v>
      </c>
    </row>
    <row r="1813" spans="1:4">
      <c r="A1813" s="44" t="s">
        <v>331</v>
      </c>
      <c r="B1813" s="44" t="s">
        <v>140</v>
      </c>
      <c r="C1813" s="44" t="s">
        <v>1550</v>
      </c>
      <c r="D1813" s="44" t="s">
        <v>509</v>
      </c>
    </row>
    <row r="1814" spans="1:4">
      <c r="A1814" s="44" t="s">
        <v>145</v>
      </c>
      <c r="B1814" s="44" t="s">
        <v>146</v>
      </c>
      <c r="C1814" s="44" t="s">
        <v>1550</v>
      </c>
      <c r="D1814" s="44" t="s">
        <v>509</v>
      </c>
    </row>
    <row r="1815" spans="1:4">
      <c r="A1815" s="44" t="s">
        <v>147</v>
      </c>
      <c r="B1815" s="44" t="s">
        <v>148</v>
      </c>
      <c r="C1815" s="44" t="s">
        <v>1550</v>
      </c>
      <c r="D1815" s="44" t="s">
        <v>509</v>
      </c>
    </row>
    <row r="1816" spans="1:4">
      <c r="A1816" s="44" t="s">
        <v>342</v>
      </c>
      <c r="B1816" s="44" t="s">
        <v>139</v>
      </c>
      <c r="C1816" s="44" t="s">
        <v>1550</v>
      </c>
      <c r="D1816" s="44" t="s">
        <v>509</v>
      </c>
    </row>
    <row r="1817" spans="1:4">
      <c r="A1817" s="44" t="s">
        <v>149</v>
      </c>
      <c r="B1817" s="44" t="s">
        <v>150</v>
      </c>
      <c r="C1817" s="44" t="s">
        <v>1550</v>
      </c>
      <c r="D1817" s="44" t="s">
        <v>509</v>
      </c>
    </row>
    <row r="1818" spans="1:4">
      <c r="A1818" s="44" t="s">
        <v>151</v>
      </c>
      <c r="B1818" s="44" t="s">
        <v>152</v>
      </c>
      <c r="C1818" s="44" t="s">
        <v>1550</v>
      </c>
      <c r="D1818" s="44" t="s">
        <v>509</v>
      </c>
    </row>
    <row r="1819" spans="1:4">
      <c r="A1819" s="44" t="s">
        <v>153</v>
      </c>
      <c r="B1819" s="44" t="s">
        <v>154</v>
      </c>
      <c r="C1819" s="44" t="s">
        <v>1550</v>
      </c>
      <c r="D1819" s="44" t="s">
        <v>509</v>
      </c>
    </row>
    <row r="1820" spans="1:4">
      <c r="A1820" s="44" t="s">
        <v>155</v>
      </c>
      <c r="B1820" s="44" t="s">
        <v>156</v>
      </c>
      <c r="C1820" s="44" t="s">
        <v>1550</v>
      </c>
      <c r="D1820" s="44" t="s">
        <v>509</v>
      </c>
    </row>
    <row r="1821" spans="1:4">
      <c r="A1821" s="44" t="s">
        <v>2732</v>
      </c>
      <c r="B1821" s="44" t="s">
        <v>157</v>
      </c>
      <c r="C1821" s="44" t="s">
        <v>1550</v>
      </c>
      <c r="D1821" s="44" t="s">
        <v>509</v>
      </c>
    </row>
    <row r="1822" spans="1:4">
      <c r="A1822" s="44" t="s">
        <v>2380</v>
      </c>
      <c r="B1822" s="44" t="s">
        <v>2381</v>
      </c>
      <c r="C1822" s="44" t="s">
        <v>890</v>
      </c>
      <c r="D1822" s="44" t="s">
        <v>2131</v>
      </c>
    </row>
    <row r="1823" spans="1:4">
      <c r="A1823" s="44" t="s">
        <v>2345</v>
      </c>
      <c r="B1823" s="44" t="s">
        <v>2008</v>
      </c>
      <c r="C1823" s="44" t="s">
        <v>890</v>
      </c>
      <c r="D1823" s="44" t="s">
        <v>2131</v>
      </c>
    </row>
    <row r="1824" spans="1:4">
      <c r="A1824" s="44" t="s">
        <v>1899</v>
      </c>
      <c r="B1824" s="44" t="s">
        <v>110</v>
      </c>
      <c r="C1824" s="44" t="s">
        <v>890</v>
      </c>
      <c r="D1824" s="44" t="s">
        <v>2131</v>
      </c>
    </row>
    <row r="1825" spans="1:4">
      <c r="A1825" s="44"/>
      <c r="B1825" s="44"/>
      <c r="C1825" s="44"/>
      <c r="D1825" s="44" t="s">
        <v>1291</v>
      </c>
    </row>
    <row r="1826" spans="1:4">
      <c r="A1826" s="44" t="s">
        <v>1900</v>
      </c>
      <c r="B1826" s="44" t="s">
        <v>111</v>
      </c>
      <c r="C1826" s="44" t="s">
        <v>890</v>
      </c>
      <c r="D1826" s="44" t="s">
        <v>2131</v>
      </c>
    </row>
    <row r="1827" spans="1:4">
      <c r="A1827" s="44"/>
      <c r="B1827" s="44"/>
      <c r="C1827" s="44"/>
      <c r="D1827" s="44" t="s">
        <v>1291</v>
      </c>
    </row>
    <row r="1828" spans="1:4">
      <c r="A1828" s="44" t="s">
        <v>886</v>
      </c>
      <c r="B1828" s="44" t="s">
        <v>112</v>
      </c>
      <c r="C1828" s="44" t="s">
        <v>890</v>
      </c>
      <c r="D1828" s="44" t="s">
        <v>2131</v>
      </c>
    </row>
    <row r="1829" spans="1:4">
      <c r="A1829" s="44"/>
      <c r="B1829" s="44"/>
      <c r="C1829" s="44"/>
      <c r="D1829" s="44" t="s">
        <v>1291</v>
      </c>
    </row>
    <row r="1830" spans="1:4">
      <c r="A1830" s="44" t="s">
        <v>885</v>
      </c>
      <c r="B1830" s="44" t="s">
        <v>113</v>
      </c>
      <c r="C1830" s="44" t="s">
        <v>890</v>
      </c>
      <c r="D1830" s="44" t="s">
        <v>2131</v>
      </c>
    </row>
    <row r="1831" spans="1:4">
      <c r="A1831" s="44" t="s">
        <v>1409</v>
      </c>
      <c r="B1831" s="44" t="s">
        <v>1410</v>
      </c>
      <c r="C1831" s="44" t="s">
        <v>890</v>
      </c>
      <c r="D1831" s="44" t="s">
        <v>2131</v>
      </c>
    </row>
    <row r="1832" spans="1:4">
      <c r="A1832" s="44" t="s">
        <v>1423</v>
      </c>
      <c r="B1832" s="44" t="s">
        <v>1424</v>
      </c>
      <c r="C1832" s="44" t="s">
        <v>890</v>
      </c>
      <c r="D1832" s="44" t="s">
        <v>2131</v>
      </c>
    </row>
    <row r="1833" spans="1:4">
      <c r="A1833" s="44" t="s">
        <v>887</v>
      </c>
      <c r="B1833" s="44" t="s">
        <v>114</v>
      </c>
      <c r="C1833" s="44" t="s">
        <v>890</v>
      </c>
      <c r="D1833" s="44" t="s">
        <v>2131</v>
      </c>
    </row>
    <row r="1834" spans="1:4">
      <c r="A1834" s="44" t="s">
        <v>884</v>
      </c>
      <c r="B1834" s="44" t="s">
        <v>115</v>
      </c>
      <c r="C1834" s="44" t="s">
        <v>890</v>
      </c>
      <c r="D1834" s="44" t="s">
        <v>2131</v>
      </c>
    </row>
    <row r="1835" spans="1:4">
      <c r="A1835" s="44" t="s">
        <v>1419</v>
      </c>
      <c r="B1835" s="44" t="s">
        <v>1420</v>
      </c>
      <c r="C1835" s="44" t="s">
        <v>890</v>
      </c>
      <c r="D1835" s="44" t="s">
        <v>2131</v>
      </c>
    </row>
    <row r="1836" spans="1:4">
      <c r="A1836" s="44" t="s">
        <v>1421</v>
      </c>
      <c r="B1836" s="44" t="s">
        <v>1422</v>
      </c>
      <c r="C1836" s="44" t="s">
        <v>890</v>
      </c>
      <c r="D1836" s="44" t="s">
        <v>2131</v>
      </c>
    </row>
    <row r="1837" spans="1:4">
      <c r="A1837" s="44" t="s">
        <v>1434</v>
      </c>
      <c r="B1837" s="44" t="s">
        <v>1435</v>
      </c>
      <c r="C1837" s="44" t="s">
        <v>890</v>
      </c>
      <c r="D1837" s="44" t="s">
        <v>2131</v>
      </c>
    </row>
    <row r="1838" spans="1:4">
      <c r="A1838" s="44" t="s">
        <v>2017</v>
      </c>
      <c r="B1838" s="44" t="s">
        <v>2020</v>
      </c>
      <c r="C1838" s="44" t="s">
        <v>890</v>
      </c>
      <c r="D1838" s="44" t="s">
        <v>2131</v>
      </c>
    </row>
    <row r="1839" spans="1:4">
      <c r="A1839" s="44" t="s">
        <v>2018</v>
      </c>
      <c r="B1839" s="44" t="s">
        <v>2021</v>
      </c>
      <c r="C1839" s="44" t="s">
        <v>890</v>
      </c>
      <c r="D1839" s="44" t="s">
        <v>2131</v>
      </c>
    </row>
    <row r="1840" spans="1:4">
      <c r="A1840" s="44" t="s">
        <v>2015</v>
      </c>
      <c r="B1840" s="44" t="s">
        <v>2019</v>
      </c>
      <c r="C1840" s="44" t="s">
        <v>890</v>
      </c>
      <c r="D1840" s="44" t="s">
        <v>2131</v>
      </c>
    </row>
    <row r="1841" spans="1:4">
      <c r="A1841" s="44" t="s">
        <v>2014</v>
      </c>
      <c r="B1841" s="44" t="s">
        <v>2290</v>
      </c>
      <c r="C1841" s="44" t="s">
        <v>890</v>
      </c>
      <c r="D1841" s="44" t="s">
        <v>2131</v>
      </c>
    </row>
    <row r="1842" spans="1:4">
      <c r="A1842" s="44" t="s">
        <v>2016</v>
      </c>
      <c r="B1842" s="44" t="s">
        <v>2310</v>
      </c>
      <c r="C1842" s="44" t="s">
        <v>890</v>
      </c>
      <c r="D1842" s="44" t="s">
        <v>2131</v>
      </c>
    </row>
    <row r="1843" spans="1:4">
      <c r="A1843" s="44" t="s">
        <v>883</v>
      </c>
      <c r="B1843" s="44" t="s">
        <v>109</v>
      </c>
      <c r="C1843" s="44" t="s">
        <v>890</v>
      </c>
      <c r="D1843" s="44" t="s">
        <v>2131</v>
      </c>
    </row>
    <row r="1844" spans="1:4">
      <c r="A1844" s="44"/>
      <c r="B1844" s="44"/>
      <c r="C1844" s="44"/>
      <c r="D1844" s="44" t="s">
        <v>1291</v>
      </c>
    </row>
    <row r="1845" spans="1:4">
      <c r="A1845" s="44" t="s">
        <v>882</v>
      </c>
      <c r="B1845" s="44" t="s">
        <v>116</v>
      </c>
      <c r="C1845" s="44" t="s">
        <v>890</v>
      </c>
      <c r="D1845" s="44" t="s">
        <v>2131</v>
      </c>
    </row>
    <row r="1846" spans="1:4">
      <c r="A1846" s="44" t="s">
        <v>881</v>
      </c>
      <c r="B1846" s="44" t="s">
        <v>117</v>
      </c>
      <c r="C1846" s="44" t="s">
        <v>890</v>
      </c>
      <c r="D1846" s="44" t="s">
        <v>2131</v>
      </c>
    </row>
    <row r="1847" spans="1:4">
      <c r="A1847" s="44" t="s">
        <v>1415</v>
      </c>
      <c r="B1847" s="44" t="s">
        <v>1416</v>
      </c>
      <c r="C1847" s="44" t="s">
        <v>890</v>
      </c>
      <c r="D1847" s="44" t="s">
        <v>2131</v>
      </c>
    </row>
    <row r="1848" spans="1:4">
      <c r="A1848" s="44" t="s">
        <v>1438</v>
      </c>
      <c r="B1848" s="44" t="s">
        <v>1439</v>
      </c>
      <c r="C1848" s="44" t="s">
        <v>890</v>
      </c>
      <c r="D1848" s="44" t="s">
        <v>2131</v>
      </c>
    </row>
    <row r="1849" spans="1:4">
      <c r="A1849" s="44" t="s">
        <v>1436</v>
      </c>
      <c r="B1849" s="44" t="s">
        <v>1437</v>
      </c>
      <c r="C1849" s="44" t="s">
        <v>890</v>
      </c>
      <c r="D1849" s="44" t="s">
        <v>2131</v>
      </c>
    </row>
    <row r="1850" spans="1:4">
      <c r="A1850" s="44" t="s">
        <v>1433</v>
      </c>
      <c r="B1850" s="44" t="s">
        <v>1447</v>
      </c>
      <c r="C1850" s="44" t="s">
        <v>890</v>
      </c>
      <c r="D1850" s="44" t="s">
        <v>2131</v>
      </c>
    </row>
    <row r="1851" spans="1:4">
      <c r="A1851" s="44" t="s">
        <v>1395</v>
      </c>
      <c r="B1851" s="44" t="s">
        <v>1396</v>
      </c>
      <c r="C1851" s="44" t="s">
        <v>890</v>
      </c>
      <c r="D1851" s="44" t="s">
        <v>2131</v>
      </c>
    </row>
    <row r="1852" spans="1:4">
      <c r="A1852" s="44" t="s">
        <v>1413</v>
      </c>
      <c r="B1852" s="44" t="s">
        <v>1414</v>
      </c>
      <c r="C1852" s="44" t="s">
        <v>890</v>
      </c>
      <c r="D1852" s="44" t="s">
        <v>2131</v>
      </c>
    </row>
    <row r="1853" spans="1:4">
      <c r="A1853" s="44" t="s">
        <v>889</v>
      </c>
      <c r="B1853" s="44" t="s">
        <v>138</v>
      </c>
      <c r="C1853" s="44" t="s">
        <v>890</v>
      </c>
      <c r="D1853" s="44" t="s">
        <v>2131</v>
      </c>
    </row>
    <row r="1854" spans="1:4">
      <c r="A1854" s="44"/>
      <c r="B1854" s="44"/>
      <c r="C1854" s="44"/>
      <c r="D1854" s="44" t="s">
        <v>1291</v>
      </c>
    </row>
    <row r="1855" spans="1:4">
      <c r="A1855" s="44" t="s">
        <v>1440</v>
      </c>
      <c r="B1855" s="44" t="s">
        <v>1441</v>
      </c>
      <c r="C1855" s="44" t="s">
        <v>890</v>
      </c>
      <c r="D1855" s="44" t="s">
        <v>2131</v>
      </c>
    </row>
    <row r="1856" spans="1:4">
      <c r="A1856" s="44" t="s">
        <v>1049</v>
      </c>
      <c r="B1856" s="44" t="s">
        <v>557</v>
      </c>
      <c r="C1856" s="44" t="s">
        <v>1544</v>
      </c>
      <c r="D1856" s="44" t="s">
        <v>1291</v>
      </c>
    </row>
    <row r="1857" spans="1:4">
      <c r="A1857" s="44"/>
      <c r="B1857" s="44"/>
      <c r="C1857" s="44"/>
      <c r="D1857" s="44" t="s">
        <v>1293</v>
      </c>
    </row>
    <row r="1858" spans="1:4">
      <c r="A1858" s="44"/>
      <c r="B1858" s="44"/>
      <c r="C1858" s="44"/>
      <c r="D1858" s="44" t="s">
        <v>2899</v>
      </c>
    </row>
    <row r="1859" spans="1:4">
      <c r="A1859" s="44" t="s">
        <v>2295</v>
      </c>
      <c r="B1859" s="44" t="s">
        <v>2296</v>
      </c>
      <c r="C1859" s="44" t="s">
        <v>1544</v>
      </c>
      <c r="D1859" s="44" t="s">
        <v>1293</v>
      </c>
    </row>
    <row r="1860" spans="1:4">
      <c r="A1860" s="44"/>
      <c r="B1860" s="44"/>
      <c r="C1860" s="44"/>
      <c r="D1860" s="44" t="s">
        <v>1294</v>
      </c>
    </row>
    <row r="1861" spans="1:4">
      <c r="A1861" s="44"/>
      <c r="B1861" s="44"/>
      <c r="C1861" s="44"/>
      <c r="D1861" s="44" t="s">
        <v>2899</v>
      </c>
    </row>
    <row r="1862" spans="1:4">
      <c r="A1862" s="44" t="s">
        <v>2291</v>
      </c>
      <c r="B1862" s="44" t="s">
        <v>2292</v>
      </c>
      <c r="C1862" s="44" t="s">
        <v>300</v>
      </c>
      <c r="D1862" s="44" t="s">
        <v>1291</v>
      </c>
    </row>
    <row r="1863" spans="1:4">
      <c r="A1863" s="44" t="s">
        <v>2792</v>
      </c>
      <c r="B1863" s="44" t="s">
        <v>2793</v>
      </c>
      <c r="C1863" s="44" t="s">
        <v>300</v>
      </c>
      <c r="D1863" s="44" t="s">
        <v>1291</v>
      </c>
    </row>
    <row r="1864" spans="1:4">
      <c r="A1864" s="44" t="s">
        <v>2794</v>
      </c>
      <c r="B1864" s="44" t="s">
        <v>2795</v>
      </c>
      <c r="C1864" s="44" t="s">
        <v>300</v>
      </c>
      <c r="D1864" s="44" t="s">
        <v>1291</v>
      </c>
    </row>
    <row r="1865" spans="1:4">
      <c r="A1865" s="44" t="s">
        <v>1454</v>
      </c>
      <c r="B1865" s="44" t="s">
        <v>1455</v>
      </c>
      <c r="C1865" s="44" t="s">
        <v>300</v>
      </c>
      <c r="D1865" s="44" t="s">
        <v>1291</v>
      </c>
    </row>
    <row r="1866" spans="1:4">
      <c r="A1866" s="44" t="s">
        <v>1479</v>
      </c>
      <c r="B1866" s="44" t="s">
        <v>1480</v>
      </c>
      <c r="C1866" s="44" t="s">
        <v>300</v>
      </c>
      <c r="D1866" s="44" t="s">
        <v>1291</v>
      </c>
    </row>
    <row r="1867" spans="1:4">
      <c r="A1867" s="44" t="s">
        <v>1481</v>
      </c>
      <c r="B1867" s="44" t="s">
        <v>1482</v>
      </c>
      <c r="C1867" s="44" t="s">
        <v>300</v>
      </c>
      <c r="D1867" s="44" t="s">
        <v>1291</v>
      </c>
    </row>
    <row r="1868" spans="1:4">
      <c r="A1868" s="44" t="s">
        <v>1460</v>
      </c>
      <c r="B1868" s="44" t="s">
        <v>1461</v>
      </c>
      <c r="C1868" s="44" t="s">
        <v>300</v>
      </c>
      <c r="D1868" s="44" t="s">
        <v>1291</v>
      </c>
    </row>
    <row r="1869" spans="1:4">
      <c r="A1869" s="44" t="s">
        <v>2511</v>
      </c>
      <c r="B1869" s="44" t="s">
        <v>2512</v>
      </c>
      <c r="C1869" s="44" t="s">
        <v>300</v>
      </c>
      <c r="D1869" s="44" t="s">
        <v>1291</v>
      </c>
    </row>
    <row r="1870" spans="1:4">
      <c r="A1870" s="44" t="s">
        <v>1783</v>
      </c>
      <c r="B1870" s="44" t="s">
        <v>1784</v>
      </c>
      <c r="C1870" s="44" t="s">
        <v>300</v>
      </c>
      <c r="D1870" s="44" t="s">
        <v>1291</v>
      </c>
    </row>
    <row r="1871" spans="1:4">
      <c r="A1871" s="44" t="s">
        <v>2796</v>
      </c>
      <c r="B1871" s="44" t="s">
        <v>2797</v>
      </c>
      <c r="C1871" s="44" t="s">
        <v>300</v>
      </c>
      <c r="D1871" s="44" t="s">
        <v>1291</v>
      </c>
    </row>
    <row r="1872" spans="1:4">
      <c r="A1872" s="44" t="s">
        <v>2798</v>
      </c>
      <c r="B1872" s="44" t="s">
        <v>2799</v>
      </c>
      <c r="C1872" s="44" t="s">
        <v>300</v>
      </c>
      <c r="D1872" s="44" t="s">
        <v>1291</v>
      </c>
    </row>
    <row r="1873" spans="1:4">
      <c r="A1873" s="44" t="s">
        <v>1785</v>
      </c>
      <c r="B1873" s="44" t="s">
        <v>1786</v>
      </c>
      <c r="C1873" s="44" t="s">
        <v>300</v>
      </c>
      <c r="D1873" s="44" t="s">
        <v>1291</v>
      </c>
    </row>
    <row r="1874" spans="1:4">
      <c r="A1874" s="44" t="s">
        <v>1787</v>
      </c>
      <c r="B1874" s="44" t="s">
        <v>1788</v>
      </c>
      <c r="C1874" s="44" t="s">
        <v>300</v>
      </c>
      <c r="D1874" s="44" t="s">
        <v>1291</v>
      </c>
    </row>
    <row r="1875" spans="1:4">
      <c r="A1875" s="44" t="s">
        <v>2762</v>
      </c>
      <c r="B1875" s="44" t="s">
        <v>2763</v>
      </c>
      <c r="C1875" s="44" t="s">
        <v>300</v>
      </c>
      <c r="D1875" s="44" t="s">
        <v>1291</v>
      </c>
    </row>
    <row r="1876" spans="1:4">
      <c r="A1876" s="44" t="s">
        <v>2917</v>
      </c>
      <c r="B1876" s="44" t="s">
        <v>2918</v>
      </c>
      <c r="C1876" s="44" t="s">
        <v>300</v>
      </c>
      <c r="D1876" s="44" t="s">
        <v>1291</v>
      </c>
    </row>
    <row r="1877" spans="1:4">
      <c r="A1877" s="44" t="s">
        <v>2539</v>
      </c>
      <c r="B1877" s="44" t="s">
        <v>2540</v>
      </c>
      <c r="C1877" s="44" t="s">
        <v>300</v>
      </c>
      <c r="D1877" s="44" t="s">
        <v>1291</v>
      </c>
    </row>
    <row r="1878" spans="1:4">
      <c r="A1878" s="44" t="s">
        <v>1473</v>
      </c>
      <c r="B1878" s="44" t="s">
        <v>1474</v>
      </c>
      <c r="C1878" s="44" t="s">
        <v>300</v>
      </c>
      <c r="D1878" s="44" t="s">
        <v>1291</v>
      </c>
    </row>
    <row r="1879" spans="1:4">
      <c r="A1879" s="44"/>
      <c r="B1879" s="44"/>
      <c r="C1879" s="44"/>
      <c r="D1879" s="44" t="s">
        <v>509</v>
      </c>
    </row>
    <row r="1880" spans="1:4">
      <c r="A1880" s="44" t="s">
        <v>1477</v>
      </c>
      <c r="B1880" s="44" t="s">
        <v>1478</v>
      </c>
      <c r="C1880" s="44" t="s">
        <v>300</v>
      </c>
      <c r="D1880" s="44" t="s">
        <v>1291</v>
      </c>
    </row>
    <row r="1881" spans="1:4">
      <c r="A1881" s="44"/>
      <c r="B1881" s="44"/>
      <c r="C1881" s="44"/>
      <c r="D1881" s="44" t="s">
        <v>509</v>
      </c>
    </row>
    <row r="1882" spans="1:4">
      <c r="A1882" s="44" t="s">
        <v>1450</v>
      </c>
      <c r="B1882" s="44" t="s">
        <v>1451</v>
      </c>
      <c r="C1882" s="44" t="s">
        <v>300</v>
      </c>
      <c r="D1882" s="44" t="s">
        <v>1291</v>
      </c>
    </row>
    <row r="1883" spans="1:4">
      <c r="A1883" s="44"/>
      <c r="B1883" s="44"/>
      <c r="C1883" s="44"/>
      <c r="D1883" s="44" t="s">
        <v>509</v>
      </c>
    </row>
    <row r="1884" spans="1:4">
      <c r="A1884" s="44" t="s">
        <v>1458</v>
      </c>
      <c r="B1884" s="44" t="s">
        <v>1459</v>
      </c>
      <c r="C1884" s="44" t="s">
        <v>300</v>
      </c>
      <c r="D1884" s="44" t="s">
        <v>1291</v>
      </c>
    </row>
    <row r="1885" spans="1:4">
      <c r="A1885" s="44"/>
      <c r="B1885" s="44"/>
      <c r="C1885" s="44"/>
      <c r="D1885" s="44" t="s">
        <v>509</v>
      </c>
    </row>
    <row r="1886" spans="1:4">
      <c r="A1886" s="44" t="s">
        <v>1456</v>
      </c>
      <c r="B1886" s="44" t="s">
        <v>1457</v>
      </c>
      <c r="C1886" s="44" t="s">
        <v>300</v>
      </c>
      <c r="D1886" s="44" t="s">
        <v>1291</v>
      </c>
    </row>
    <row r="1887" spans="1:4">
      <c r="A1887" s="44"/>
      <c r="B1887" s="44"/>
      <c r="C1887" s="44"/>
      <c r="D1887" s="44" t="s">
        <v>509</v>
      </c>
    </row>
    <row r="1888" spans="1:4">
      <c r="A1888" s="44" t="s">
        <v>1475</v>
      </c>
      <c r="B1888" s="44" t="s">
        <v>1476</v>
      </c>
      <c r="C1888" s="44" t="s">
        <v>300</v>
      </c>
      <c r="D1888" s="44" t="s">
        <v>1291</v>
      </c>
    </row>
    <row r="1889" spans="1:4">
      <c r="A1889" s="44"/>
      <c r="B1889" s="44"/>
      <c r="C1889" s="44"/>
      <c r="D1889" s="44" t="s">
        <v>509</v>
      </c>
    </row>
    <row r="1890" spans="1:4">
      <c r="A1890" s="44" t="s">
        <v>1467</v>
      </c>
      <c r="B1890" s="44" t="s">
        <v>1468</v>
      </c>
      <c r="C1890" s="44" t="s">
        <v>300</v>
      </c>
      <c r="D1890" s="44" t="s">
        <v>1291</v>
      </c>
    </row>
    <row r="1891" spans="1:4">
      <c r="A1891" s="44" t="s">
        <v>279</v>
      </c>
      <c r="B1891" s="44" t="s">
        <v>280</v>
      </c>
      <c r="C1891" s="44" t="s">
        <v>300</v>
      </c>
      <c r="D1891" s="44" t="s">
        <v>1291</v>
      </c>
    </row>
    <row r="1892" spans="1:4">
      <c r="A1892" s="44" t="s">
        <v>281</v>
      </c>
      <c r="B1892" s="44" t="s">
        <v>282</v>
      </c>
      <c r="C1892" s="44" t="s">
        <v>300</v>
      </c>
      <c r="D1892" s="44" t="s">
        <v>1291</v>
      </c>
    </row>
    <row r="1893" spans="1:4">
      <c r="A1893" s="44" t="s">
        <v>283</v>
      </c>
      <c r="B1893" s="44" t="s">
        <v>284</v>
      </c>
      <c r="C1893" s="44" t="s">
        <v>300</v>
      </c>
      <c r="D1893" s="44" t="s">
        <v>1291</v>
      </c>
    </row>
    <row r="1894" spans="1:4">
      <c r="A1894" s="44" t="s">
        <v>275</v>
      </c>
      <c r="B1894" s="44" t="s">
        <v>276</v>
      </c>
      <c r="C1894" s="44" t="s">
        <v>300</v>
      </c>
      <c r="D1894" s="44" t="s">
        <v>1291</v>
      </c>
    </row>
    <row r="1895" spans="1:4">
      <c r="A1895" s="44"/>
      <c r="B1895" s="44"/>
      <c r="C1895" s="44"/>
      <c r="D1895" s="44" t="s">
        <v>509</v>
      </c>
    </row>
    <row r="1896" spans="1:4">
      <c r="A1896" s="44" t="s">
        <v>285</v>
      </c>
      <c r="B1896" s="44" t="s">
        <v>286</v>
      </c>
      <c r="C1896" s="44" t="s">
        <v>300</v>
      </c>
      <c r="D1896" s="44" t="s">
        <v>1291</v>
      </c>
    </row>
    <row r="1897" spans="1:4">
      <c r="A1897" s="44"/>
      <c r="B1897" s="44"/>
      <c r="C1897" s="44"/>
      <c r="D1897" s="44" t="s">
        <v>509</v>
      </c>
    </row>
    <row r="1898" spans="1:4">
      <c r="A1898" s="44" t="s">
        <v>287</v>
      </c>
      <c r="B1898" s="44" t="s">
        <v>288</v>
      </c>
      <c r="C1898" s="44" t="s">
        <v>300</v>
      </c>
      <c r="D1898" s="44" t="s">
        <v>1291</v>
      </c>
    </row>
    <row r="1899" spans="1:4">
      <c r="A1899" s="44" t="s">
        <v>289</v>
      </c>
      <c r="B1899" s="44" t="s">
        <v>290</v>
      </c>
      <c r="C1899" s="44" t="s">
        <v>300</v>
      </c>
      <c r="D1899" s="44" t="s">
        <v>1291</v>
      </c>
    </row>
    <row r="1900" spans="1:4">
      <c r="A1900" s="44" t="s">
        <v>291</v>
      </c>
      <c r="B1900" s="44" t="s">
        <v>292</v>
      </c>
      <c r="C1900" s="44" t="s">
        <v>300</v>
      </c>
      <c r="D1900" s="44" t="s">
        <v>1291</v>
      </c>
    </row>
    <row r="1901" spans="1:4">
      <c r="A1901" s="44" t="s">
        <v>293</v>
      </c>
      <c r="B1901" s="44" t="s">
        <v>294</v>
      </c>
      <c r="C1901" s="44" t="s">
        <v>300</v>
      </c>
      <c r="D1901" s="44" t="s">
        <v>1291</v>
      </c>
    </row>
    <row r="1902" spans="1:4">
      <c r="A1902" s="44" t="s">
        <v>277</v>
      </c>
      <c r="B1902" s="44" t="s">
        <v>278</v>
      </c>
      <c r="C1902" s="44" t="s">
        <v>300</v>
      </c>
      <c r="D1902" s="44" t="s">
        <v>1291</v>
      </c>
    </row>
    <row r="1903" spans="1:4">
      <c r="A1903" s="44" t="s">
        <v>295</v>
      </c>
      <c r="B1903" s="44" t="s">
        <v>296</v>
      </c>
      <c r="C1903" s="44" t="s">
        <v>300</v>
      </c>
      <c r="D1903" s="44" t="s">
        <v>1291</v>
      </c>
    </row>
    <row r="1904" spans="1:4">
      <c r="A1904" s="44" t="s">
        <v>297</v>
      </c>
      <c r="B1904" s="44" t="s">
        <v>298</v>
      </c>
      <c r="C1904" s="44" t="s">
        <v>300</v>
      </c>
      <c r="D1904" s="44" t="s">
        <v>1291</v>
      </c>
    </row>
    <row r="1905" spans="1:4">
      <c r="A1905" s="44" t="s">
        <v>2467</v>
      </c>
      <c r="B1905" s="44" t="s">
        <v>2468</v>
      </c>
      <c r="C1905" s="44" t="s">
        <v>300</v>
      </c>
      <c r="D1905" s="44" t="s">
        <v>1291</v>
      </c>
    </row>
    <row r="1906" spans="1:4">
      <c r="A1906" s="44" t="s">
        <v>2612</v>
      </c>
      <c r="B1906" s="44" t="s">
        <v>2613</v>
      </c>
      <c r="C1906" s="44" t="s">
        <v>300</v>
      </c>
      <c r="D1906" s="44" t="s">
        <v>1291</v>
      </c>
    </row>
    <row r="1907" spans="1:4">
      <c r="A1907" s="44" t="s">
        <v>2912</v>
      </c>
      <c r="B1907" s="44" t="s">
        <v>2911</v>
      </c>
      <c r="C1907" s="44" t="s">
        <v>300</v>
      </c>
      <c r="D1907" s="44" t="s">
        <v>1291</v>
      </c>
    </row>
    <row r="1908" spans="1:4">
      <c r="A1908" s="44" t="s">
        <v>2144</v>
      </c>
      <c r="B1908" s="44" t="s">
        <v>2143</v>
      </c>
      <c r="C1908" s="44" t="s">
        <v>300</v>
      </c>
      <c r="D1908" s="44" t="s">
        <v>1291</v>
      </c>
    </row>
    <row r="1909" spans="1:4">
      <c r="A1909" s="44" t="s">
        <v>2541</v>
      </c>
      <c r="B1909" s="44" t="s">
        <v>2542</v>
      </c>
      <c r="C1909" s="44" t="s">
        <v>300</v>
      </c>
      <c r="D1909" s="44" t="s">
        <v>1291</v>
      </c>
    </row>
    <row r="1910" spans="1:4">
      <c r="A1910" s="44" t="s">
        <v>2543</v>
      </c>
      <c r="B1910" s="44" t="s">
        <v>2544</v>
      </c>
      <c r="C1910" s="44" t="s">
        <v>300</v>
      </c>
      <c r="D1910" s="44" t="s">
        <v>1291</v>
      </c>
    </row>
    <row r="1911" spans="1:4">
      <c r="A1911" s="44" t="s">
        <v>2146</v>
      </c>
      <c r="B1911" s="44" t="s">
        <v>2145</v>
      </c>
      <c r="C1911" s="44" t="s">
        <v>300</v>
      </c>
      <c r="D1911" s="44" t="s">
        <v>1291</v>
      </c>
    </row>
    <row r="1912" spans="1:4">
      <c r="A1912" s="44" t="s">
        <v>1901</v>
      </c>
      <c r="B1912" s="44" t="s">
        <v>558</v>
      </c>
      <c r="C1912" s="44" t="s">
        <v>1544</v>
      </c>
      <c r="D1912" s="44" t="s">
        <v>1291</v>
      </c>
    </row>
    <row r="1913" spans="1:4">
      <c r="A1913" s="44"/>
      <c r="B1913" s="44"/>
      <c r="C1913" s="44"/>
      <c r="D1913" s="44" t="s">
        <v>1293</v>
      </c>
    </row>
    <row r="1914" spans="1:4">
      <c r="A1914" s="44"/>
      <c r="B1914" s="44"/>
      <c r="C1914" s="44"/>
      <c r="D1914" s="44" t="s">
        <v>2899</v>
      </c>
    </row>
    <row r="1915" spans="1:4">
      <c r="A1915" s="44" t="s">
        <v>1902</v>
      </c>
      <c r="B1915" s="44" t="s">
        <v>438</v>
      </c>
      <c r="C1915" s="44" t="s">
        <v>1544</v>
      </c>
      <c r="D1915" s="44" t="s">
        <v>1291</v>
      </c>
    </row>
    <row r="1916" spans="1:4">
      <c r="A1916" s="44"/>
      <c r="B1916" s="44"/>
      <c r="C1916" s="44"/>
      <c r="D1916" s="44" t="s">
        <v>472</v>
      </c>
    </row>
    <row r="1917" spans="1:4">
      <c r="A1917" s="44"/>
      <c r="B1917" s="44"/>
      <c r="C1917" s="44"/>
      <c r="D1917" s="44" t="s">
        <v>509</v>
      </c>
    </row>
    <row r="1918" spans="1:4">
      <c r="A1918" s="44"/>
      <c r="B1918" s="44"/>
      <c r="C1918" s="44"/>
      <c r="D1918" s="44" t="s">
        <v>2899</v>
      </c>
    </row>
    <row r="1919" spans="1:4">
      <c r="A1919" s="44" t="s">
        <v>1903</v>
      </c>
      <c r="B1919" s="44" t="s">
        <v>444</v>
      </c>
      <c r="C1919" s="44" t="s">
        <v>1544</v>
      </c>
      <c r="D1919" s="44" t="s">
        <v>1291</v>
      </c>
    </row>
    <row r="1920" spans="1:4">
      <c r="A1920" s="44"/>
      <c r="B1920" s="44"/>
      <c r="C1920" s="44"/>
      <c r="D1920" s="44" t="s">
        <v>509</v>
      </c>
    </row>
    <row r="1921" spans="1:4">
      <c r="A1921" s="44"/>
      <c r="B1921" s="44"/>
      <c r="C1921" s="44"/>
      <c r="D1921" s="44" t="s">
        <v>2899</v>
      </c>
    </row>
    <row r="1922" spans="1:4">
      <c r="A1922" s="44" t="s">
        <v>1904</v>
      </c>
      <c r="B1922" s="44" t="s">
        <v>442</v>
      </c>
      <c r="C1922" s="44" t="s">
        <v>1544</v>
      </c>
      <c r="D1922" s="44" t="s">
        <v>1291</v>
      </c>
    </row>
    <row r="1923" spans="1:4">
      <c r="A1923" s="44"/>
      <c r="B1923" s="44"/>
      <c r="C1923" s="44"/>
      <c r="D1923" s="44" t="s">
        <v>472</v>
      </c>
    </row>
    <row r="1924" spans="1:4">
      <c r="A1924" s="44"/>
      <c r="B1924" s="44"/>
      <c r="C1924" s="44"/>
      <c r="D1924" s="44" t="s">
        <v>509</v>
      </c>
    </row>
    <row r="1925" spans="1:4">
      <c r="A1925" s="44"/>
      <c r="B1925" s="44"/>
      <c r="C1925" s="44"/>
      <c r="D1925" s="44" t="s">
        <v>2899</v>
      </c>
    </row>
    <row r="1926" spans="1:4">
      <c r="A1926" s="44" t="s">
        <v>1905</v>
      </c>
      <c r="B1926" s="44" t="s">
        <v>437</v>
      </c>
      <c r="C1926" s="44" t="s">
        <v>1544</v>
      </c>
      <c r="D1926" s="44" t="s">
        <v>1291</v>
      </c>
    </row>
    <row r="1927" spans="1:4">
      <c r="A1927" s="44"/>
      <c r="B1927" s="44"/>
      <c r="C1927" s="44"/>
      <c r="D1927" s="44" t="s">
        <v>509</v>
      </c>
    </row>
    <row r="1928" spans="1:4">
      <c r="A1928" s="44"/>
      <c r="B1928" s="44"/>
      <c r="C1928" s="44"/>
      <c r="D1928" s="44" t="s">
        <v>2899</v>
      </c>
    </row>
    <row r="1929" spans="1:4">
      <c r="A1929" s="44" t="s">
        <v>1906</v>
      </c>
      <c r="B1929" s="44" t="s">
        <v>436</v>
      </c>
      <c r="C1929" s="44" t="s">
        <v>1544</v>
      </c>
      <c r="D1929" s="44" t="s">
        <v>1291</v>
      </c>
    </row>
    <row r="1930" spans="1:4">
      <c r="A1930" s="44"/>
      <c r="B1930" s="44"/>
      <c r="C1930" s="44"/>
      <c r="D1930" s="44" t="s">
        <v>509</v>
      </c>
    </row>
    <row r="1931" spans="1:4">
      <c r="A1931" s="44"/>
      <c r="B1931" s="44"/>
      <c r="C1931" s="44"/>
      <c r="D1931" s="44" t="s">
        <v>2899</v>
      </c>
    </row>
    <row r="1932" spans="1:4">
      <c r="A1932" s="44" t="s">
        <v>1907</v>
      </c>
      <c r="B1932" s="44" t="s">
        <v>435</v>
      </c>
      <c r="C1932" s="44" t="s">
        <v>1544</v>
      </c>
      <c r="D1932" s="44" t="s">
        <v>1291</v>
      </c>
    </row>
    <row r="1933" spans="1:4">
      <c r="A1933" s="44"/>
      <c r="B1933" s="44"/>
      <c r="C1933" s="44"/>
      <c r="D1933" s="44" t="s">
        <v>509</v>
      </c>
    </row>
    <row r="1934" spans="1:4">
      <c r="A1934" s="44"/>
      <c r="B1934" s="44"/>
      <c r="C1934" s="44"/>
      <c r="D1934" s="44" t="s">
        <v>2899</v>
      </c>
    </row>
    <row r="1935" spans="1:4">
      <c r="A1935" s="44" t="s">
        <v>1908</v>
      </c>
      <c r="B1935" s="44" t="s">
        <v>434</v>
      </c>
      <c r="C1935" s="44" t="s">
        <v>1544</v>
      </c>
      <c r="D1935" s="44" t="s">
        <v>1291</v>
      </c>
    </row>
    <row r="1936" spans="1:4">
      <c r="A1936" s="44"/>
      <c r="B1936" s="44"/>
      <c r="C1936" s="44"/>
      <c r="D1936" s="44" t="s">
        <v>509</v>
      </c>
    </row>
    <row r="1937" spans="1:4">
      <c r="A1937" s="44"/>
      <c r="B1937" s="44"/>
      <c r="C1937" s="44"/>
      <c r="D1937" s="44" t="s">
        <v>2899</v>
      </c>
    </row>
    <row r="1938" spans="1:4">
      <c r="A1938" s="44" t="s">
        <v>1909</v>
      </c>
      <c r="B1938" s="44" t="s">
        <v>428</v>
      </c>
      <c r="C1938" s="44" t="s">
        <v>1544</v>
      </c>
      <c r="D1938" s="44" t="s">
        <v>1291</v>
      </c>
    </row>
    <row r="1939" spans="1:4">
      <c r="A1939" s="44"/>
      <c r="B1939" s="44"/>
      <c r="C1939" s="44"/>
      <c r="D1939" s="44" t="s">
        <v>509</v>
      </c>
    </row>
    <row r="1940" spans="1:4">
      <c r="A1940" s="44"/>
      <c r="B1940" s="44"/>
      <c r="C1940" s="44"/>
      <c r="D1940" s="44" t="s">
        <v>2899</v>
      </c>
    </row>
    <row r="1941" spans="1:4">
      <c r="A1941" s="44" t="s">
        <v>1910</v>
      </c>
      <c r="B1941" s="44" t="s">
        <v>429</v>
      </c>
      <c r="C1941" s="44" t="s">
        <v>1544</v>
      </c>
      <c r="D1941" s="44" t="s">
        <v>1291</v>
      </c>
    </row>
    <row r="1942" spans="1:4">
      <c r="A1942" s="44"/>
      <c r="B1942" s="44"/>
      <c r="C1942" s="44"/>
      <c r="D1942" s="44" t="s">
        <v>509</v>
      </c>
    </row>
    <row r="1943" spans="1:4">
      <c r="A1943" s="44"/>
      <c r="B1943" s="44"/>
      <c r="C1943" s="44"/>
      <c r="D1943" s="44" t="s">
        <v>2899</v>
      </c>
    </row>
    <row r="1944" spans="1:4">
      <c r="A1944" s="44" t="s">
        <v>1911</v>
      </c>
      <c r="B1944" s="44" t="s">
        <v>440</v>
      </c>
      <c r="C1944" s="44" t="s">
        <v>1544</v>
      </c>
      <c r="D1944" s="44" t="s">
        <v>1291</v>
      </c>
    </row>
    <row r="1945" spans="1:4">
      <c r="A1945" s="44"/>
      <c r="B1945" s="44"/>
      <c r="C1945" s="44"/>
      <c r="D1945" s="44" t="s">
        <v>509</v>
      </c>
    </row>
    <row r="1946" spans="1:4">
      <c r="A1946" s="44"/>
      <c r="B1946" s="44"/>
      <c r="C1946" s="44"/>
      <c r="D1946" s="44" t="s">
        <v>2899</v>
      </c>
    </row>
    <row r="1947" spans="1:4">
      <c r="A1947" s="44" t="s">
        <v>1912</v>
      </c>
      <c r="B1947" s="44" t="s">
        <v>433</v>
      </c>
      <c r="C1947" s="44" t="s">
        <v>1544</v>
      </c>
      <c r="D1947" s="44" t="s">
        <v>1291</v>
      </c>
    </row>
    <row r="1948" spans="1:4">
      <c r="A1948" s="44"/>
      <c r="B1948" s="44"/>
      <c r="C1948" s="44"/>
      <c r="D1948" s="44" t="s">
        <v>509</v>
      </c>
    </row>
    <row r="1949" spans="1:4">
      <c r="A1949" s="44"/>
      <c r="B1949" s="44"/>
      <c r="C1949" s="44"/>
      <c r="D1949" s="44" t="s">
        <v>2899</v>
      </c>
    </row>
    <row r="1950" spans="1:4">
      <c r="A1950" s="44" t="s">
        <v>1913</v>
      </c>
      <c r="B1950" s="44" t="s">
        <v>443</v>
      </c>
      <c r="C1950" s="44" t="s">
        <v>1544</v>
      </c>
      <c r="D1950" s="44" t="s">
        <v>1291</v>
      </c>
    </row>
    <row r="1951" spans="1:4">
      <c r="A1951" s="44"/>
      <c r="B1951" s="44"/>
      <c r="C1951" s="44"/>
      <c r="D1951" s="44" t="s">
        <v>509</v>
      </c>
    </row>
    <row r="1952" spans="1:4">
      <c r="A1952" s="44"/>
      <c r="B1952" s="44"/>
      <c r="C1952" s="44"/>
      <c r="D1952" s="44" t="s">
        <v>2899</v>
      </c>
    </row>
    <row r="1953" spans="1:4">
      <c r="A1953" s="44" t="s">
        <v>1914</v>
      </c>
      <c r="B1953" s="44" t="s">
        <v>432</v>
      </c>
      <c r="C1953" s="44" t="s">
        <v>1544</v>
      </c>
      <c r="D1953" s="44" t="s">
        <v>1291</v>
      </c>
    </row>
    <row r="1954" spans="1:4">
      <c r="A1954" s="44"/>
      <c r="B1954" s="44"/>
      <c r="C1954" s="44"/>
      <c r="D1954" s="44" t="s">
        <v>509</v>
      </c>
    </row>
    <row r="1955" spans="1:4">
      <c r="A1955" s="44"/>
      <c r="B1955" s="44"/>
      <c r="C1955" s="44"/>
      <c r="D1955" s="44" t="s">
        <v>2899</v>
      </c>
    </row>
    <row r="1956" spans="1:4">
      <c r="A1956" s="44" t="s">
        <v>1915</v>
      </c>
      <c r="B1956" s="44" t="s">
        <v>431</v>
      </c>
      <c r="C1956" s="44" t="s">
        <v>1544</v>
      </c>
      <c r="D1956" s="44" t="s">
        <v>1291</v>
      </c>
    </row>
    <row r="1957" spans="1:4">
      <c r="A1957" s="44"/>
      <c r="B1957" s="44"/>
      <c r="C1957" s="44"/>
      <c r="D1957" s="44" t="s">
        <v>509</v>
      </c>
    </row>
    <row r="1958" spans="1:4">
      <c r="A1958" s="44"/>
      <c r="B1958" s="44"/>
      <c r="C1958" s="44"/>
      <c r="D1958" s="44" t="s">
        <v>2899</v>
      </c>
    </row>
    <row r="1959" spans="1:4">
      <c r="A1959" s="44" t="s">
        <v>1916</v>
      </c>
      <c r="B1959" s="44" t="s">
        <v>441</v>
      </c>
      <c r="C1959" s="44" t="s">
        <v>1544</v>
      </c>
      <c r="D1959" s="44" t="s">
        <v>1291</v>
      </c>
    </row>
    <row r="1960" spans="1:4">
      <c r="A1960" s="44"/>
      <c r="B1960" s="44"/>
      <c r="C1960" s="44"/>
      <c r="D1960" s="44" t="s">
        <v>509</v>
      </c>
    </row>
    <row r="1961" spans="1:4">
      <c r="A1961" s="44"/>
      <c r="B1961" s="44"/>
      <c r="C1961" s="44"/>
      <c r="D1961" s="44" t="s">
        <v>2899</v>
      </c>
    </row>
    <row r="1962" spans="1:4">
      <c r="A1962" s="44" t="s">
        <v>1917</v>
      </c>
      <c r="B1962" s="44" t="s">
        <v>430</v>
      </c>
      <c r="C1962" s="44" t="s">
        <v>1544</v>
      </c>
      <c r="D1962" s="44" t="s">
        <v>1291</v>
      </c>
    </row>
    <row r="1963" spans="1:4">
      <c r="A1963" s="44"/>
      <c r="B1963" s="44"/>
      <c r="C1963" s="44"/>
      <c r="D1963" s="44" t="s">
        <v>509</v>
      </c>
    </row>
    <row r="1964" spans="1:4">
      <c r="A1964" s="44"/>
      <c r="B1964" s="44"/>
      <c r="C1964" s="44"/>
      <c r="D1964" s="44" t="s">
        <v>2899</v>
      </c>
    </row>
    <row r="1965" spans="1:4">
      <c r="A1965" s="44" t="s">
        <v>1918</v>
      </c>
      <c r="B1965" s="44" t="s">
        <v>46</v>
      </c>
      <c r="C1965" s="44" t="s">
        <v>1544</v>
      </c>
      <c r="D1965" s="44" t="s">
        <v>1291</v>
      </c>
    </row>
    <row r="1966" spans="1:4">
      <c r="A1966" s="44"/>
      <c r="B1966" s="44"/>
      <c r="C1966" s="44"/>
      <c r="D1966" s="44" t="s">
        <v>509</v>
      </c>
    </row>
    <row r="1967" spans="1:4">
      <c r="A1967" s="44"/>
      <c r="B1967" s="44"/>
      <c r="C1967" s="44"/>
      <c r="D1967" s="44" t="s">
        <v>2899</v>
      </c>
    </row>
    <row r="1968" spans="1:4">
      <c r="A1968" s="44" t="s">
        <v>1919</v>
      </c>
      <c r="B1968" s="44" t="s">
        <v>439</v>
      </c>
      <c r="C1968" s="44" t="s">
        <v>1544</v>
      </c>
      <c r="D1968" s="44" t="s">
        <v>1291</v>
      </c>
    </row>
    <row r="1969" spans="1:4">
      <c r="A1969" s="44"/>
      <c r="B1969" s="44"/>
      <c r="C1969" s="44"/>
      <c r="D1969" s="44" t="s">
        <v>509</v>
      </c>
    </row>
    <row r="1970" spans="1:4">
      <c r="A1970" s="44"/>
      <c r="B1970" s="44"/>
      <c r="C1970" s="44"/>
      <c r="D1970" s="44" t="s">
        <v>2899</v>
      </c>
    </row>
    <row r="1971" spans="1:4">
      <c r="A1971" s="44" t="s">
        <v>1920</v>
      </c>
      <c r="B1971" s="44" t="s">
        <v>554</v>
      </c>
      <c r="C1971" s="44" t="s">
        <v>1544</v>
      </c>
      <c r="D1971" s="44" t="s">
        <v>1291</v>
      </c>
    </row>
    <row r="1972" spans="1:4">
      <c r="A1972" s="44"/>
      <c r="B1972" s="44"/>
      <c r="C1972" s="44"/>
      <c r="D1972" s="44" t="s">
        <v>1292</v>
      </c>
    </row>
    <row r="1973" spans="1:4">
      <c r="A1973" s="44" t="s">
        <v>1921</v>
      </c>
      <c r="B1973" s="44" t="s">
        <v>562</v>
      </c>
      <c r="C1973" s="44" t="s">
        <v>1544</v>
      </c>
      <c r="D1973" s="44" t="s">
        <v>1291</v>
      </c>
    </row>
    <row r="1974" spans="1:4">
      <c r="A1974" s="44"/>
      <c r="B1974" s="44"/>
      <c r="C1974" s="44"/>
      <c r="D1974" s="44" t="s">
        <v>2899</v>
      </c>
    </row>
    <row r="1975" spans="1:4">
      <c r="A1975" s="44" t="s">
        <v>1922</v>
      </c>
      <c r="B1975" s="44" t="s">
        <v>553</v>
      </c>
      <c r="C1975" s="44" t="s">
        <v>1544</v>
      </c>
      <c r="D1975" s="44" t="s">
        <v>1291</v>
      </c>
    </row>
    <row r="1976" spans="1:4">
      <c r="A1976" s="44"/>
      <c r="B1976" s="44"/>
      <c r="C1976" s="44"/>
      <c r="D1976" s="44" t="s">
        <v>2899</v>
      </c>
    </row>
    <row r="1977" spans="1:4">
      <c r="A1977" s="44" t="s">
        <v>2888</v>
      </c>
      <c r="B1977" s="44" t="s">
        <v>2874</v>
      </c>
      <c r="C1977" s="44" t="s">
        <v>1772</v>
      </c>
      <c r="D1977" s="44" t="s">
        <v>1291</v>
      </c>
    </row>
    <row r="1978" spans="1:4">
      <c r="A1978" s="44" t="s">
        <v>2898</v>
      </c>
      <c r="B1978" s="44" t="s">
        <v>2884</v>
      </c>
      <c r="C1978" s="44" t="s">
        <v>1772</v>
      </c>
      <c r="D1978" s="44" t="s">
        <v>1291</v>
      </c>
    </row>
    <row r="1979" spans="1:4">
      <c r="A1979" s="44" t="s">
        <v>2800</v>
      </c>
      <c r="B1979" s="44" t="s">
        <v>2801</v>
      </c>
      <c r="C1979" s="44" t="s">
        <v>1772</v>
      </c>
      <c r="D1979" s="44" t="s">
        <v>1291</v>
      </c>
    </row>
    <row r="1980" spans="1:4">
      <c r="A1980" s="44" t="s">
        <v>2802</v>
      </c>
      <c r="B1980" s="44" t="s">
        <v>2803</v>
      </c>
      <c r="C1980" s="44" t="s">
        <v>1772</v>
      </c>
      <c r="D1980" s="44" t="s">
        <v>1291</v>
      </c>
    </row>
    <row r="1981" spans="1:4">
      <c r="A1981" s="44" t="s">
        <v>2507</v>
      </c>
      <c r="B1981" s="44" t="s">
        <v>2508</v>
      </c>
      <c r="C1981" s="44" t="s">
        <v>1772</v>
      </c>
      <c r="D1981" s="44" t="s">
        <v>1291</v>
      </c>
    </row>
    <row r="1982" spans="1:4">
      <c r="A1982" s="44" t="s">
        <v>2509</v>
      </c>
      <c r="B1982" s="44" t="s">
        <v>2510</v>
      </c>
      <c r="C1982" s="44" t="s">
        <v>1772</v>
      </c>
      <c r="D1982" s="44" t="s">
        <v>1291</v>
      </c>
    </row>
    <row r="1983" spans="1:4">
      <c r="A1983" s="44" t="s">
        <v>2808</v>
      </c>
      <c r="B1983" s="44" t="s">
        <v>2809</v>
      </c>
      <c r="C1983" s="44" t="s">
        <v>1772</v>
      </c>
      <c r="D1983" s="44" t="s">
        <v>1291</v>
      </c>
    </row>
    <row r="1984" spans="1:4">
      <c r="A1984" s="44" t="s">
        <v>2810</v>
      </c>
      <c r="B1984" s="44" t="s">
        <v>2811</v>
      </c>
      <c r="C1984" s="44" t="s">
        <v>1772</v>
      </c>
      <c r="D1984" s="44" t="s">
        <v>1291</v>
      </c>
    </row>
    <row r="1985" spans="1:4">
      <c r="A1985" s="44" t="s">
        <v>2812</v>
      </c>
      <c r="B1985" s="44" t="s">
        <v>2813</v>
      </c>
      <c r="C1985" s="44" t="s">
        <v>1772</v>
      </c>
      <c r="D1985" s="44" t="s">
        <v>1291</v>
      </c>
    </row>
    <row r="1986" spans="1:4">
      <c r="A1986" s="44" t="s">
        <v>2804</v>
      </c>
      <c r="B1986" s="44" t="s">
        <v>2805</v>
      </c>
      <c r="C1986" s="44" t="s">
        <v>1772</v>
      </c>
      <c r="D1986" s="44" t="s">
        <v>1291</v>
      </c>
    </row>
    <row r="1987" spans="1:4">
      <c r="A1987" s="44" t="s">
        <v>2806</v>
      </c>
      <c r="B1987" s="44" t="s">
        <v>2807</v>
      </c>
      <c r="C1987" s="44" t="s">
        <v>1772</v>
      </c>
      <c r="D1987" s="44" t="s">
        <v>1291</v>
      </c>
    </row>
    <row r="1988" spans="1:4">
      <c r="A1988" s="44" t="s">
        <v>2838</v>
      </c>
      <c r="B1988" s="44" t="s">
        <v>2826</v>
      </c>
      <c r="C1988" s="44" t="s">
        <v>1772</v>
      </c>
      <c r="D1988" s="44" t="s">
        <v>1186</v>
      </c>
    </row>
    <row r="1989" spans="1:4">
      <c r="A1989" s="44" t="s">
        <v>2839</v>
      </c>
      <c r="B1989" s="44" t="s">
        <v>2825</v>
      </c>
      <c r="C1989" s="44" t="s">
        <v>1772</v>
      </c>
      <c r="D1989" s="44" t="s">
        <v>1186</v>
      </c>
    </row>
    <row r="1990" spans="1:4">
      <c r="A1990" s="44" t="s">
        <v>2840</v>
      </c>
      <c r="B1990" s="44" t="s">
        <v>2824</v>
      </c>
      <c r="C1990" s="44" t="s">
        <v>1772</v>
      </c>
      <c r="D1990" s="44" t="s">
        <v>1186</v>
      </c>
    </row>
    <row r="1991" spans="1:4">
      <c r="A1991" s="44" t="s">
        <v>2733</v>
      </c>
      <c r="B1991" s="44" t="s">
        <v>973</v>
      </c>
      <c r="C1991" s="44" t="s">
        <v>1772</v>
      </c>
      <c r="D1991" s="44" t="s">
        <v>1186</v>
      </c>
    </row>
    <row r="1992" spans="1:4">
      <c r="A1992" s="44" t="s">
        <v>2734</v>
      </c>
      <c r="B1992" s="44" t="s">
        <v>975</v>
      </c>
      <c r="C1992" s="44" t="s">
        <v>1772</v>
      </c>
      <c r="D1992" s="44" t="s">
        <v>1186</v>
      </c>
    </row>
    <row r="1993" spans="1:4">
      <c r="A1993" s="44" t="s">
        <v>879</v>
      </c>
      <c r="B1993" s="44" t="s">
        <v>880</v>
      </c>
      <c r="C1993" s="44" t="s">
        <v>1772</v>
      </c>
      <c r="D1993" s="44" t="s">
        <v>1186</v>
      </c>
    </row>
    <row r="1994" spans="1:4">
      <c r="A1994" s="44" t="s">
        <v>877</v>
      </c>
      <c r="B1994" s="44" t="s">
        <v>878</v>
      </c>
      <c r="C1994" s="44" t="s">
        <v>1772</v>
      </c>
      <c r="D1994" s="44" t="s">
        <v>1186</v>
      </c>
    </row>
    <row r="1995" spans="1:4">
      <c r="A1995" s="44" t="s">
        <v>2841</v>
      </c>
      <c r="B1995" s="44" t="s">
        <v>2823</v>
      </c>
      <c r="C1995" s="44" t="s">
        <v>1772</v>
      </c>
      <c r="D1995" s="44" t="s">
        <v>1186</v>
      </c>
    </row>
    <row r="1996" spans="1:4">
      <c r="A1996" s="44" t="s">
        <v>2842</v>
      </c>
      <c r="B1996" s="44" t="s">
        <v>2822</v>
      </c>
      <c r="C1996" s="44" t="s">
        <v>1772</v>
      </c>
      <c r="D1996" s="44" t="s">
        <v>1186</v>
      </c>
    </row>
    <row r="1997" spans="1:4">
      <c r="A1997" s="44" t="s">
        <v>2907</v>
      </c>
      <c r="B1997" s="44" t="s">
        <v>2908</v>
      </c>
      <c r="C1997" s="44" t="s">
        <v>1772</v>
      </c>
      <c r="D1997" s="44" t="s">
        <v>1186</v>
      </c>
    </row>
    <row r="1998" spans="1:4">
      <c r="A1998" s="44" t="s">
        <v>1821</v>
      </c>
      <c r="B1998" s="44" t="s">
        <v>1822</v>
      </c>
      <c r="C1998" s="44" t="s">
        <v>1772</v>
      </c>
      <c r="D1998" s="44" t="s">
        <v>1186</v>
      </c>
    </row>
    <row r="1999" spans="1:4">
      <c r="A1999" s="44" t="s">
        <v>1823</v>
      </c>
      <c r="B1999" s="44" t="s">
        <v>1824</v>
      </c>
      <c r="C1999" s="44" t="s">
        <v>1772</v>
      </c>
      <c r="D1999" s="44" t="s">
        <v>1186</v>
      </c>
    </row>
    <row r="2000" spans="1:4">
      <c r="A2000" s="44" t="s">
        <v>2537</v>
      </c>
      <c r="B2000" s="44" t="s">
        <v>2538</v>
      </c>
      <c r="C2000" s="44" t="s">
        <v>1772</v>
      </c>
      <c r="D2000" s="44" t="s">
        <v>1186</v>
      </c>
    </row>
    <row r="2001" spans="1:4">
      <c r="A2001" s="44" t="s">
        <v>1825</v>
      </c>
      <c r="B2001" s="44" t="s">
        <v>1826</v>
      </c>
      <c r="C2001" s="44" t="s">
        <v>1772</v>
      </c>
      <c r="D2001" s="44" t="s">
        <v>1186</v>
      </c>
    </row>
    <row r="2002" spans="1:4">
      <c r="A2002" s="44" t="s">
        <v>1827</v>
      </c>
      <c r="B2002" s="44" t="s">
        <v>1828</v>
      </c>
      <c r="C2002" s="44" t="s">
        <v>1772</v>
      </c>
      <c r="D2002" s="44" t="s">
        <v>1186</v>
      </c>
    </row>
    <row r="2003" spans="1:4">
      <c r="A2003" s="44" t="s">
        <v>2843</v>
      </c>
      <c r="B2003" s="44" t="s">
        <v>2817</v>
      </c>
      <c r="C2003" s="44" t="s">
        <v>1772</v>
      </c>
      <c r="D2003" s="44" t="s">
        <v>1186</v>
      </c>
    </row>
    <row r="2004" spans="1:4">
      <c r="A2004" s="44" t="s">
        <v>2844</v>
      </c>
      <c r="B2004" s="44" t="s">
        <v>2814</v>
      </c>
      <c r="C2004" s="44" t="s">
        <v>1772</v>
      </c>
      <c r="D2004" s="44" t="s">
        <v>1186</v>
      </c>
    </row>
    <row r="2005" spans="1:4">
      <c r="A2005" s="44" t="s">
        <v>2535</v>
      </c>
      <c r="B2005" s="44" t="s">
        <v>2536</v>
      </c>
      <c r="C2005" s="44" t="s">
        <v>1772</v>
      </c>
      <c r="D2005" s="44" t="s">
        <v>1186</v>
      </c>
    </row>
    <row r="2006" spans="1:4">
      <c r="A2006" s="44" t="s">
        <v>2533</v>
      </c>
      <c r="B2006" s="44" t="s">
        <v>2534</v>
      </c>
      <c r="C2006" s="44" t="s">
        <v>1772</v>
      </c>
      <c r="D2006" s="44" t="s">
        <v>1186</v>
      </c>
    </row>
    <row r="2007" spans="1:4">
      <c r="A2007" s="44" t="s">
        <v>1923</v>
      </c>
      <c r="B2007" s="44" t="s">
        <v>1402</v>
      </c>
      <c r="C2007" s="44" t="s">
        <v>1772</v>
      </c>
      <c r="D2007" s="44" t="s">
        <v>1186</v>
      </c>
    </row>
    <row r="2008" spans="1:4">
      <c r="A2008" s="44" t="s">
        <v>1924</v>
      </c>
      <c r="B2008" s="44" t="s">
        <v>1401</v>
      </c>
      <c r="C2008" s="44" t="s">
        <v>1772</v>
      </c>
      <c r="D2008" s="44" t="s">
        <v>1186</v>
      </c>
    </row>
    <row r="2009" spans="1:4">
      <c r="A2009" s="44" t="s">
        <v>1925</v>
      </c>
      <c r="B2009" s="44" t="s">
        <v>1397</v>
      </c>
      <c r="C2009" s="44" t="s">
        <v>1772</v>
      </c>
      <c r="D2009" s="44" t="s">
        <v>1186</v>
      </c>
    </row>
    <row r="2010" spans="1:4">
      <c r="A2010" s="44" t="s">
        <v>1926</v>
      </c>
      <c r="B2010" s="44" t="s">
        <v>1398</v>
      </c>
      <c r="C2010" s="44" t="s">
        <v>1772</v>
      </c>
      <c r="D2010" s="44" t="s">
        <v>1186</v>
      </c>
    </row>
    <row r="2011" spans="1:4">
      <c r="A2011" s="44" t="s">
        <v>2515</v>
      </c>
      <c r="B2011" s="44" t="s">
        <v>2516</v>
      </c>
      <c r="C2011" s="44" t="s">
        <v>1772</v>
      </c>
      <c r="D2011" s="44" t="s">
        <v>1291</v>
      </c>
    </row>
    <row r="2012" spans="1:4">
      <c r="A2012" s="44" t="s">
        <v>2517</v>
      </c>
      <c r="B2012" s="44" t="s">
        <v>2518</v>
      </c>
      <c r="C2012" s="44" t="s">
        <v>1772</v>
      </c>
      <c r="D2012" s="44" t="s">
        <v>1291</v>
      </c>
    </row>
    <row r="2013" spans="1:4">
      <c r="A2013" s="44" t="s">
        <v>2519</v>
      </c>
      <c r="B2013" s="44" t="s">
        <v>2520</v>
      </c>
      <c r="C2013" s="44" t="s">
        <v>1772</v>
      </c>
      <c r="D2013" s="44" t="s">
        <v>1291</v>
      </c>
    </row>
    <row r="2014" spans="1:4">
      <c r="A2014" s="44" t="s">
        <v>2521</v>
      </c>
      <c r="B2014" s="44" t="s">
        <v>2522</v>
      </c>
      <c r="C2014" s="44" t="s">
        <v>1772</v>
      </c>
      <c r="D2014" s="44" t="s">
        <v>1291</v>
      </c>
    </row>
    <row r="2015" spans="1:4">
      <c r="A2015" s="44" t="s">
        <v>326</v>
      </c>
      <c r="B2015" s="44" t="s">
        <v>16</v>
      </c>
      <c r="C2015" s="44" t="s">
        <v>1772</v>
      </c>
      <c r="D2015" s="44" t="s">
        <v>1291</v>
      </c>
    </row>
    <row r="2016" spans="1:4">
      <c r="A2016" s="44" t="s">
        <v>2913</v>
      </c>
      <c r="B2016" s="44" t="s">
        <v>158</v>
      </c>
      <c r="C2016" s="44" t="s">
        <v>1772</v>
      </c>
      <c r="D2016" s="44" t="s">
        <v>1291</v>
      </c>
    </row>
    <row r="2017" spans="1:4">
      <c r="A2017" s="44"/>
      <c r="B2017" s="44"/>
      <c r="C2017" s="44"/>
      <c r="D2017" s="44" t="s">
        <v>1293</v>
      </c>
    </row>
    <row r="2018" spans="1:4">
      <c r="A2018" s="44"/>
      <c r="B2018" s="44"/>
      <c r="C2018" s="44"/>
      <c r="D2018" s="44" t="s">
        <v>1820</v>
      </c>
    </row>
    <row r="2019" spans="1:4">
      <c r="A2019" s="44" t="s">
        <v>1588</v>
      </c>
      <c r="B2019" s="44" t="s">
        <v>159</v>
      </c>
      <c r="C2019" s="44" t="s">
        <v>1772</v>
      </c>
      <c r="D2019" s="44" t="s">
        <v>1291</v>
      </c>
    </row>
    <row r="2020" spans="1:4">
      <c r="A2020" s="44" t="s">
        <v>163</v>
      </c>
      <c r="B2020" s="44" t="s">
        <v>164</v>
      </c>
      <c r="C2020" s="44" t="s">
        <v>1772</v>
      </c>
      <c r="D2020" s="44" t="s">
        <v>1291</v>
      </c>
    </row>
    <row r="2021" spans="1:4">
      <c r="A2021" s="44"/>
      <c r="B2021" s="44"/>
      <c r="C2021" s="44"/>
      <c r="D2021" s="44" t="s">
        <v>505</v>
      </c>
    </row>
    <row r="2022" spans="1:4">
      <c r="A2022" s="44" t="s">
        <v>2845</v>
      </c>
      <c r="B2022" s="44" t="s">
        <v>2821</v>
      </c>
      <c r="C2022" s="44" t="s">
        <v>1772</v>
      </c>
      <c r="D2022" s="44" t="s">
        <v>1291</v>
      </c>
    </row>
    <row r="2023" spans="1:4">
      <c r="A2023" s="44" t="s">
        <v>2523</v>
      </c>
      <c r="B2023" s="44" t="s">
        <v>2524</v>
      </c>
      <c r="C2023" s="44" t="s">
        <v>1772</v>
      </c>
      <c r="D2023" s="44" t="s">
        <v>1291</v>
      </c>
    </row>
    <row r="2024" spans="1:4">
      <c r="A2024" s="44" t="s">
        <v>2525</v>
      </c>
      <c r="B2024" s="44" t="s">
        <v>2526</v>
      </c>
      <c r="C2024" s="44" t="s">
        <v>1772</v>
      </c>
      <c r="D2024" s="44" t="s">
        <v>1291</v>
      </c>
    </row>
    <row r="2025" spans="1:4">
      <c r="A2025" s="44" t="s">
        <v>2527</v>
      </c>
      <c r="B2025" s="44" t="s">
        <v>2528</v>
      </c>
      <c r="C2025" s="44" t="s">
        <v>1772</v>
      </c>
      <c r="D2025" s="44" t="s">
        <v>1291</v>
      </c>
    </row>
    <row r="2026" spans="1:4">
      <c r="A2026" s="44" t="s">
        <v>2529</v>
      </c>
      <c r="B2026" s="44" t="s">
        <v>2530</v>
      </c>
      <c r="C2026" s="44" t="s">
        <v>1772</v>
      </c>
      <c r="D2026" s="44" t="s">
        <v>1291</v>
      </c>
    </row>
    <row r="2027" spans="1:4">
      <c r="A2027" s="44" t="s">
        <v>2531</v>
      </c>
      <c r="B2027" s="44" t="s">
        <v>2532</v>
      </c>
      <c r="C2027" s="44" t="s">
        <v>1772</v>
      </c>
      <c r="D2027" s="44" t="s">
        <v>1291</v>
      </c>
    </row>
    <row r="2028" spans="1:4">
      <c r="A2028" s="44" t="s">
        <v>2148</v>
      </c>
      <c r="B2028" s="44" t="s">
        <v>2147</v>
      </c>
      <c r="C2028" s="44" t="s">
        <v>1772</v>
      </c>
      <c r="D2028" s="44" t="s">
        <v>1186</v>
      </c>
    </row>
    <row r="2029" spans="1:4">
      <c r="A2029" s="44" t="s">
        <v>2150</v>
      </c>
      <c r="B2029" s="44" t="s">
        <v>2149</v>
      </c>
      <c r="C2029" s="44" t="s">
        <v>1772</v>
      </c>
      <c r="D2029" s="44" t="s">
        <v>1186</v>
      </c>
    </row>
    <row r="2030" spans="1:4">
      <c r="A2030" s="44" t="s">
        <v>6</v>
      </c>
      <c r="B2030" s="44" t="s">
        <v>7</v>
      </c>
      <c r="C2030" s="44" t="s">
        <v>1772</v>
      </c>
      <c r="D2030" s="44" t="s">
        <v>1291</v>
      </c>
    </row>
    <row r="2031" spans="1:4">
      <c r="A2031" s="44" t="s">
        <v>329</v>
      </c>
      <c r="B2031" s="44" t="s">
        <v>330</v>
      </c>
      <c r="C2031" s="44" t="s">
        <v>1772</v>
      </c>
      <c r="D2031" s="44" t="s">
        <v>1291</v>
      </c>
    </row>
    <row r="2032" spans="1:4">
      <c r="A2032" s="44" t="s">
        <v>261</v>
      </c>
      <c r="B2032" s="44" t="s">
        <v>268</v>
      </c>
      <c r="C2032" s="44" t="s">
        <v>1772</v>
      </c>
      <c r="D2032" s="44" t="s">
        <v>1291</v>
      </c>
    </row>
    <row r="2033" spans="1:4">
      <c r="A2033" s="44"/>
      <c r="B2033" s="44"/>
      <c r="C2033" s="44"/>
      <c r="D2033" s="44" t="s">
        <v>505</v>
      </c>
    </row>
    <row r="2034" spans="1:4">
      <c r="A2034" s="44" t="s">
        <v>264</v>
      </c>
      <c r="B2034" s="44" t="s">
        <v>272</v>
      </c>
      <c r="C2034" s="44" t="s">
        <v>1772</v>
      </c>
      <c r="D2034" s="44" t="s">
        <v>1291</v>
      </c>
    </row>
    <row r="2035" spans="1:4">
      <c r="A2035" s="44" t="s">
        <v>695</v>
      </c>
      <c r="B2035" s="44" t="s">
        <v>160</v>
      </c>
      <c r="C2035" s="44" t="s">
        <v>1772</v>
      </c>
      <c r="D2035" s="44" t="s">
        <v>1291</v>
      </c>
    </row>
    <row r="2036" spans="1:4">
      <c r="A2036" s="44"/>
      <c r="B2036" s="44"/>
      <c r="C2036" s="44"/>
      <c r="D2036" s="44" t="s">
        <v>505</v>
      </c>
    </row>
    <row r="2037" spans="1:4">
      <c r="A2037" s="44"/>
      <c r="B2037" s="44"/>
      <c r="C2037" s="44"/>
      <c r="D2037" s="44" t="s">
        <v>509</v>
      </c>
    </row>
    <row r="2038" spans="1:4">
      <c r="A2038" s="44" t="s">
        <v>327</v>
      </c>
      <c r="B2038" s="44" t="s">
        <v>328</v>
      </c>
      <c r="C2038" s="44" t="s">
        <v>1772</v>
      </c>
      <c r="D2038" s="44" t="s">
        <v>1291</v>
      </c>
    </row>
    <row r="2039" spans="1:4">
      <c r="A2039" s="44" t="s">
        <v>2152</v>
      </c>
      <c r="B2039" s="44" t="s">
        <v>2151</v>
      </c>
      <c r="C2039" s="44" t="s">
        <v>1772</v>
      </c>
      <c r="D2039" s="44" t="s">
        <v>1291</v>
      </c>
    </row>
    <row r="2040" spans="1:4">
      <c r="A2040" s="44" t="s">
        <v>2154</v>
      </c>
      <c r="B2040" s="44" t="s">
        <v>2153</v>
      </c>
      <c r="C2040" s="44" t="s">
        <v>1772</v>
      </c>
      <c r="D2040" s="44" t="s">
        <v>1291</v>
      </c>
    </row>
    <row r="2041" spans="1:4">
      <c r="A2041" s="44" t="s">
        <v>8</v>
      </c>
      <c r="B2041" s="44" t="s">
        <v>9</v>
      </c>
      <c r="C2041" s="44" t="s">
        <v>1772</v>
      </c>
      <c r="D2041" s="44" t="s">
        <v>1291</v>
      </c>
    </row>
    <row r="2042" spans="1:4">
      <c r="A2042" s="44" t="s">
        <v>1945</v>
      </c>
      <c r="B2042" s="44" t="s">
        <v>1935</v>
      </c>
      <c r="C2042" s="44" t="s">
        <v>1772</v>
      </c>
      <c r="D2042" s="44" t="s">
        <v>1291</v>
      </c>
    </row>
    <row r="2043" spans="1:4">
      <c r="A2043" s="44" t="s">
        <v>1946</v>
      </c>
      <c r="B2043" s="44" t="s">
        <v>1936</v>
      </c>
      <c r="C2043" s="44" t="s">
        <v>1772</v>
      </c>
      <c r="D2043" s="44" t="s">
        <v>1291</v>
      </c>
    </row>
    <row r="2044" spans="1:4">
      <c r="A2044" s="44" t="s">
        <v>10</v>
      </c>
      <c r="B2044" s="44" t="s">
        <v>11</v>
      </c>
      <c r="C2044" s="44" t="s">
        <v>1772</v>
      </c>
      <c r="D2044" s="44" t="s">
        <v>1291</v>
      </c>
    </row>
    <row r="2045" spans="1:4">
      <c r="A2045" s="44" t="s">
        <v>2156</v>
      </c>
      <c r="B2045" s="44" t="s">
        <v>2155</v>
      </c>
      <c r="C2045" s="44" t="s">
        <v>1772</v>
      </c>
      <c r="D2045" s="44" t="s">
        <v>1291</v>
      </c>
    </row>
    <row r="2046" spans="1:4">
      <c r="A2046" s="44" t="s">
        <v>2158</v>
      </c>
      <c r="B2046" s="44" t="s">
        <v>2157</v>
      </c>
      <c r="C2046" s="44" t="s">
        <v>1772</v>
      </c>
      <c r="D2046" s="44" t="s">
        <v>1291</v>
      </c>
    </row>
    <row r="2047" spans="1:4">
      <c r="A2047" s="44" t="s">
        <v>1927</v>
      </c>
      <c r="B2047" s="44" t="s">
        <v>162</v>
      </c>
      <c r="C2047" s="44" t="s">
        <v>1772</v>
      </c>
      <c r="D2047" s="44" t="s">
        <v>1291</v>
      </c>
    </row>
    <row r="2048" spans="1:4">
      <c r="A2048" s="44"/>
      <c r="B2048" s="44"/>
      <c r="C2048" s="44"/>
      <c r="D2048" s="44" t="s">
        <v>505</v>
      </c>
    </row>
    <row r="2049" spans="1:4">
      <c r="A2049" s="44"/>
      <c r="B2049" s="44"/>
      <c r="C2049" s="44"/>
      <c r="D2049" s="44" t="s">
        <v>509</v>
      </c>
    </row>
    <row r="2050" spans="1:4">
      <c r="A2050" s="44" t="s">
        <v>717</v>
      </c>
      <c r="B2050" s="44" t="s">
        <v>718</v>
      </c>
      <c r="C2050" s="44" t="s">
        <v>1772</v>
      </c>
      <c r="D2050" s="44" t="s">
        <v>1291</v>
      </c>
    </row>
    <row r="2051" spans="1:4">
      <c r="A2051" s="44"/>
      <c r="B2051" s="44"/>
      <c r="C2051" s="44"/>
      <c r="D2051" s="44" t="s">
        <v>509</v>
      </c>
    </row>
    <row r="2052" spans="1:4">
      <c r="A2052" s="44" t="s">
        <v>2160</v>
      </c>
      <c r="B2052" s="44" t="s">
        <v>2159</v>
      </c>
      <c r="C2052" s="44" t="s">
        <v>1772</v>
      </c>
      <c r="D2052" s="44" t="s">
        <v>1291</v>
      </c>
    </row>
    <row r="2053" spans="1:4">
      <c r="A2053" s="44" t="s">
        <v>2162</v>
      </c>
      <c r="B2053" s="44" t="s">
        <v>2161</v>
      </c>
      <c r="C2053" s="44" t="s">
        <v>1772</v>
      </c>
      <c r="D2053" s="44" t="s">
        <v>1291</v>
      </c>
    </row>
    <row r="2054" spans="1:4">
      <c r="A2054" s="44" t="s">
        <v>1943</v>
      </c>
      <c r="B2054" s="44" t="s">
        <v>1933</v>
      </c>
      <c r="C2054" s="44" t="s">
        <v>1772</v>
      </c>
      <c r="D2054" s="44" t="s">
        <v>1291</v>
      </c>
    </row>
    <row r="2055" spans="1:4">
      <c r="A2055" s="44" t="s">
        <v>1944</v>
      </c>
      <c r="B2055" s="44" t="s">
        <v>1934</v>
      </c>
      <c r="C2055" s="44" t="s">
        <v>1772</v>
      </c>
      <c r="D2055" s="44" t="s">
        <v>1291</v>
      </c>
    </row>
    <row r="2056" spans="1:4">
      <c r="A2056" s="44" t="s">
        <v>2846</v>
      </c>
      <c r="B2056" s="44" t="s">
        <v>2815</v>
      </c>
      <c r="C2056" s="44" t="s">
        <v>1772</v>
      </c>
      <c r="D2056" s="44" t="s">
        <v>1291</v>
      </c>
    </row>
    <row r="2057" spans="1:4">
      <c r="A2057" s="44"/>
      <c r="B2057" s="44"/>
      <c r="C2057" s="44"/>
      <c r="D2057" s="44" t="s">
        <v>509</v>
      </c>
    </row>
    <row r="2058" spans="1:4">
      <c r="A2058" s="44" t="s">
        <v>14</v>
      </c>
      <c r="B2058" s="44" t="s">
        <v>15</v>
      </c>
      <c r="C2058" s="44" t="s">
        <v>1772</v>
      </c>
      <c r="D2058" s="44" t="s">
        <v>1291</v>
      </c>
    </row>
    <row r="2059" spans="1:4">
      <c r="A2059" s="44"/>
      <c r="B2059" s="44"/>
      <c r="C2059" s="44"/>
      <c r="D2059" s="44" t="s">
        <v>509</v>
      </c>
    </row>
    <row r="2060" spans="1:4">
      <c r="A2060" s="44" t="s">
        <v>1947</v>
      </c>
      <c r="B2060" s="44" t="s">
        <v>1937</v>
      </c>
      <c r="C2060" s="44" t="s">
        <v>1772</v>
      </c>
      <c r="D2060" s="44" t="s">
        <v>1291</v>
      </c>
    </row>
    <row r="2061" spans="1:4">
      <c r="A2061" s="44" t="s">
        <v>1948</v>
      </c>
      <c r="B2061" s="44" t="s">
        <v>1938</v>
      </c>
      <c r="C2061" s="44" t="s">
        <v>1772</v>
      </c>
      <c r="D2061" s="44" t="s">
        <v>1291</v>
      </c>
    </row>
    <row r="2062" spans="1:4">
      <c r="A2062" s="44" t="s">
        <v>1939</v>
      </c>
      <c r="B2062" s="44" t="s">
        <v>1929</v>
      </c>
      <c r="C2062" s="44" t="s">
        <v>1772</v>
      </c>
      <c r="D2062" s="44" t="s">
        <v>1291</v>
      </c>
    </row>
    <row r="2063" spans="1:4">
      <c r="A2063" s="44"/>
      <c r="B2063" s="44"/>
      <c r="C2063" s="44"/>
      <c r="D2063" s="44" t="s">
        <v>509</v>
      </c>
    </row>
    <row r="2064" spans="1:4">
      <c r="A2064" s="44" t="s">
        <v>1940</v>
      </c>
      <c r="B2064" s="44" t="s">
        <v>1930</v>
      </c>
      <c r="C2064" s="44" t="s">
        <v>1772</v>
      </c>
      <c r="D2064" s="44" t="s">
        <v>1291</v>
      </c>
    </row>
    <row r="2065" spans="1:4">
      <c r="A2065" s="44"/>
      <c r="B2065" s="44"/>
      <c r="C2065" s="44"/>
      <c r="D2065" s="44" t="s">
        <v>509</v>
      </c>
    </row>
    <row r="2066" spans="1:4">
      <c r="A2066" s="44" t="s">
        <v>696</v>
      </c>
      <c r="B2066" s="44" t="s">
        <v>161</v>
      </c>
      <c r="C2066" s="44" t="s">
        <v>1772</v>
      </c>
      <c r="D2066" s="44" t="s">
        <v>1291</v>
      </c>
    </row>
    <row r="2067" spans="1:4">
      <c r="A2067" s="44"/>
      <c r="B2067" s="44"/>
      <c r="C2067" s="44"/>
      <c r="D2067" s="44" t="s">
        <v>505</v>
      </c>
    </row>
    <row r="2068" spans="1:4">
      <c r="A2068" s="44"/>
      <c r="B2068" s="44"/>
      <c r="C2068" s="44"/>
      <c r="D2068" s="44" t="s">
        <v>1293</v>
      </c>
    </row>
    <row r="2069" spans="1:4">
      <c r="A2069" s="44" t="s">
        <v>4</v>
      </c>
      <c r="B2069" s="44" t="s">
        <v>5</v>
      </c>
      <c r="C2069" s="44" t="s">
        <v>1772</v>
      </c>
      <c r="D2069" s="44" t="s">
        <v>1291</v>
      </c>
    </row>
    <row r="2070" spans="1:4">
      <c r="A2070" s="44" t="s">
        <v>2346</v>
      </c>
      <c r="B2070" s="44" t="s">
        <v>705</v>
      </c>
      <c r="C2070" s="44" t="s">
        <v>1772</v>
      </c>
      <c r="D2070" s="44" t="s">
        <v>1291</v>
      </c>
    </row>
    <row r="2071" spans="1:4">
      <c r="A2071" s="44"/>
      <c r="B2071" s="44"/>
      <c r="C2071" s="44"/>
      <c r="D2071" s="44" t="s">
        <v>509</v>
      </c>
    </row>
    <row r="2072" spans="1:4">
      <c r="A2072" s="44" t="s">
        <v>12</v>
      </c>
      <c r="B2072" s="44" t="s">
        <v>13</v>
      </c>
      <c r="C2072" s="44" t="s">
        <v>1772</v>
      </c>
      <c r="D2072" s="44" t="s">
        <v>1291</v>
      </c>
    </row>
    <row r="2073" spans="1:4">
      <c r="A2073" s="44"/>
      <c r="B2073" s="44"/>
      <c r="C2073" s="44"/>
      <c r="D2073" s="44" t="s">
        <v>509</v>
      </c>
    </row>
    <row r="2074" spans="1:4">
      <c r="A2074" s="44" t="s">
        <v>1941</v>
      </c>
      <c r="B2074" s="44" t="s">
        <v>1931</v>
      </c>
      <c r="C2074" s="44" t="s">
        <v>1772</v>
      </c>
      <c r="D2074" s="44" t="s">
        <v>1291</v>
      </c>
    </row>
    <row r="2075" spans="1:4">
      <c r="A2075" s="44" t="s">
        <v>1942</v>
      </c>
      <c r="B2075" s="44" t="s">
        <v>1932</v>
      </c>
      <c r="C2075" s="44" t="s">
        <v>1772</v>
      </c>
      <c r="D2075" s="44" t="s">
        <v>1291</v>
      </c>
    </row>
    <row r="2076" spans="1:4">
      <c r="A2076" s="44" t="s">
        <v>2164</v>
      </c>
      <c r="B2076" s="44" t="s">
        <v>2163</v>
      </c>
      <c r="C2076" s="44" t="s">
        <v>1772</v>
      </c>
      <c r="D2076" s="44" t="s">
        <v>1291</v>
      </c>
    </row>
    <row r="2077" spans="1:4">
      <c r="A2077" s="44" t="s">
        <v>2166</v>
      </c>
      <c r="B2077" s="44" t="s">
        <v>2165</v>
      </c>
      <c r="C2077" s="44" t="s">
        <v>1772</v>
      </c>
      <c r="D2077" s="44" t="s">
        <v>1291</v>
      </c>
    </row>
    <row r="2078" spans="1:4">
      <c r="A2078" s="44" t="s">
        <v>2847</v>
      </c>
      <c r="B2078" s="44" t="s">
        <v>2820</v>
      </c>
      <c r="C2078" s="44" t="s">
        <v>1772</v>
      </c>
      <c r="D2078" s="44" t="s">
        <v>1186</v>
      </c>
    </row>
    <row r="2079" spans="1:4">
      <c r="A2079" s="45" t="s">
        <v>2848</v>
      </c>
      <c r="B2079" s="45" t="s">
        <v>2819</v>
      </c>
      <c r="C2079" s="45" t="s">
        <v>1772</v>
      </c>
      <c r="D2079" s="45" t="s">
        <v>1186</v>
      </c>
    </row>
    <row r="2080" spans="1:4">
      <c r="A2080" s="56"/>
      <c r="B2080" s="56"/>
      <c r="C2080" s="56"/>
      <c r="D2080" s="56"/>
    </row>
    <row r="2081" spans="1:5">
      <c r="A2081" s="56"/>
      <c r="B2081" s="56"/>
      <c r="C2081" s="56"/>
      <c r="D2081" s="56"/>
    </row>
    <row r="2082" spans="1:5">
      <c r="A2082" s="74" t="s">
        <v>2788</v>
      </c>
      <c r="B2082" s="75" t="s">
        <v>171</v>
      </c>
      <c r="C2082" s="76" t="s">
        <v>1570</v>
      </c>
      <c r="D2082" s="76" t="s">
        <v>1290</v>
      </c>
      <c r="E2082" s="126"/>
    </row>
    <row r="2083" spans="1:5">
      <c r="A2083" s="42"/>
      <c r="B2083" s="42"/>
      <c r="C2083" s="43"/>
      <c r="D2083" s="43"/>
      <c r="E2083" s="126"/>
    </row>
    <row r="2084" spans="1:5">
      <c r="A2084" s="44" t="s">
        <v>2827</v>
      </c>
      <c r="B2084" s="44" t="s">
        <v>2831</v>
      </c>
      <c r="C2084" s="44" t="s">
        <v>2835</v>
      </c>
      <c r="D2084" s="44" t="s">
        <v>1292</v>
      </c>
    </row>
    <row r="2085" spans="1:5">
      <c r="A2085" s="44" t="s">
        <v>2828</v>
      </c>
      <c r="B2085" s="44" t="s">
        <v>2832</v>
      </c>
      <c r="C2085" s="44" t="s">
        <v>2835</v>
      </c>
      <c r="D2085" s="44" t="s">
        <v>1292</v>
      </c>
    </row>
    <row r="2086" spans="1:5">
      <c r="A2086" s="44" t="s">
        <v>2829</v>
      </c>
      <c r="B2086" s="44" t="s">
        <v>2833</v>
      </c>
      <c r="C2086" s="44" t="s">
        <v>2835</v>
      </c>
      <c r="D2086" s="44" t="s">
        <v>1292</v>
      </c>
    </row>
    <row r="2087" spans="1:5">
      <c r="A2087" s="44" t="s">
        <v>2830</v>
      </c>
      <c r="B2087" s="44" t="s">
        <v>2834</v>
      </c>
      <c r="C2087" s="44" t="s">
        <v>2835</v>
      </c>
      <c r="D2087" s="44" t="s">
        <v>1292</v>
      </c>
    </row>
    <row r="2088" spans="1:5">
      <c r="A2088" s="45" t="s">
        <v>2736</v>
      </c>
      <c r="B2088" s="45" t="s">
        <v>2737</v>
      </c>
      <c r="C2088" s="45" t="s">
        <v>2422</v>
      </c>
      <c r="D2088" s="45" t="s">
        <v>1292</v>
      </c>
    </row>
    <row r="2089" spans="1:5">
      <c r="A2089" s="56"/>
      <c r="B2089" s="56"/>
      <c r="C2089" s="56"/>
      <c r="D2089" s="56"/>
    </row>
    <row r="2090" spans="1:5">
      <c r="A2090" s="56"/>
      <c r="B2090" s="56"/>
      <c r="C2090" s="56"/>
      <c r="D2090" s="56"/>
    </row>
    <row r="2091" spans="1:5">
      <c r="A2091" s="74" t="s">
        <v>1295</v>
      </c>
      <c r="B2091" s="75" t="s">
        <v>171</v>
      </c>
      <c r="C2091" s="76" t="s">
        <v>1570</v>
      </c>
      <c r="D2091" s="76" t="s">
        <v>1290</v>
      </c>
      <c r="E2091" s="126"/>
    </row>
    <row r="2092" spans="1:5">
      <c r="A2092" s="42"/>
      <c r="B2092" s="42"/>
      <c r="C2092" s="43"/>
      <c r="D2092" s="43"/>
      <c r="E2092" s="126"/>
    </row>
    <row r="2093" spans="1:5">
      <c r="A2093" s="44" t="s">
        <v>2311</v>
      </c>
      <c r="B2093" s="44" t="s">
        <v>2319</v>
      </c>
      <c r="C2093" s="44" t="s">
        <v>2024</v>
      </c>
      <c r="D2093" s="44" t="s">
        <v>1291</v>
      </c>
    </row>
    <row r="2094" spans="1:5">
      <c r="A2094" s="44" t="s">
        <v>2313</v>
      </c>
      <c r="B2094" s="44" t="s">
        <v>2321</v>
      </c>
      <c r="C2094" s="44" t="s">
        <v>2024</v>
      </c>
      <c r="D2094" s="44" t="s">
        <v>1291</v>
      </c>
    </row>
    <row r="2095" spans="1:5">
      <c r="A2095" s="44" t="s">
        <v>2563</v>
      </c>
      <c r="B2095" s="44" t="s">
        <v>2564</v>
      </c>
      <c r="C2095" s="44" t="s">
        <v>2024</v>
      </c>
      <c r="D2095" s="44" t="s">
        <v>1291</v>
      </c>
    </row>
    <row r="2096" spans="1:5">
      <c r="A2096" s="44" t="s">
        <v>2571</v>
      </c>
      <c r="B2096" s="44" t="s">
        <v>2572</v>
      </c>
      <c r="C2096" s="44" t="s">
        <v>2024</v>
      </c>
      <c r="D2096" s="44" t="s">
        <v>1291</v>
      </c>
    </row>
    <row r="2097" spans="1:4">
      <c r="A2097" s="44" t="s">
        <v>2487</v>
      </c>
      <c r="B2097" s="44" t="s">
        <v>2488</v>
      </c>
      <c r="C2097" s="44" t="s">
        <v>2024</v>
      </c>
      <c r="D2097" s="44" t="s">
        <v>1291</v>
      </c>
    </row>
    <row r="2098" spans="1:4">
      <c r="A2098" s="44" t="s">
        <v>2495</v>
      </c>
      <c r="B2098" s="44" t="s">
        <v>2496</v>
      </c>
      <c r="C2098" s="44" t="s">
        <v>2024</v>
      </c>
      <c r="D2098" s="44" t="s">
        <v>1291</v>
      </c>
    </row>
    <row r="2099" spans="1:4">
      <c r="A2099" s="44" t="s">
        <v>2784</v>
      </c>
      <c r="B2099" s="44" t="s">
        <v>2773</v>
      </c>
      <c r="C2099" s="44" t="s">
        <v>2024</v>
      </c>
      <c r="D2099" s="44" t="s">
        <v>1291</v>
      </c>
    </row>
    <row r="2100" spans="1:4">
      <c r="A2100" s="44" t="s">
        <v>2786</v>
      </c>
      <c r="B2100" s="44" t="s">
        <v>2764</v>
      </c>
      <c r="C2100" s="44" t="s">
        <v>2024</v>
      </c>
      <c r="D2100" s="44" t="s">
        <v>1291</v>
      </c>
    </row>
    <row r="2101" spans="1:4">
      <c r="A2101" s="44" t="s">
        <v>2022</v>
      </c>
      <c r="B2101" s="44" t="s">
        <v>2023</v>
      </c>
      <c r="C2101" s="44" t="s">
        <v>2024</v>
      </c>
      <c r="D2101" s="44" t="s">
        <v>1291</v>
      </c>
    </row>
    <row r="2102" spans="1:4">
      <c r="A2102" s="44" t="s">
        <v>2027</v>
      </c>
      <c r="B2102" s="44" t="s">
        <v>2028</v>
      </c>
      <c r="C2102" s="44" t="s">
        <v>2024</v>
      </c>
      <c r="D2102" s="44" t="s">
        <v>1291</v>
      </c>
    </row>
    <row r="2103" spans="1:4">
      <c r="A2103" s="44" t="s">
        <v>2315</v>
      </c>
      <c r="B2103" s="44" t="s">
        <v>2323</v>
      </c>
      <c r="C2103" s="44" t="s">
        <v>2024</v>
      </c>
      <c r="D2103" s="44" t="s">
        <v>1291</v>
      </c>
    </row>
    <row r="2104" spans="1:4">
      <c r="A2104" s="44" t="s">
        <v>2317</v>
      </c>
      <c r="B2104" s="44" t="s">
        <v>2325</v>
      </c>
      <c r="C2104" s="44" t="s">
        <v>2024</v>
      </c>
      <c r="D2104" s="44" t="s">
        <v>1291</v>
      </c>
    </row>
    <row r="2105" spans="1:4">
      <c r="A2105" s="44" t="s">
        <v>2780</v>
      </c>
      <c r="B2105" s="44" t="s">
        <v>2769</v>
      </c>
      <c r="C2105" s="44" t="s">
        <v>2024</v>
      </c>
      <c r="D2105" s="44" t="s">
        <v>1291</v>
      </c>
    </row>
    <row r="2106" spans="1:4">
      <c r="A2106" s="44" t="s">
        <v>2782</v>
      </c>
      <c r="B2106" s="44" t="s">
        <v>2771</v>
      </c>
      <c r="C2106" s="44" t="s">
        <v>2024</v>
      </c>
      <c r="D2106" s="44" t="s">
        <v>1291</v>
      </c>
    </row>
    <row r="2107" spans="1:4">
      <c r="A2107" s="44" t="s">
        <v>2776</v>
      </c>
      <c r="B2107" s="44" t="s">
        <v>2765</v>
      </c>
      <c r="C2107" s="44" t="s">
        <v>2024</v>
      </c>
      <c r="D2107" s="44" t="s">
        <v>1291</v>
      </c>
    </row>
    <row r="2108" spans="1:4">
      <c r="A2108" s="44" t="s">
        <v>2778</v>
      </c>
      <c r="B2108" s="44" t="s">
        <v>2767</v>
      </c>
      <c r="C2108" s="44" t="s">
        <v>2024</v>
      </c>
      <c r="D2108" s="44" t="s">
        <v>1291</v>
      </c>
    </row>
    <row r="2109" spans="1:4">
      <c r="A2109" s="44" t="s">
        <v>2031</v>
      </c>
      <c r="B2109" s="44" t="s">
        <v>2032</v>
      </c>
      <c r="C2109" s="44" t="s">
        <v>2024</v>
      </c>
      <c r="D2109" s="44" t="s">
        <v>1291</v>
      </c>
    </row>
    <row r="2110" spans="1:4">
      <c r="A2110" s="44" t="s">
        <v>2035</v>
      </c>
      <c r="B2110" s="44" t="s">
        <v>2036</v>
      </c>
      <c r="C2110" s="44" t="s">
        <v>2024</v>
      </c>
      <c r="D2110" s="44" t="s">
        <v>1291</v>
      </c>
    </row>
    <row r="2111" spans="1:4">
      <c r="A2111" s="44" t="s">
        <v>2547</v>
      </c>
      <c r="B2111" s="44" t="s">
        <v>2548</v>
      </c>
      <c r="C2111" s="44" t="s">
        <v>2024</v>
      </c>
      <c r="D2111" s="44" t="s">
        <v>1291</v>
      </c>
    </row>
    <row r="2112" spans="1:4">
      <c r="A2112" s="44" t="s">
        <v>2555</v>
      </c>
      <c r="B2112" s="44" t="s">
        <v>2556</v>
      </c>
      <c r="C2112" s="44" t="s">
        <v>2024</v>
      </c>
      <c r="D2112" s="44" t="s">
        <v>1291</v>
      </c>
    </row>
    <row r="2113" spans="1:4">
      <c r="A2113" s="44" t="s">
        <v>2312</v>
      </c>
      <c r="B2113" s="44" t="s">
        <v>2320</v>
      </c>
      <c r="C2113" s="44" t="s">
        <v>2024</v>
      </c>
      <c r="D2113" s="44" t="s">
        <v>1291</v>
      </c>
    </row>
    <row r="2114" spans="1:4">
      <c r="A2114" s="44" t="s">
        <v>2314</v>
      </c>
      <c r="B2114" s="44" t="s">
        <v>2322</v>
      </c>
      <c r="C2114" s="44" t="s">
        <v>2024</v>
      </c>
      <c r="D2114" s="44" t="s">
        <v>1291</v>
      </c>
    </row>
    <row r="2115" spans="1:4">
      <c r="A2115" s="44" t="s">
        <v>2565</v>
      </c>
      <c r="B2115" s="44" t="s">
        <v>2566</v>
      </c>
      <c r="C2115" s="44" t="s">
        <v>2024</v>
      </c>
      <c r="D2115" s="44" t="s">
        <v>1291</v>
      </c>
    </row>
    <row r="2116" spans="1:4">
      <c r="A2116" s="44" t="s">
        <v>2573</v>
      </c>
      <c r="B2116" s="44" t="s">
        <v>2574</v>
      </c>
      <c r="C2116" s="44" t="s">
        <v>2024</v>
      </c>
      <c r="D2116" s="44" t="s">
        <v>1291</v>
      </c>
    </row>
    <row r="2117" spans="1:4">
      <c r="A2117" s="44" t="s">
        <v>2489</v>
      </c>
      <c r="B2117" s="44" t="s">
        <v>2490</v>
      </c>
      <c r="C2117" s="44" t="s">
        <v>2024</v>
      </c>
      <c r="D2117" s="44" t="s">
        <v>1291</v>
      </c>
    </row>
    <row r="2118" spans="1:4">
      <c r="A2118" s="44" t="s">
        <v>2497</v>
      </c>
      <c r="B2118" s="44" t="s">
        <v>2498</v>
      </c>
      <c r="C2118" s="44" t="s">
        <v>2024</v>
      </c>
      <c r="D2118" s="44" t="s">
        <v>1291</v>
      </c>
    </row>
    <row r="2119" spans="1:4">
      <c r="A2119" s="44" t="s">
        <v>2785</v>
      </c>
      <c r="B2119" s="44" t="s">
        <v>2774</v>
      </c>
      <c r="C2119" s="44" t="s">
        <v>2024</v>
      </c>
      <c r="D2119" s="44" t="s">
        <v>1291</v>
      </c>
    </row>
    <row r="2120" spans="1:4">
      <c r="A2120" s="44" t="s">
        <v>2787</v>
      </c>
      <c r="B2120" s="44" t="s">
        <v>2775</v>
      </c>
      <c r="C2120" s="44" t="s">
        <v>2024</v>
      </c>
      <c r="D2120" s="44" t="s">
        <v>1291</v>
      </c>
    </row>
    <row r="2121" spans="1:4">
      <c r="A2121" s="44" t="s">
        <v>2025</v>
      </c>
      <c r="B2121" s="44" t="s">
        <v>2026</v>
      </c>
      <c r="C2121" s="44" t="s">
        <v>2024</v>
      </c>
      <c r="D2121" s="44" t="s">
        <v>1291</v>
      </c>
    </row>
    <row r="2122" spans="1:4">
      <c r="A2122" s="44" t="s">
        <v>2029</v>
      </c>
      <c r="B2122" s="44" t="s">
        <v>2030</v>
      </c>
      <c r="C2122" s="44" t="s">
        <v>2024</v>
      </c>
      <c r="D2122" s="44" t="s">
        <v>1291</v>
      </c>
    </row>
    <row r="2123" spans="1:4">
      <c r="A2123" s="44" t="s">
        <v>2316</v>
      </c>
      <c r="B2123" s="44" t="s">
        <v>2324</v>
      </c>
      <c r="C2123" s="44" t="s">
        <v>2024</v>
      </c>
      <c r="D2123" s="44" t="s">
        <v>1291</v>
      </c>
    </row>
    <row r="2124" spans="1:4">
      <c r="A2124" s="44" t="s">
        <v>2318</v>
      </c>
      <c r="B2124" s="44" t="s">
        <v>2326</v>
      </c>
      <c r="C2124" s="44" t="s">
        <v>2024</v>
      </c>
      <c r="D2124" s="44" t="s">
        <v>1291</v>
      </c>
    </row>
    <row r="2125" spans="1:4">
      <c r="A2125" s="44" t="s">
        <v>2781</v>
      </c>
      <c r="B2125" s="44" t="s">
        <v>2770</v>
      </c>
      <c r="C2125" s="44" t="s">
        <v>2024</v>
      </c>
      <c r="D2125" s="44" t="s">
        <v>1291</v>
      </c>
    </row>
    <row r="2126" spans="1:4">
      <c r="A2126" s="44" t="s">
        <v>2783</v>
      </c>
      <c r="B2126" s="44" t="s">
        <v>2772</v>
      </c>
      <c r="C2126" s="44" t="s">
        <v>2024</v>
      </c>
      <c r="D2126" s="44" t="s">
        <v>1291</v>
      </c>
    </row>
    <row r="2127" spans="1:4">
      <c r="A2127" s="44" t="s">
        <v>2777</v>
      </c>
      <c r="B2127" s="44" t="s">
        <v>2766</v>
      </c>
      <c r="C2127" s="44" t="s">
        <v>2024</v>
      </c>
      <c r="D2127" s="44" t="s">
        <v>1291</v>
      </c>
    </row>
    <row r="2128" spans="1:4">
      <c r="A2128" s="44" t="s">
        <v>2779</v>
      </c>
      <c r="B2128" s="44" t="s">
        <v>2768</v>
      </c>
      <c r="C2128" s="44" t="s">
        <v>2024</v>
      </c>
      <c r="D2128" s="44" t="s">
        <v>1291</v>
      </c>
    </row>
    <row r="2129" spans="1:4">
      <c r="A2129" s="44" t="s">
        <v>2033</v>
      </c>
      <c r="B2129" s="44" t="s">
        <v>2034</v>
      </c>
      <c r="C2129" s="44" t="s">
        <v>2024</v>
      </c>
      <c r="D2129" s="44" t="s">
        <v>1291</v>
      </c>
    </row>
    <row r="2130" spans="1:4">
      <c r="A2130" s="44" t="s">
        <v>2037</v>
      </c>
      <c r="B2130" s="44" t="s">
        <v>2038</v>
      </c>
      <c r="C2130" s="44" t="s">
        <v>2024</v>
      </c>
      <c r="D2130" s="44" t="s">
        <v>1291</v>
      </c>
    </row>
    <row r="2131" spans="1:4">
      <c r="A2131" s="44" t="s">
        <v>2549</v>
      </c>
      <c r="B2131" s="44" t="s">
        <v>2550</v>
      </c>
      <c r="C2131" s="44" t="s">
        <v>2024</v>
      </c>
      <c r="D2131" s="44" t="s">
        <v>1291</v>
      </c>
    </row>
    <row r="2132" spans="1:4">
      <c r="A2132" s="44" t="s">
        <v>2557</v>
      </c>
      <c r="B2132" s="44" t="s">
        <v>2558</v>
      </c>
      <c r="C2132" s="44" t="s">
        <v>2024</v>
      </c>
      <c r="D2132" s="44" t="s">
        <v>1291</v>
      </c>
    </row>
    <row r="2133" spans="1:4">
      <c r="A2133" s="44" t="s">
        <v>2471</v>
      </c>
      <c r="B2133" s="44" t="s">
        <v>2472</v>
      </c>
      <c r="C2133" s="44" t="s">
        <v>2024</v>
      </c>
      <c r="D2133" s="44" t="s">
        <v>1291</v>
      </c>
    </row>
    <row r="2134" spans="1:4">
      <c r="A2134" s="44" t="s">
        <v>2475</v>
      </c>
      <c r="B2134" s="44" t="s">
        <v>2476</v>
      </c>
      <c r="C2134" s="44" t="s">
        <v>2024</v>
      </c>
      <c r="D2134" s="44" t="s">
        <v>1291</v>
      </c>
    </row>
    <row r="2135" spans="1:4">
      <c r="A2135" s="44" t="s">
        <v>2567</v>
      </c>
      <c r="B2135" s="44" t="s">
        <v>2568</v>
      </c>
      <c r="C2135" s="44" t="s">
        <v>2024</v>
      </c>
      <c r="D2135" s="44" t="s">
        <v>1291</v>
      </c>
    </row>
    <row r="2136" spans="1:4">
      <c r="A2136" s="44" t="s">
        <v>2575</v>
      </c>
      <c r="B2136" s="44" t="s">
        <v>2576</v>
      </c>
      <c r="C2136" s="44" t="s">
        <v>2024</v>
      </c>
      <c r="D2136" s="44" t="s">
        <v>1291</v>
      </c>
    </row>
    <row r="2137" spans="1:4">
      <c r="A2137" s="44" t="s">
        <v>2491</v>
      </c>
      <c r="B2137" s="44" t="s">
        <v>2492</v>
      </c>
      <c r="C2137" s="44" t="s">
        <v>2024</v>
      </c>
      <c r="D2137" s="44" t="s">
        <v>1291</v>
      </c>
    </row>
    <row r="2138" spans="1:4">
      <c r="A2138" s="44" t="s">
        <v>2499</v>
      </c>
      <c r="B2138" s="44" t="s">
        <v>2500</v>
      </c>
      <c r="C2138" s="44" t="s">
        <v>2024</v>
      </c>
      <c r="D2138" s="44" t="s">
        <v>1291</v>
      </c>
    </row>
    <row r="2139" spans="1:4">
      <c r="A2139" s="44" t="s">
        <v>2348</v>
      </c>
      <c r="B2139" s="44" t="s">
        <v>2347</v>
      </c>
      <c r="C2139" s="44" t="s">
        <v>2024</v>
      </c>
      <c r="D2139" s="44" t="s">
        <v>1291</v>
      </c>
    </row>
    <row r="2140" spans="1:4">
      <c r="A2140" s="44" t="s">
        <v>2350</v>
      </c>
      <c r="B2140" s="44" t="s">
        <v>2349</v>
      </c>
      <c r="C2140" s="44" t="s">
        <v>2024</v>
      </c>
      <c r="D2140" s="44" t="s">
        <v>1291</v>
      </c>
    </row>
    <row r="2141" spans="1:4">
      <c r="A2141" s="44" t="s">
        <v>2479</v>
      </c>
      <c r="B2141" s="44" t="s">
        <v>2480</v>
      </c>
      <c r="C2141" s="44" t="s">
        <v>2024</v>
      </c>
      <c r="D2141" s="44" t="s">
        <v>1291</v>
      </c>
    </row>
    <row r="2142" spans="1:4">
      <c r="A2142" s="44" t="s">
        <v>2483</v>
      </c>
      <c r="B2142" s="44" t="s">
        <v>2484</v>
      </c>
      <c r="C2142" s="44" t="s">
        <v>2024</v>
      </c>
      <c r="D2142" s="44" t="s">
        <v>1291</v>
      </c>
    </row>
    <row r="2143" spans="1:4">
      <c r="A2143" s="44" t="s">
        <v>2352</v>
      </c>
      <c r="B2143" s="44" t="s">
        <v>2351</v>
      </c>
      <c r="C2143" s="44" t="s">
        <v>2024</v>
      </c>
      <c r="D2143" s="44" t="s">
        <v>1291</v>
      </c>
    </row>
    <row r="2144" spans="1:4">
      <c r="A2144" s="44" t="s">
        <v>2354</v>
      </c>
      <c r="B2144" s="44" t="s">
        <v>2353</v>
      </c>
      <c r="C2144" s="44" t="s">
        <v>2024</v>
      </c>
      <c r="D2144" s="44" t="s">
        <v>1291</v>
      </c>
    </row>
    <row r="2145" spans="1:4">
      <c r="A2145" s="44" t="s">
        <v>2551</v>
      </c>
      <c r="B2145" s="44" t="s">
        <v>2552</v>
      </c>
      <c r="C2145" s="44" t="s">
        <v>2024</v>
      </c>
      <c r="D2145" s="44" t="s">
        <v>1291</v>
      </c>
    </row>
    <row r="2146" spans="1:4">
      <c r="A2146" s="44" t="s">
        <v>2559</v>
      </c>
      <c r="B2146" s="44" t="s">
        <v>2560</v>
      </c>
      <c r="C2146" s="44" t="s">
        <v>2024</v>
      </c>
      <c r="D2146" s="44" t="s">
        <v>1291</v>
      </c>
    </row>
    <row r="2147" spans="1:4">
      <c r="A2147" s="44" t="s">
        <v>2473</v>
      </c>
      <c r="B2147" s="44" t="s">
        <v>2474</v>
      </c>
      <c r="C2147" s="44" t="s">
        <v>2024</v>
      </c>
      <c r="D2147" s="44" t="s">
        <v>1291</v>
      </c>
    </row>
    <row r="2148" spans="1:4">
      <c r="A2148" s="44" t="s">
        <v>2477</v>
      </c>
      <c r="B2148" s="44" t="s">
        <v>2478</v>
      </c>
      <c r="C2148" s="44" t="s">
        <v>2024</v>
      </c>
      <c r="D2148" s="44" t="s">
        <v>1291</v>
      </c>
    </row>
    <row r="2149" spans="1:4">
      <c r="A2149" s="44" t="s">
        <v>2569</v>
      </c>
      <c r="B2149" s="44" t="s">
        <v>2570</v>
      </c>
      <c r="C2149" s="44" t="s">
        <v>2024</v>
      </c>
      <c r="D2149" s="44" t="s">
        <v>1291</v>
      </c>
    </row>
    <row r="2150" spans="1:4">
      <c r="A2150" s="44" t="s">
        <v>2577</v>
      </c>
      <c r="B2150" s="44" t="s">
        <v>2578</v>
      </c>
      <c r="C2150" s="44" t="s">
        <v>2024</v>
      </c>
      <c r="D2150" s="44" t="s">
        <v>1291</v>
      </c>
    </row>
    <row r="2151" spans="1:4">
      <c r="A2151" s="44" t="s">
        <v>2493</v>
      </c>
      <c r="B2151" s="44" t="s">
        <v>2494</v>
      </c>
      <c r="C2151" s="44" t="s">
        <v>2024</v>
      </c>
      <c r="D2151" s="44" t="s">
        <v>1291</v>
      </c>
    </row>
    <row r="2152" spans="1:4">
      <c r="A2152" s="44" t="s">
        <v>2501</v>
      </c>
      <c r="B2152" s="44" t="s">
        <v>2502</v>
      </c>
      <c r="C2152" s="44" t="s">
        <v>2024</v>
      </c>
      <c r="D2152" s="44" t="s">
        <v>1291</v>
      </c>
    </row>
    <row r="2153" spans="1:4">
      <c r="A2153" s="44" t="s">
        <v>2356</v>
      </c>
      <c r="B2153" s="44" t="s">
        <v>2355</v>
      </c>
      <c r="C2153" s="44" t="s">
        <v>2024</v>
      </c>
      <c r="D2153" s="44" t="s">
        <v>1291</v>
      </c>
    </row>
    <row r="2154" spans="1:4">
      <c r="A2154" s="44" t="s">
        <v>2358</v>
      </c>
      <c r="B2154" s="44" t="s">
        <v>2357</v>
      </c>
      <c r="C2154" s="44" t="s">
        <v>2024</v>
      </c>
      <c r="D2154" s="44" t="s">
        <v>1291</v>
      </c>
    </row>
    <row r="2155" spans="1:4">
      <c r="A2155" s="44" t="s">
        <v>2481</v>
      </c>
      <c r="B2155" s="44" t="s">
        <v>2482</v>
      </c>
      <c r="C2155" s="44" t="s">
        <v>2024</v>
      </c>
      <c r="D2155" s="44" t="s">
        <v>1291</v>
      </c>
    </row>
    <row r="2156" spans="1:4">
      <c r="A2156" s="44" t="s">
        <v>2485</v>
      </c>
      <c r="B2156" s="44" t="s">
        <v>2486</v>
      </c>
      <c r="C2156" s="44" t="s">
        <v>2024</v>
      </c>
      <c r="D2156" s="44" t="s">
        <v>1291</v>
      </c>
    </row>
    <row r="2157" spans="1:4">
      <c r="A2157" s="44" t="s">
        <v>2360</v>
      </c>
      <c r="B2157" s="44" t="s">
        <v>2359</v>
      </c>
      <c r="C2157" s="44" t="s">
        <v>2024</v>
      </c>
      <c r="D2157" s="44" t="s">
        <v>1291</v>
      </c>
    </row>
    <row r="2158" spans="1:4">
      <c r="A2158" s="44" t="s">
        <v>2362</v>
      </c>
      <c r="B2158" s="44" t="s">
        <v>2361</v>
      </c>
      <c r="C2158" s="44" t="s">
        <v>2024</v>
      </c>
      <c r="D2158" s="44" t="s">
        <v>1291</v>
      </c>
    </row>
    <row r="2159" spans="1:4">
      <c r="A2159" s="44" t="s">
        <v>2553</v>
      </c>
      <c r="B2159" s="44" t="s">
        <v>2554</v>
      </c>
      <c r="C2159" s="44" t="s">
        <v>2024</v>
      </c>
      <c r="D2159" s="44" t="s">
        <v>1291</v>
      </c>
    </row>
    <row r="2160" spans="1:4">
      <c r="A2160" s="44" t="s">
        <v>2561</v>
      </c>
      <c r="B2160" s="44" t="s">
        <v>2562</v>
      </c>
      <c r="C2160" s="44" t="s">
        <v>2024</v>
      </c>
      <c r="D2160" s="44" t="s">
        <v>1291</v>
      </c>
    </row>
    <row r="2161" spans="1:4">
      <c r="A2161" s="44" t="s">
        <v>1968</v>
      </c>
      <c r="B2161" s="44" t="s">
        <v>940</v>
      </c>
      <c r="C2161" s="44" t="s">
        <v>2423</v>
      </c>
      <c r="D2161" s="44" t="s">
        <v>505</v>
      </c>
    </row>
    <row r="2162" spans="1:4">
      <c r="A2162" s="44" t="s">
        <v>1528</v>
      </c>
      <c r="B2162" s="44" t="s">
        <v>1530</v>
      </c>
      <c r="C2162" s="44" t="s">
        <v>2423</v>
      </c>
      <c r="D2162" s="44" t="s">
        <v>505</v>
      </c>
    </row>
    <row r="2163" spans="1:4">
      <c r="A2163" s="44" t="s">
        <v>1974</v>
      </c>
      <c r="B2163" s="44" t="s">
        <v>209</v>
      </c>
      <c r="C2163" s="44" t="s">
        <v>2423</v>
      </c>
      <c r="D2163" s="44" t="s">
        <v>505</v>
      </c>
    </row>
    <row r="2164" spans="1:4">
      <c r="A2164" s="44" t="s">
        <v>1967</v>
      </c>
      <c r="B2164" s="44" t="s">
        <v>941</v>
      </c>
      <c r="C2164" s="44" t="s">
        <v>2423</v>
      </c>
      <c r="D2164" s="44" t="s">
        <v>505</v>
      </c>
    </row>
    <row r="2165" spans="1:4">
      <c r="A2165" s="44" t="s">
        <v>2870</v>
      </c>
      <c r="B2165" s="44" t="s">
        <v>2871</v>
      </c>
      <c r="C2165" s="44" t="s">
        <v>2423</v>
      </c>
      <c r="D2165" s="44" t="s">
        <v>505</v>
      </c>
    </row>
    <row r="2166" spans="1:4">
      <c r="A2166" s="44" t="s">
        <v>2168</v>
      </c>
      <c r="B2166" s="44" t="s">
        <v>2167</v>
      </c>
      <c r="C2166" s="44" t="s">
        <v>2423</v>
      </c>
      <c r="D2166" s="44" t="s">
        <v>505</v>
      </c>
    </row>
    <row r="2167" spans="1:4">
      <c r="A2167" s="44" t="s">
        <v>1970</v>
      </c>
      <c r="B2167" s="44" t="s">
        <v>939</v>
      </c>
      <c r="C2167" s="44" t="s">
        <v>2423</v>
      </c>
      <c r="D2167" s="44" t="s">
        <v>505</v>
      </c>
    </row>
    <row r="2168" spans="1:4">
      <c r="A2168" s="44" t="s">
        <v>1969</v>
      </c>
      <c r="B2168" s="44" t="s">
        <v>938</v>
      </c>
      <c r="C2168" s="44" t="s">
        <v>2423</v>
      </c>
      <c r="D2168" s="44" t="s">
        <v>505</v>
      </c>
    </row>
    <row r="2169" spans="1:4">
      <c r="A2169" s="44" t="s">
        <v>1975</v>
      </c>
      <c r="B2169" s="44" t="s">
        <v>212</v>
      </c>
      <c r="C2169" s="44" t="s">
        <v>2423</v>
      </c>
      <c r="D2169" s="44" t="s">
        <v>505</v>
      </c>
    </row>
    <row r="2170" spans="1:4">
      <c r="A2170" s="44" t="s">
        <v>566</v>
      </c>
      <c r="B2170" s="44" t="s">
        <v>567</v>
      </c>
      <c r="C2170" s="44" t="s">
        <v>2423</v>
      </c>
      <c r="D2170" s="44" t="s">
        <v>505</v>
      </c>
    </row>
    <row r="2171" spans="1:4">
      <c r="A2171" s="44" t="s">
        <v>2545</v>
      </c>
      <c r="B2171" s="44" t="s">
        <v>2546</v>
      </c>
      <c r="C2171" s="44" t="s">
        <v>2423</v>
      </c>
      <c r="D2171" s="44" t="s">
        <v>505</v>
      </c>
    </row>
    <row r="2172" spans="1:4">
      <c r="A2172" s="44" t="s">
        <v>2170</v>
      </c>
      <c r="B2172" s="44" t="s">
        <v>2169</v>
      </c>
      <c r="C2172" s="44" t="s">
        <v>2423</v>
      </c>
      <c r="D2172" s="44" t="s">
        <v>505</v>
      </c>
    </row>
    <row r="2173" spans="1:4">
      <c r="A2173" s="44" t="s">
        <v>2172</v>
      </c>
      <c r="B2173" s="44" t="s">
        <v>2171</v>
      </c>
      <c r="C2173" s="44" t="s">
        <v>2423</v>
      </c>
      <c r="D2173" s="44" t="s">
        <v>505</v>
      </c>
    </row>
    <row r="2174" spans="1:4">
      <c r="A2174" s="44" t="s">
        <v>2174</v>
      </c>
      <c r="B2174" s="44" t="s">
        <v>2173</v>
      </c>
      <c r="C2174" s="44" t="s">
        <v>2423</v>
      </c>
      <c r="D2174" s="44" t="s">
        <v>505</v>
      </c>
    </row>
    <row r="2175" spans="1:4">
      <c r="A2175" s="44" t="s">
        <v>2176</v>
      </c>
      <c r="B2175" s="44" t="s">
        <v>2175</v>
      </c>
      <c r="C2175" s="44" t="s">
        <v>2423</v>
      </c>
      <c r="D2175" s="44" t="s">
        <v>505</v>
      </c>
    </row>
    <row r="2176" spans="1:4">
      <c r="A2176" s="44" t="s">
        <v>2178</v>
      </c>
      <c r="B2176" s="44" t="s">
        <v>2177</v>
      </c>
      <c r="C2176" s="44" t="s">
        <v>2423</v>
      </c>
      <c r="D2176" s="44" t="s">
        <v>505</v>
      </c>
    </row>
    <row r="2177" spans="1:4">
      <c r="A2177" s="44" t="s">
        <v>2180</v>
      </c>
      <c r="B2177" s="44" t="s">
        <v>2179</v>
      </c>
      <c r="C2177" s="44" t="s">
        <v>2423</v>
      </c>
      <c r="D2177" s="44" t="s">
        <v>505</v>
      </c>
    </row>
    <row r="2178" spans="1:4">
      <c r="A2178" s="44" t="s">
        <v>1972</v>
      </c>
      <c r="B2178" s="44" t="s">
        <v>210</v>
      </c>
      <c r="C2178" s="44" t="s">
        <v>2423</v>
      </c>
      <c r="D2178" s="44" t="s">
        <v>505</v>
      </c>
    </row>
    <row r="2179" spans="1:4">
      <c r="A2179" s="44" t="s">
        <v>2182</v>
      </c>
      <c r="B2179" s="44" t="s">
        <v>2181</v>
      </c>
      <c r="C2179" s="44" t="s">
        <v>2423</v>
      </c>
      <c r="D2179" s="44" t="s">
        <v>505</v>
      </c>
    </row>
    <row r="2180" spans="1:4">
      <c r="A2180" s="44" t="s">
        <v>1973</v>
      </c>
      <c r="B2180" s="44" t="s">
        <v>211</v>
      </c>
      <c r="C2180" s="44" t="s">
        <v>2423</v>
      </c>
      <c r="D2180" s="44" t="s">
        <v>505</v>
      </c>
    </row>
    <row r="2181" spans="1:4">
      <c r="A2181" s="44" t="s">
        <v>2184</v>
      </c>
      <c r="B2181" s="44" t="s">
        <v>2183</v>
      </c>
      <c r="C2181" s="44" t="s">
        <v>2423</v>
      </c>
      <c r="D2181" s="44" t="s">
        <v>505</v>
      </c>
    </row>
    <row r="2182" spans="1:4">
      <c r="A2182" s="44" t="s">
        <v>2186</v>
      </c>
      <c r="B2182" s="44" t="s">
        <v>2185</v>
      </c>
      <c r="C2182" s="44" t="s">
        <v>2423</v>
      </c>
      <c r="D2182" s="44" t="s">
        <v>505</v>
      </c>
    </row>
    <row r="2183" spans="1:4">
      <c r="A2183" s="44" t="s">
        <v>2188</v>
      </c>
      <c r="B2183" s="44" t="s">
        <v>2187</v>
      </c>
      <c r="C2183" s="44" t="s">
        <v>2423</v>
      </c>
      <c r="D2183" s="44" t="s">
        <v>505</v>
      </c>
    </row>
    <row r="2184" spans="1:4">
      <c r="A2184" s="44" t="s">
        <v>1971</v>
      </c>
      <c r="B2184" s="44" t="s">
        <v>937</v>
      </c>
      <c r="C2184" s="44" t="s">
        <v>2423</v>
      </c>
      <c r="D2184" s="44" t="s">
        <v>505</v>
      </c>
    </row>
    <row r="2185" spans="1:4">
      <c r="A2185" s="44" t="s">
        <v>1965</v>
      </c>
      <c r="B2185" s="44" t="s">
        <v>648</v>
      </c>
      <c r="C2185" s="44" t="s">
        <v>2423</v>
      </c>
      <c r="D2185" s="44" t="s">
        <v>505</v>
      </c>
    </row>
    <row r="2186" spans="1:4">
      <c r="A2186" s="44" t="s">
        <v>1961</v>
      </c>
      <c r="B2186" s="44" t="s">
        <v>1141</v>
      </c>
      <c r="C2186" s="44" t="s">
        <v>2423</v>
      </c>
      <c r="D2186" s="44" t="s">
        <v>505</v>
      </c>
    </row>
    <row r="2187" spans="1:4">
      <c r="A2187" s="44" t="s">
        <v>1964</v>
      </c>
      <c r="B2187" s="44" t="s">
        <v>335</v>
      </c>
      <c r="C2187" s="44" t="s">
        <v>2423</v>
      </c>
      <c r="D2187" s="44" t="s">
        <v>505</v>
      </c>
    </row>
    <row r="2188" spans="1:4">
      <c r="A2188" s="44" t="s">
        <v>1963</v>
      </c>
      <c r="B2188" s="44" t="s">
        <v>334</v>
      </c>
      <c r="C2188" s="44" t="s">
        <v>2423</v>
      </c>
      <c r="D2188" s="44" t="s">
        <v>505</v>
      </c>
    </row>
    <row r="2189" spans="1:4">
      <c r="A2189" s="44" t="s">
        <v>1529</v>
      </c>
      <c r="B2189" s="44" t="s">
        <v>1531</v>
      </c>
      <c r="C2189" s="44" t="s">
        <v>2423</v>
      </c>
      <c r="D2189" s="44" t="s">
        <v>505</v>
      </c>
    </row>
    <row r="2190" spans="1:4">
      <c r="A2190" s="44" t="s">
        <v>1966</v>
      </c>
      <c r="B2190" s="44" t="s">
        <v>649</v>
      </c>
      <c r="C2190" s="44" t="s">
        <v>2423</v>
      </c>
      <c r="D2190" s="44" t="s">
        <v>505</v>
      </c>
    </row>
    <row r="2191" spans="1:4">
      <c r="A2191" s="44" t="s">
        <v>1962</v>
      </c>
      <c r="B2191" s="44" t="s">
        <v>1142</v>
      </c>
      <c r="C2191" s="44" t="s">
        <v>2423</v>
      </c>
      <c r="D2191" s="44" t="s">
        <v>505</v>
      </c>
    </row>
    <row r="2192" spans="1:4">
      <c r="A2192" s="44" t="s">
        <v>2190</v>
      </c>
      <c r="B2192" s="44" t="s">
        <v>2189</v>
      </c>
      <c r="C2192" s="44" t="s">
        <v>2423</v>
      </c>
      <c r="D2192" s="44" t="s">
        <v>505</v>
      </c>
    </row>
    <row r="2193" spans="1:4">
      <c r="A2193" s="44" t="s">
        <v>1360</v>
      </c>
      <c r="B2193" s="44" t="s">
        <v>1206</v>
      </c>
      <c r="C2193" s="44" t="s">
        <v>1547</v>
      </c>
      <c r="D2193" s="44" t="s">
        <v>509</v>
      </c>
    </row>
    <row r="2194" spans="1:4">
      <c r="A2194" s="44" t="s">
        <v>1385</v>
      </c>
      <c r="B2194" s="44" t="s">
        <v>1242</v>
      </c>
      <c r="C2194" s="44" t="s">
        <v>1547</v>
      </c>
      <c r="D2194" s="44" t="s">
        <v>509</v>
      </c>
    </row>
    <row r="2195" spans="1:4">
      <c r="A2195" s="44" t="s">
        <v>1381</v>
      </c>
      <c r="B2195" s="44" t="s">
        <v>1236</v>
      </c>
      <c r="C2195" s="44" t="s">
        <v>1547</v>
      </c>
      <c r="D2195" s="44" t="s">
        <v>509</v>
      </c>
    </row>
    <row r="2196" spans="1:4">
      <c r="A2196" s="44" t="s">
        <v>2191</v>
      </c>
      <c r="B2196" s="44" t="s">
        <v>1202</v>
      </c>
      <c r="C2196" s="44" t="s">
        <v>1547</v>
      </c>
      <c r="D2196" s="44" t="s">
        <v>509</v>
      </c>
    </row>
    <row r="2197" spans="1:4">
      <c r="A2197" s="44" t="s">
        <v>2650</v>
      </c>
      <c r="B2197" s="44" t="s">
        <v>2651</v>
      </c>
      <c r="C2197" s="44" t="s">
        <v>1547</v>
      </c>
      <c r="D2197" s="44" t="s">
        <v>509</v>
      </c>
    </row>
    <row r="2198" spans="1:4">
      <c r="A2198" s="44" t="s">
        <v>1503</v>
      </c>
      <c r="B2198" s="44" t="s">
        <v>1277</v>
      </c>
      <c r="C2198" s="44" t="s">
        <v>1547</v>
      </c>
      <c r="D2198" s="44" t="s">
        <v>509</v>
      </c>
    </row>
    <row r="2199" spans="1:4">
      <c r="A2199" s="44" t="s">
        <v>1367</v>
      </c>
      <c r="B2199" s="44" t="s">
        <v>1216</v>
      </c>
      <c r="C2199" s="44" t="s">
        <v>1547</v>
      </c>
      <c r="D2199" s="44" t="s">
        <v>1292</v>
      </c>
    </row>
    <row r="2200" spans="1:4">
      <c r="A2200" s="44"/>
      <c r="B2200" s="44"/>
      <c r="C2200" s="44"/>
      <c r="D2200" s="44" t="s">
        <v>509</v>
      </c>
    </row>
    <row r="2201" spans="1:4">
      <c r="A2201" s="44" t="s">
        <v>1386</v>
      </c>
      <c r="B2201" s="44" t="s">
        <v>1243</v>
      </c>
      <c r="C2201" s="44" t="s">
        <v>1547</v>
      </c>
      <c r="D2201" s="44" t="s">
        <v>509</v>
      </c>
    </row>
    <row r="2202" spans="1:4">
      <c r="A2202" s="44" t="s">
        <v>1488</v>
      </c>
      <c r="B2202" s="44" t="s">
        <v>1257</v>
      </c>
      <c r="C2202" s="44" t="s">
        <v>1547</v>
      </c>
      <c r="D2202" s="44" t="s">
        <v>509</v>
      </c>
    </row>
    <row r="2203" spans="1:4">
      <c r="A2203" s="44" t="s">
        <v>1366</v>
      </c>
      <c r="B2203" s="44" t="s">
        <v>1215</v>
      </c>
      <c r="C2203" s="44" t="s">
        <v>1547</v>
      </c>
      <c r="D2203" s="44" t="s">
        <v>509</v>
      </c>
    </row>
    <row r="2204" spans="1:4">
      <c r="A2204" s="44" t="s">
        <v>2630</v>
      </c>
      <c r="B2204" s="44" t="s">
        <v>2631</v>
      </c>
      <c r="C2204" s="44" t="s">
        <v>1547</v>
      </c>
      <c r="D2204" s="44" t="s">
        <v>509</v>
      </c>
    </row>
    <row r="2205" spans="1:4">
      <c r="A2205" s="44"/>
      <c r="B2205" s="44"/>
      <c r="C2205" s="44"/>
      <c r="D2205" s="44" t="s">
        <v>2899</v>
      </c>
    </row>
    <row r="2206" spans="1:4">
      <c r="A2206" s="44" t="s">
        <v>2632</v>
      </c>
      <c r="B2206" s="44" t="s">
        <v>2633</v>
      </c>
      <c r="C2206" s="44" t="s">
        <v>1547</v>
      </c>
      <c r="D2206" s="44" t="s">
        <v>509</v>
      </c>
    </row>
    <row r="2207" spans="1:4">
      <c r="A2207" s="44"/>
      <c r="B2207" s="44"/>
      <c r="C2207" s="44"/>
      <c r="D2207" s="44" t="s">
        <v>2899</v>
      </c>
    </row>
    <row r="2208" spans="1:4">
      <c r="A2208" s="44" t="s">
        <v>2648</v>
      </c>
      <c r="B2208" s="44" t="s">
        <v>2649</v>
      </c>
      <c r="C2208" s="44" t="s">
        <v>1547</v>
      </c>
      <c r="D2208" s="44" t="s">
        <v>509</v>
      </c>
    </row>
    <row r="2209" spans="1:4">
      <c r="A2209" s="44"/>
      <c r="B2209" s="44"/>
      <c r="C2209" s="44"/>
      <c r="D2209" s="44" t="s">
        <v>2899</v>
      </c>
    </row>
    <row r="2210" spans="1:4">
      <c r="A2210" s="44" t="s">
        <v>2634</v>
      </c>
      <c r="B2210" s="44" t="s">
        <v>2635</v>
      </c>
      <c r="C2210" s="44" t="s">
        <v>1547</v>
      </c>
      <c r="D2210" s="44" t="s">
        <v>509</v>
      </c>
    </row>
    <row r="2211" spans="1:4">
      <c r="A2211" s="44"/>
      <c r="B2211" s="44"/>
      <c r="C2211" s="44"/>
      <c r="D2211" s="44" t="s">
        <v>2899</v>
      </c>
    </row>
    <row r="2212" spans="1:4">
      <c r="A2212" s="44" t="s">
        <v>2638</v>
      </c>
      <c r="B2212" s="44" t="s">
        <v>2639</v>
      </c>
      <c r="C2212" s="44" t="s">
        <v>1547</v>
      </c>
      <c r="D2212" s="44" t="s">
        <v>509</v>
      </c>
    </row>
    <row r="2213" spans="1:4">
      <c r="A2213" s="44"/>
      <c r="B2213" s="44"/>
      <c r="C2213" s="44"/>
      <c r="D2213" s="44" t="s">
        <v>2899</v>
      </c>
    </row>
    <row r="2214" spans="1:4">
      <c r="A2214" s="44" t="s">
        <v>2640</v>
      </c>
      <c r="B2214" s="44" t="s">
        <v>2641</v>
      </c>
      <c r="C2214" s="44" t="s">
        <v>1547</v>
      </c>
      <c r="D2214" s="44" t="s">
        <v>509</v>
      </c>
    </row>
    <row r="2215" spans="1:4">
      <c r="A2215" s="44"/>
      <c r="B2215" s="44"/>
      <c r="C2215" s="44"/>
      <c r="D2215" s="44" t="s">
        <v>2899</v>
      </c>
    </row>
    <row r="2216" spans="1:4">
      <c r="A2216" s="44" t="s">
        <v>2642</v>
      </c>
      <c r="B2216" s="44" t="s">
        <v>2643</v>
      </c>
      <c r="C2216" s="44" t="s">
        <v>1547</v>
      </c>
      <c r="D2216" s="44" t="s">
        <v>509</v>
      </c>
    </row>
    <row r="2217" spans="1:4">
      <c r="A2217" s="44"/>
      <c r="B2217" s="44"/>
      <c r="C2217" s="44"/>
      <c r="D2217" s="44" t="s">
        <v>2899</v>
      </c>
    </row>
    <row r="2218" spans="1:4">
      <c r="A2218" s="44" t="s">
        <v>2644</v>
      </c>
      <c r="B2218" s="44" t="s">
        <v>2645</v>
      </c>
      <c r="C2218" s="44" t="s">
        <v>1547</v>
      </c>
      <c r="D2218" s="44" t="s">
        <v>509</v>
      </c>
    </row>
    <row r="2219" spans="1:4">
      <c r="A2219" s="44"/>
      <c r="B2219" s="44"/>
      <c r="C2219" s="44"/>
      <c r="D2219" s="44" t="s">
        <v>2899</v>
      </c>
    </row>
    <row r="2220" spans="1:4">
      <c r="A2220" s="44" t="s">
        <v>2646</v>
      </c>
      <c r="B2220" s="44" t="s">
        <v>2647</v>
      </c>
      <c r="C2220" s="44" t="s">
        <v>1547</v>
      </c>
      <c r="D2220" s="44" t="s">
        <v>509</v>
      </c>
    </row>
    <row r="2221" spans="1:4">
      <c r="A2221" s="44"/>
      <c r="B2221" s="44"/>
      <c r="C2221" s="44"/>
      <c r="D2221" s="44" t="s">
        <v>2899</v>
      </c>
    </row>
    <row r="2222" spans="1:4">
      <c r="A2222" s="44" t="s">
        <v>2636</v>
      </c>
      <c r="B2222" s="44" t="s">
        <v>2637</v>
      </c>
      <c r="C2222" s="44" t="s">
        <v>1547</v>
      </c>
      <c r="D2222" s="44" t="s">
        <v>509</v>
      </c>
    </row>
    <row r="2223" spans="1:4">
      <c r="A2223" s="44"/>
      <c r="B2223" s="44"/>
      <c r="C2223" s="44"/>
      <c r="D2223" s="44" t="s">
        <v>2899</v>
      </c>
    </row>
    <row r="2224" spans="1:4">
      <c r="A2224" s="44" t="s">
        <v>1384</v>
      </c>
      <c r="B2224" s="44" t="s">
        <v>1241</v>
      </c>
      <c r="C2224" s="44" t="s">
        <v>1547</v>
      </c>
      <c r="D2224" s="44" t="s">
        <v>509</v>
      </c>
    </row>
    <row r="2225" spans="1:4">
      <c r="A2225" s="44" t="s">
        <v>1486</v>
      </c>
      <c r="B2225" s="44" t="s">
        <v>1255</v>
      </c>
      <c r="C2225" s="44" t="s">
        <v>1547</v>
      </c>
      <c r="D2225" s="44" t="s">
        <v>509</v>
      </c>
    </row>
    <row r="2226" spans="1:4">
      <c r="A2226" s="44" t="s">
        <v>1499</v>
      </c>
      <c r="B2226" s="44" t="s">
        <v>1272</v>
      </c>
      <c r="C2226" s="44" t="s">
        <v>1547</v>
      </c>
      <c r="D2226" s="44" t="s">
        <v>509</v>
      </c>
    </row>
    <row r="2227" spans="1:4">
      <c r="A2227" s="44" t="s">
        <v>2652</v>
      </c>
      <c r="B2227" s="44" t="s">
        <v>2653</v>
      </c>
      <c r="C2227" s="44" t="s">
        <v>1547</v>
      </c>
      <c r="D2227" s="44" t="s">
        <v>509</v>
      </c>
    </row>
    <row r="2228" spans="1:4">
      <c r="A2228" s="44" t="s">
        <v>1537</v>
      </c>
      <c r="B2228" s="44" t="s">
        <v>1332</v>
      </c>
      <c r="C2228" s="44" t="s">
        <v>1547</v>
      </c>
      <c r="D2228" s="44" t="s">
        <v>509</v>
      </c>
    </row>
    <row r="2229" spans="1:4">
      <c r="A2229" s="44" t="s">
        <v>1512</v>
      </c>
      <c r="B2229" s="44" t="s">
        <v>1303</v>
      </c>
      <c r="C2229" s="44" t="s">
        <v>1547</v>
      </c>
      <c r="D2229" s="44" t="s">
        <v>509</v>
      </c>
    </row>
    <row r="2230" spans="1:4">
      <c r="A2230" s="44" t="s">
        <v>1519</v>
      </c>
      <c r="B2230" s="44" t="s">
        <v>1318</v>
      </c>
      <c r="C2230" s="44" t="s">
        <v>1547</v>
      </c>
      <c r="D2230" s="44" t="s">
        <v>509</v>
      </c>
    </row>
    <row r="2231" spans="1:4">
      <c r="A2231" s="44" t="s">
        <v>1496</v>
      </c>
      <c r="B2231" s="44" t="s">
        <v>1268</v>
      </c>
      <c r="C2231" s="44" t="s">
        <v>1547</v>
      </c>
      <c r="D2231" s="44" t="s">
        <v>509</v>
      </c>
    </row>
    <row r="2232" spans="1:4">
      <c r="A2232" s="44" t="s">
        <v>1506</v>
      </c>
      <c r="B2232" s="44" t="s">
        <v>1280</v>
      </c>
      <c r="C2232" s="44" t="s">
        <v>1547</v>
      </c>
      <c r="D2232" s="44" t="s">
        <v>509</v>
      </c>
    </row>
    <row r="2233" spans="1:4">
      <c r="A2233" s="44" t="s">
        <v>1536</v>
      </c>
      <c r="B2233" s="44" t="s">
        <v>1331</v>
      </c>
      <c r="C2233" s="44" t="s">
        <v>1547</v>
      </c>
      <c r="D2233" s="44" t="s">
        <v>509</v>
      </c>
    </row>
    <row r="2234" spans="1:4">
      <c r="A2234" s="44" t="s">
        <v>1534</v>
      </c>
      <c r="B2234" s="44" t="s">
        <v>1329</v>
      </c>
      <c r="C2234" s="44" t="s">
        <v>1547</v>
      </c>
      <c r="D2234" s="44" t="s">
        <v>509</v>
      </c>
    </row>
    <row r="2235" spans="1:4">
      <c r="A2235" s="44" t="s">
        <v>1535</v>
      </c>
      <c r="B2235" s="44" t="s">
        <v>1330</v>
      </c>
      <c r="C2235" s="44" t="s">
        <v>1547</v>
      </c>
      <c r="D2235" s="44" t="s">
        <v>509</v>
      </c>
    </row>
    <row r="2236" spans="1:4">
      <c r="A2236" s="44" t="s">
        <v>1515</v>
      </c>
      <c r="B2236" s="44" t="s">
        <v>1308</v>
      </c>
      <c r="C2236" s="44" t="s">
        <v>1547</v>
      </c>
      <c r="D2236" s="44" t="s">
        <v>509</v>
      </c>
    </row>
    <row r="2237" spans="1:4">
      <c r="A2237" s="44" t="s">
        <v>1376</v>
      </c>
      <c r="B2237" s="44" t="s">
        <v>1228</v>
      </c>
      <c r="C2237" s="44" t="s">
        <v>1547</v>
      </c>
      <c r="D2237" s="44" t="s">
        <v>509</v>
      </c>
    </row>
    <row r="2238" spans="1:4">
      <c r="A2238" s="44" t="s">
        <v>1378</v>
      </c>
      <c r="B2238" s="44" t="s">
        <v>1233</v>
      </c>
      <c r="C2238" s="44" t="s">
        <v>1547</v>
      </c>
      <c r="D2238" s="44" t="s">
        <v>509</v>
      </c>
    </row>
    <row r="2239" spans="1:4">
      <c r="A2239" s="44" t="s">
        <v>1504</v>
      </c>
      <c r="B2239" s="44" t="s">
        <v>1278</v>
      </c>
      <c r="C2239" s="44" t="s">
        <v>1547</v>
      </c>
      <c r="D2239" s="44" t="s">
        <v>509</v>
      </c>
    </row>
    <row r="2240" spans="1:4">
      <c r="A2240" s="44" t="s">
        <v>1373</v>
      </c>
      <c r="B2240" s="44" t="s">
        <v>1225</v>
      </c>
      <c r="C2240" s="44" t="s">
        <v>1547</v>
      </c>
      <c r="D2240" s="44" t="s">
        <v>509</v>
      </c>
    </row>
    <row r="2241" spans="1:4">
      <c r="A2241" s="44" t="s">
        <v>1494</v>
      </c>
      <c r="B2241" s="44" t="s">
        <v>1265</v>
      </c>
      <c r="C2241" s="44" t="s">
        <v>1547</v>
      </c>
      <c r="D2241" s="44" t="s">
        <v>509</v>
      </c>
    </row>
    <row r="2242" spans="1:4">
      <c r="A2242" s="44" t="s">
        <v>1388</v>
      </c>
      <c r="B2242" s="44" t="s">
        <v>1247</v>
      </c>
      <c r="C2242" s="44" t="s">
        <v>1547</v>
      </c>
      <c r="D2242" s="44" t="s">
        <v>509</v>
      </c>
    </row>
    <row r="2243" spans="1:4">
      <c r="A2243" s="44" t="s">
        <v>1495</v>
      </c>
      <c r="B2243" s="44" t="s">
        <v>1266</v>
      </c>
      <c r="C2243" s="44" t="s">
        <v>1547</v>
      </c>
      <c r="D2243" s="44" t="s">
        <v>509</v>
      </c>
    </row>
    <row r="2244" spans="1:4">
      <c r="A2244" s="44" t="s">
        <v>2192</v>
      </c>
      <c r="B2244" s="44" t="s">
        <v>1262</v>
      </c>
      <c r="C2244" s="44" t="s">
        <v>1547</v>
      </c>
      <c r="D2244" s="44" t="s">
        <v>509</v>
      </c>
    </row>
    <row r="2245" spans="1:4">
      <c r="A2245" s="44" t="s">
        <v>2193</v>
      </c>
      <c r="B2245" s="44" t="s">
        <v>1315</v>
      </c>
      <c r="C2245" s="44" t="s">
        <v>1547</v>
      </c>
      <c r="D2245" s="44" t="s">
        <v>509</v>
      </c>
    </row>
    <row r="2246" spans="1:4">
      <c r="A2246" s="44" t="s">
        <v>2194</v>
      </c>
      <c r="B2246" s="44" t="s">
        <v>1250</v>
      </c>
      <c r="C2246" s="44" t="s">
        <v>1547</v>
      </c>
      <c r="D2246" s="44" t="s">
        <v>509</v>
      </c>
    </row>
    <row r="2247" spans="1:4">
      <c r="A2247" s="44" t="s">
        <v>2195</v>
      </c>
      <c r="B2247" s="44" t="s">
        <v>1229</v>
      </c>
      <c r="C2247" s="44" t="s">
        <v>1547</v>
      </c>
      <c r="D2247" s="44" t="s">
        <v>509</v>
      </c>
    </row>
    <row r="2248" spans="1:4">
      <c r="A2248" s="44" t="s">
        <v>2603</v>
      </c>
      <c r="B2248" s="44" t="s">
        <v>1258</v>
      </c>
      <c r="C2248" s="44" t="s">
        <v>1547</v>
      </c>
      <c r="D2248" s="44" t="s">
        <v>509</v>
      </c>
    </row>
    <row r="2249" spans="1:4">
      <c r="A2249" s="44" t="s">
        <v>2196</v>
      </c>
      <c r="B2249" s="44" t="s">
        <v>1314</v>
      </c>
      <c r="C2249" s="44" t="s">
        <v>1547</v>
      </c>
      <c r="D2249" s="44" t="s">
        <v>509</v>
      </c>
    </row>
    <row r="2250" spans="1:4">
      <c r="A2250" s="44" t="s">
        <v>1498</v>
      </c>
      <c r="B2250" s="44" t="s">
        <v>1271</v>
      </c>
      <c r="C2250" s="44" t="s">
        <v>1547</v>
      </c>
      <c r="D2250" s="44" t="s">
        <v>509</v>
      </c>
    </row>
    <row r="2251" spans="1:4">
      <c r="A2251" s="44" t="s">
        <v>0</v>
      </c>
      <c r="B2251" s="44" t="s">
        <v>1342</v>
      </c>
      <c r="C2251" s="44" t="s">
        <v>1547</v>
      </c>
      <c r="D2251" s="44" t="s">
        <v>509</v>
      </c>
    </row>
    <row r="2252" spans="1:4">
      <c r="A2252" s="44" t="s">
        <v>2197</v>
      </c>
      <c r="B2252" s="44" t="s">
        <v>1302</v>
      </c>
      <c r="C2252" s="44" t="s">
        <v>1547</v>
      </c>
      <c r="D2252" s="44" t="s">
        <v>509</v>
      </c>
    </row>
    <row r="2253" spans="1:4">
      <c r="A2253" s="44" t="s">
        <v>2198</v>
      </c>
      <c r="B2253" s="44" t="s">
        <v>1213</v>
      </c>
      <c r="C2253" s="44" t="s">
        <v>1547</v>
      </c>
      <c r="D2253" s="44" t="s">
        <v>509</v>
      </c>
    </row>
    <row r="2254" spans="1:4">
      <c r="A2254" s="44" t="s">
        <v>1487</v>
      </c>
      <c r="B2254" s="44" t="s">
        <v>1256</v>
      </c>
      <c r="C2254" s="44" t="s">
        <v>1547</v>
      </c>
      <c r="D2254" s="44" t="s">
        <v>509</v>
      </c>
    </row>
    <row r="2255" spans="1:4">
      <c r="A2255" s="44" t="s">
        <v>2199</v>
      </c>
      <c r="B2255" s="44" t="s">
        <v>1305</v>
      </c>
      <c r="C2255" s="44" t="s">
        <v>1547</v>
      </c>
      <c r="D2255" s="44" t="s">
        <v>509</v>
      </c>
    </row>
    <row r="2256" spans="1:4">
      <c r="A2256" s="44" t="s">
        <v>1502</v>
      </c>
      <c r="B2256" s="44" t="s">
        <v>1276</v>
      </c>
      <c r="C2256" s="44" t="s">
        <v>1547</v>
      </c>
      <c r="D2256" s="44" t="s">
        <v>509</v>
      </c>
    </row>
    <row r="2257" spans="1:4">
      <c r="A2257" s="44" t="s">
        <v>2200</v>
      </c>
      <c r="B2257" s="44" t="s">
        <v>1254</v>
      </c>
      <c r="C2257" s="44" t="s">
        <v>1547</v>
      </c>
      <c r="D2257" s="44" t="s">
        <v>509</v>
      </c>
    </row>
    <row r="2258" spans="1:4">
      <c r="A2258" s="44" t="s">
        <v>2201</v>
      </c>
      <c r="B2258" s="44" t="s">
        <v>1306</v>
      </c>
      <c r="C2258" s="44" t="s">
        <v>1547</v>
      </c>
      <c r="D2258" s="44" t="s">
        <v>509</v>
      </c>
    </row>
    <row r="2259" spans="1:4">
      <c r="A2259" s="44" t="s">
        <v>2202</v>
      </c>
      <c r="B2259" s="44" t="s">
        <v>1300</v>
      </c>
      <c r="C2259" s="44" t="s">
        <v>1547</v>
      </c>
      <c r="D2259" s="44" t="s">
        <v>509</v>
      </c>
    </row>
    <row r="2260" spans="1:4">
      <c r="A2260" s="44" t="s">
        <v>1</v>
      </c>
      <c r="B2260" s="44" t="s">
        <v>1343</v>
      </c>
      <c r="C2260" s="44" t="s">
        <v>1547</v>
      </c>
      <c r="D2260" s="44" t="s">
        <v>509</v>
      </c>
    </row>
    <row r="2261" spans="1:4">
      <c r="A2261" s="44" t="s">
        <v>2203</v>
      </c>
      <c r="B2261" s="44" t="s">
        <v>1199</v>
      </c>
      <c r="C2261" s="44" t="s">
        <v>1547</v>
      </c>
      <c r="D2261" s="44" t="s">
        <v>509</v>
      </c>
    </row>
    <row r="2262" spans="1:4">
      <c r="A2262" s="44" t="s">
        <v>2204</v>
      </c>
      <c r="B2262" s="44" t="s">
        <v>1251</v>
      </c>
      <c r="C2262" s="44" t="s">
        <v>1547</v>
      </c>
      <c r="D2262" s="44" t="s">
        <v>509</v>
      </c>
    </row>
    <row r="2263" spans="1:4">
      <c r="A2263" s="44" t="s">
        <v>1493</v>
      </c>
      <c r="B2263" s="44" t="s">
        <v>1264</v>
      </c>
      <c r="C2263" s="44" t="s">
        <v>1547</v>
      </c>
      <c r="D2263" s="44" t="s">
        <v>509</v>
      </c>
    </row>
    <row r="2264" spans="1:4">
      <c r="A2264" s="44" t="s">
        <v>1374</v>
      </c>
      <c r="B2264" s="44" t="s">
        <v>1226</v>
      </c>
      <c r="C2264" s="44" t="s">
        <v>1547</v>
      </c>
      <c r="D2264" s="44" t="s">
        <v>509</v>
      </c>
    </row>
    <row r="2265" spans="1:4">
      <c r="A2265" s="44" t="s">
        <v>1507</v>
      </c>
      <c r="B2265" s="44" t="s">
        <v>1284</v>
      </c>
      <c r="C2265" s="44" t="s">
        <v>1547</v>
      </c>
      <c r="D2265" s="44" t="s">
        <v>509</v>
      </c>
    </row>
    <row r="2266" spans="1:4">
      <c r="A2266" s="44" t="s">
        <v>2205</v>
      </c>
      <c r="B2266" s="44" t="s">
        <v>1209</v>
      </c>
      <c r="C2266" s="44" t="s">
        <v>1547</v>
      </c>
      <c r="D2266" s="44" t="s">
        <v>509</v>
      </c>
    </row>
    <row r="2267" spans="1:4">
      <c r="A2267" s="44" t="s">
        <v>1520</v>
      </c>
      <c r="B2267" s="44" t="s">
        <v>1319</v>
      </c>
      <c r="C2267" s="44" t="s">
        <v>1547</v>
      </c>
      <c r="D2267" s="44" t="s">
        <v>509</v>
      </c>
    </row>
    <row r="2268" spans="1:4">
      <c r="A2268" s="44" t="s">
        <v>2206</v>
      </c>
      <c r="B2268" s="44" t="s">
        <v>1269</v>
      </c>
      <c r="C2268" s="44" t="s">
        <v>1547</v>
      </c>
      <c r="D2268" s="44" t="s">
        <v>509</v>
      </c>
    </row>
    <row r="2269" spans="1:4">
      <c r="A2269" s="44" t="s">
        <v>2207</v>
      </c>
      <c r="B2269" s="44" t="s">
        <v>1239</v>
      </c>
      <c r="C2269" s="44" t="s">
        <v>1547</v>
      </c>
      <c r="D2269" s="44" t="s">
        <v>509</v>
      </c>
    </row>
    <row r="2270" spans="1:4">
      <c r="A2270" s="44" t="s">
        <v>2208</v>
      </c>
      <c r="B2270" s="44" t="s">
        <v>1275</v>
      </c>
      <c r="C2270" s="44" t="s">
        <v>1547</v>
      </c>
      <c r="D2270" s="44" t="s">
        <v>509</v>
      </c>
    </row>
    <row r="2271" spans="1:4">
      <c r="A2271" s="44" t="s">
        <v>2209</v>
      </c>
      <c r="B2271" s="44" t="s">
        <v>1283</v>
      </c>
      <c r="C2271" s="44" t="s">
        <v>1547</v>
      </c>
      <c r="D2271" s="44" t="s">
        <v>509</v>
      </c>
    </row>
    <row r="2272" spans="1:4">
      <c r="A2272" s="44" t="s">
        <v>2210</v>
      </c>
      <c r="B2272" s="44" t="s">
        <v>1237</v>
      </c>
      <c r="C2272" s="44" t="s">
        <v>1547</v>
      </c>
      <c r="D2272" s="44" t="s">
        <v>509</v>
      </c>
    </row>
    <row r="2273" spans="1:4">
      <c r="A2273" s="44" t="s">
        <v>2503</v>
      </c>
      <c r="B2273" s="44" t="s">
        <v>1200</v>
      </c>
      <c r="C2273" s="44" t="s">
        <v>1547</v>
      </c>
      <c r="D2273" s="44" t="s">
        <v>1293</v>
      </c>
    </row>
    <row r="2274" spans="1:4">
      <c r="A2274" s="44"/>
      <c r="B2274" s="44"/>
      <c r="C2274" s="44"/>
      <c r="D2274" s="44" t="s">
        <v>509</v>
      </c>
    </row>
    <row r="2275" spans="1:4">
      <c r="A2275" s="44" t="s">
        <v>2211</v>
      </c>
      <c r="B2275" s="44" t="s">
        <v>1246</v>
      </c>
      <c r="C2275" s="44" t="s">
        <v>1547</v>
      </c>
      <c r="D2275" s="44" t="s">
        <v>509</v>
      </c>
    </row>
    <row r="2276" spans="1:4">
      <c r="A2276" s="44" t="s">
        <v>1489</v>
      </c>
      <c r="B2276" s="44" t="s">
        <v>1259</v>
      </c>
      <c r="C2276" s="44" t="s">
        <v>1547</v>
      </c>
      <c r="D2276" s="44" t="s">
        <v>509</v>
      </c>
    </row>
    <row r="2277" spans="1:4">
      <c r="A2277" s="44" t="s">
        <v>1490</v>
      </c>
      <c r="B2277" s="44" t="s">
        <v>1260</v>
      </c>
      <c r="C2277" s="44" t="s">
        <v>1547</v>
      </c>
      <c r="D2277" s="44" t="s">
        <v>509</v>
      </c>
    </row>
    <row r="2278" spans="1:4">
      <c r="A2278" s="44" t="s">
        <v>1356</v>
      </c>
      <c r="B2278" s="44" t="s">
        <v>1190</v>
      </c>
      <c r="C2278" s="44" t="s">
        <v>1547</v>
      </c>
      <c r="D2278" s="44" t="s">
        <v>509</v>
      </c>
    </row>
    <row r="2279" spans="1:4">
      <c r="A2279" s="44" t="s">
        <v>1382</v>
      </c>
      <c r="B2279" s="44" t="s">
        <v>1238</v>
      </c>
      <c r="C2279" s="44" t="s">
        <v>1547</v>
      </c>
      <c r="D2279" s="44" t="s">
        <v>509</v>
      </c>
    </row>
    <row r="2280" spans="1:4">
      <c r="A2280" s="44" t="s">
        <v>1505</v>
      </c>
      <c r="B2280" s="44" t="s">
        <v>1279</v>
      </c>
      <c r="C2280" s="44" t="s">
        <v>1547</v>
      </c>
      <c r="D2280" s="44" t="s">
        <v>509</v>
      </c>
    </row>
    <row r="2281" spans="1:4">
      <c r="A2281" s="44" t="s">
        <v>1829</v>
      </c>
      <c r="B2281" s="44" t="s">
        <v>1830</v>
      </c>
      <c r="C2281" s="44" t="s">
        <v>1547</v>
      </c>
      <c r="D2281" s="44" t="s">
        <v>509</v>
      </c>
    </row>
    <row r="2282" spans="1:4">
      <c r="A2282" s="44" t="s">
        <v>1355</v>
      </c>
      <c r="B2282" s="44" t="s">
        <v>1189</v>
      </c>
      <c r="C2282" s="44" t="s">
        <v>1547</v>
      </c>
      <c r="D2282" s="44" t="s">
        <v>1293</v>
      </c>
    </row>
    <row r="2283" spans="1:4">
      <c r="A2283" s="44"/>
      <c r="B2283" s="44"/>
      <c r="C2283" s="44"/>
      <c r="D2283" s="44" t="s">
        <v>1292</v>
      </c>
    </row>
    <row r="2284" spans="1:4">
      <c r="A2284" s="44"/>
      <c r="B2284" s="44"/>
      <c r="C2284" s="44"/>
      <c r="D2284" s="44" t="s">
        <v>509</v>
      </c>
    </row>
    <row r="2285" spans="1:4">
      <c r="A2285" s="44"/>
      <c r="B2285" s="44"/>
      <c r="C2285" s="44"/>
      <c r="D2285" s="44" t="s">
        <v>2899</v>
      </c>
    </row>
    <row r="2286" spans="1:4">
      <c r="A2286" s="44" t="s">
        <v>1371</v>
      </c>
      <c r="B2286" s="44" t="s">
        <v>1222</v>
      </c>
      <c r="C2286" s="44" t="s">
        <v>1547</v>
      </c>
      <c r="D2286" s="44" t="s">
        <v>509</v>
      </c>
    </row>
    <row r="2287" spans="1:4">
      <c r="A2287" s="44"/>
      <c r="B2287" s="44"/>
      <c r="C2287" s="44"/>
      <c r="D2287" s="44" t="s">
        <v>2899</v>
      </c>
    </row>
    <row r="2288" spans="1:4">
      <c r="A2288" s="44" t="s">
        <v>1357</v>
      </c>
      <c r="B2288" s="44" t="s">
        <v>1201</v>
      </c>
      <c r="C2288" s="44" t="s">
        <v>1547</v>
      </c>
      <c r="D2288" s="44" t="s">
        <v>1292</v>
      </c>
    </row>
    <row r="2289" spans="1:4">
      <c r="A2289" s="44"/>
      <c r="B2289" s="44"/>
      <c r="C2289" s="44"/>
      <c r="D2289" s="44" t="s">
        <v>509</v>
      </c>
    </row>
    <row r="2290" spans="1:4">
      <c r="A2290" s="44"/>
      <c r="B2290" s="44"/>
      <c r="C2290" s="44"/>
      <c r="D2290" s="44" t="s">
        <v>2899</v>
      </c>
    </row>
    <row r="2291" spans="1:4">
      <c r="A2291" s="44" t="s">
        <v>1369</v>
      </c>
      <c r="B2291" s="44" t="s">
        <v>1219</v>
      </c>
      <c r="C2291" s="44" t="s">
        <v>1547</v>
      </c>
      <c r="D2291" s="44" t="s">
        <v>1292</v>
      </c>
    </row>
    <row r="2292" spans="1:4">
      <c r="A2292" s="44"/>
      <c r="B2292" s="44"/>
      <c r="C2292" s="44"/>
      <c r="D2292" s="44" t="s">
        <v>509</v>
      </c>
    </row>
    <row r="2293" spans="1:4">
      <c r="A2293" s="44"/>
      <c r="B2293" s="44"/>
      <c r="C2293" s="44"/>
      <c r="D2293" s="44" t="s">
        <v>2899</v>
      </c>
    </row>
    <row r="2294" spans="1:4">
      <c r="A2294" s="44" t="s">
        <v>1354</v>
      </c>
      <c r="B2294" s="44" t="s">
        <v>1188</v>
      </c>
      <c r="C2294" s="44" t="s">
        <v>1547</v>
      </c>
      <c r="D2294" s="44" t="s">
        <v>1293</v>
      </c>
    </row>
    <row r="2295" spans="1:4">
      <c r="A2295" s="44"/>
      <c r="B2295" s="44"/>
      <c r="C2295" s="44"/>
      <c r="D2295" s="44" t="s">
        <v>509</v>
      </c>
    </row>
    <row r="2296" spans="1:4">
      <c r="A2296" s="44"/>
      <c r="B2296" s="44"/>
      <c r="C2296" s="44"/>
      <c r="D2296" s="44" t="s">
        <v>2899</v>
      </c>
    </row>
    <row r="2297" spans="1:4">
      <c r="A2297" s="44" t="s">
        <v>2212</v>
      </c>
      <c r="B2297" s="44" t="s">
        <v>1230</v>
      </c>
      <c r="C2297" s="44" t="s">
        <v>1547</v>
      </c>
      <c r="D2297" s="44" t="s">
        <v>1292</v>
      </c>
    </row>
    <row r="2298" spans="1:4">
      <c r="A2298" s="44"/>
      <c r="B2298" s="44"/>
      <c r="C2298" s="44"/>
      <c r="D2298" s="44" t="s">
        <v>509</v>
      </c>
    </row>
    <row r="2299" spans="1:4">
      <c r="A2299" s="44"/>
      <c r="B2299" s="44"/>
      <c r="C2299" s="44"/>
      <c r="D2299" s="44" t="s">
        <v>2899</v>
      </c>
    </row>
    <row r="2300" spans="1:4">
      <c r="A2300" s="44" t="s">
        <v>1359</v>
      </c>
      <c r="B2300" s="44" t="s">
        <v>1205</v>
      </c>
      <c r="C2300" s="44" t="s">
        <v>1547</v>
      </c>
      <c r="D2300" s="44" t="s">
        <v>509</v>
      </c>
    </row>
    <row r="2301" spans="1:4">
      <c r="A2301" s="44" t="s">
        <v>1516</v>
      </c>
      <c r="B2301" s="44" t="s">
        <v>1310</v>
      </c>
      <c r="C2301" s="44" t="s">
        <v>1547</v>
      </c>
      <c r="D2301" s="44" t="s">
        <v>509</v>
      </c>
    </row>
    <row r="2302" spans="1:4">
      <c r="A2302" s="44" t="s">
        <v>1513</v>
      </c>
      <c r="B2302" s="44" t="s">
        <v>1304</v>
      </c>
      <c r="C2302" s="44" t="s">
        <v>1547</v>
      </c>
      <c r="D2302" s="44" t="s">
        <v>509</v>
      </c>
    </row>
    <row r="2303" spans="1:4">
      <c r="A2303" s="44" t="s">
        <v>2213</v>
      </c>
      <c r="B2303" s="44" t="s">
        <v>1337</v>
      </c>
      <c r="C2303" s="44" t="s">
        <v>1547</v>
      </c>
      <c r="D2303" s="44" t="s">
        <v>509</v>
      </c>
    </row>
    <row r="2304" spans="1:4">
      <c r="A2304" s="44" t="s">
        <v>2214</v>
      </c>
      <c r="B2304" s="44" t="s">
        <v>1281</v>
      </c>
      <c r="C2304" s="44" t="s">
        <v>1547</v>
      </c>
      <c r="D2304" s="44" t="s">
        <v>509</v>
      </c>
    </row>
    <row r="2305" spans="1:4">
      <c r="A2305" s="44" t="s">
        <v>2215</v>
      </c>
      <c r="B2305" s="44" t="s">
        <v>1301</v>
      </c>
      <c r="C2305" s="44" t="s">
        <v>1547</v>
      </c>
      <c r="D2305" s="44" t="s">
        <v>509</v>
      </c>
    </row>
    <row r="2306" spans="1:4">
      <c r="A2306" s="44" t="s">
        <v>1364</v>
      </c>
      <c r="B2306" s="44" t="s">
        <v>1212</v>
      </c>
      <c r="C2306" s="44" t="s">
        <v>1547</v>
      </c>
      <c r="D2306" s="44" t="s">
        <v>509</v>
      </c>
    </row>
    <row r="2307" spans="1:4">
      <c r="A2307" s="44" t="s">
        <v>2216</v>
      </c>
      <c r="B2307" s="44" t="s">
        <v>1313</v>
      </c>
      <c r="C2307" s="44" t="s">
        <v>1547</v>
      </c>
      <c r="D2307" s="44" t="s">
        <v>509</v>
      </c>
    </row>
    <row r="2308" spans="1:4">
      <c r="A2308" s="44" t="s">
        <v>2217</v>
      </c>
      <c r="B2308" s="44" t="s">
        <v>1289</v>
      </c>
      <c r="C2308" s="44" t="s">
        <v>1547</v>
      </c>
      <c r="D2308" s="44" t="s">
        <v>509</v>
      </c>
    </row>
    <row r="2309" spans="1:4">
      <c r="A2309" s="44" t="s">
        <v>1492</v>
      </c>
      <c r="B2309" s="44" t="s">
        <v>1263</v>
      </c>
      <c r="C2309" s="44" t="s">
        <v>1547</v>
      </c>
      <c r="D2309" s="44" t="s">
        <v>509</v>
      </c>
    </row>
    <row r="2310" spans="1:4">
      <c r="A2310" s="44" t="s">
        <v>1538</v>
      </c>
      <c r="B2310" s="44" t="s">
        <v>1333</v>
      </c>
      <c r="C2310" s="44" t="s">
        <v>1547</v>
      </c>
      <c r="D2310" s="44" t="s">
        <v>509</v>
      </c>
    </row>
    <row r="2311" spans="1:4">
      <c r="A2311" s="44" t="s">
        <v>2218</v>
      </c>
      <c r="B2311" s="44" t="s">
        <v>1338</v>
      </c>
      <c r="C2311" s="44" t="s">
        <v>1547</v>
      </c>
      <c r="D2311" s="44" t="s">
        <v>509</v>
      </c>
    </row>
    <row r="2312" spans="1:4">
      <c r="A2312" s="44" t="s">
        <v>2219</v>
      </c>
      <c r="B2312" s="44" t="s">
        <v>1217</v>
      </c>
      <c r="C2312" s="44" t="s">
        <v>1547</v>
      </c>
      <c r="D2312" s="44" t="s">
        <v>509</v>
      </c>
    </row>
    <row r="2313" spans="1:4">
      <c r="A2313" s="44" t="s">
        <v>1539</v>
      </c>
      <c r="B2313" s="44" t="s">
        <v>1334</v>
      </c>
      <c r="C2313" s="44" t="s">
        <v>1547</v>
      </c>
      <c r="D2313" s="44" t="s">
        <v>509</v>
      </c>
    </row>
    <row r="2314" spans="1:4">
      <c r="A2314" s="44" t="s">
        <v>2220</v>
      </c>
      <c r="B2314" s="44" t="s">
        <v>1339</v>
      </c>
      <c r="C2314" s="44" t="s">
        <v>1547</v>
      </c>
      <c r="D2314" s="44" t="s">
        <v>509</v>
      </c>
    </row>
    <row r="2315" spans="1:4">
      <c r="A2315" s="44" t="s">
        <v>1448</v>
      </c>
      <c r="B2315" s="44" t="s">
        <v>1248</v>
      </c>
      <c r="C2315" s="44" t="s">
        <v>1547</v>
      </c>
      <c r="D2315" s="44" t="s">
        <v>509</v>
      </c>
    </row>
    <row r="2316" spans="1:4">
      <c r="A2316" s="44" t="s">
        <v>2221</v>
      </c>
      <c r="B2316" s="44" t="s">
        <v>1286</v>
      </c>
      <c r="C2316" s="44" t="s">
        <v>1547</v>
      </c>
      <c r="D2316" s="44" t="s">
        <v>509</v>
      </c>
    </row>
    <row r="2317" spans="1:4">
      <c r="A2317" s="44" t="s">
        <v>2222</v>
      </c>
      <c r="B2317" s="44" t="s">
        <v>1316</v>
      </c>
      <c r="C2317" s="44" t="s">
        <v>1547</v>
      </c>
      <c r="D2317" s="44" t="s">
        <v>509</v>
      </c>
    </row>
    <row r="2318" spans="1:4">
      <c r="A2318" s="44" t="s">
        <v>2223</v>
      </c>
      <c r="B2318" s="44" t="s">
        <v>1340</v>
      </c>
      <c r="C2318" s="44" t="s">
        <v>1547</v>
      </c>
      <c r="D2318" s="44" t="s">
        <v>509</v>
      </c>
    </row>
    <row r="2319" spans="1:4">
      <c r="A2319" s="44" t="s">
        <v>1540</v>
      </c>
      <c r="B2319" s="44" t="s">
        <v>1335</v>
      </c>
      <c r="C2319" s="44" t="s">
        <v>1547</v>
      </c>
      <c r="D2319" s="44" t="s">
        <v>509</v>
      </c>
    </row>
    <row r="2320" spans="1:4">
      <c r="A2320" s="44" t="s">
        <v>2224</v>
      </c>
      <c r="B2320" s="44" t="s">
        <v>1232</v>
      </c>
      <c r="C2320" s="44" t="s">
        <v>1547</v>
      </c>
      <c r="D2320" s="44" t="s">
        <v>509</v>
      </c>
    </row>
    <row r="2321" spans="1:4">
      <c r="A2321" s="44" t="s">
        <v>2225</v>
      </c>
      <c r="B2321" s="44" t="s">
        <v>1267</v>
      </c>
      <c r="C2321" s="44" t="s">
        <v>1547</v>
      </c>
      <c r="D2321" s="44" t="s">
        <v>509</v>
      </c>
    </row>
    <row r="2322" spans="1:4">
      <c r="A2322" s="44" t="s">
        <v>1497</v>
      </c>
      <c r="B2322" s="44" t="s">
        <v>1270</v>
      </c>
      <c r="C2322" s="44" t="s">
        <v>1547</v>
      </c>
      <c r="D2322" s="44" t="s">
        <v>509</v>
      </c>
    </row>
    <row r="2323" spans="1:4">
      <c r="A2323" s="44" t="s">
        <v>1508</v>
      </c>
      <c r="B2323" s="44" t="s">
        <v>1285</v>
      </c>
      <c r="C2323" s="44" t="s">
        <v>1547</v>
      </c>
      <c r="D2323" s="44" t="s">
        <v>509</v>
      </c>
    </row>
    <row r="2324" spans="1:4">
      <c r="A2324" s="44" t="s">
        <v>1518</v>
      </c>
      <c r="B2324" s="44" t="s">
        <v>1312</v>
      </c>
      <c r="C2324" s="44" t="s">
        <v>1547</v>
      </c>
      <c r="D2324" s="44" t="s">
        <v>509</v>
      </c>
    </row>
    <row r="2325" spans="1:4">
      <c r="A2325" s="44" t="s">
        <v>2226</v>
      </c>
      <c r="B2325" s="44" t="s">
        <v>1224</v>
      </c>
      <c r="C2325" s="44" t="s">
        <v>1547</v>
      </c>
      <c r="D2325" s="44" t="s">
        <v>509</v>
      </c>
    </row>
    <row r="2326" spans="1:4">
      <c r="A2326" s="44" t="s">
        <v>1541</v>
      </c>
      <c r="B2326" s="44" t="s">
        <v>1336</v>
      </c>
      <c r="C2326" s="44" t="s">
        <v>1547</v>
      </c>
      <c r="D2326" s="44" t="s">
        <v>509</v>
      </c>
    </row>
    <row r="2327" spans="1:4">
      <c r="A2327" s="44" t="s">
        <v>2227</v>
      </c>
      <c r="B2327" s="44" t="s">
        <v>1341</v>
      </c>
      <c r="C2327" s="44" t="s">
        <v>1547</v>
      </c>
      <c r="D2327" s="44" t="s">
        <v>509</v>
      </c>
    </row>
    <row r="2328" spans="1:4">
      <c r="A2328" s="44" t="s">
        <v>2228</v>
      </c>
      <c r="B2328" s="44" t="s">
        <v>1317</v>
      </c>
      <c r="C2328" s="44" t="s">
        <v>1547</v>
      </c>
      <c r="D2328" s="44" t="s">
        <v>509</v>
      </c>
    </row>
    <row r="2329" spans="1:4">
      <c r="A2329" s="44" t="s">
        <v>2229</v>
      </c>
      <c r="B2329" s="44" t="s">
        <v>1253</v>
      </c>
      <c r="C2329" s="44" t="s">
        <v>1547</v>
      </c>
      <c r="D2329" s="44" t="s">
        <v>509</v>
      </c>
    </row>
    <row r="2330" spans="1:4">
      <c r="A2330" s="44" t="s">
        <v>2230</v>
      </c>
      <c r="B2330" s="44" t="s">
        <v>1309</v>
      </c>
      <c r="C2330" s="44" t="s">
        <v>1547</v>
      </c>
      <c r="D2330" s="44" t="s">
        <v>509</v>
      </c>
    </row>
    <row r="2331" spans="1:4">
      <c r="A2331" s="44" t="s">
        <v>2231</v>
      </c>
      <c r="B2331" s="44" t="s">
        <v>1245</v>
      </c>
      <c r="C2331" s="44" t="s">
        <v>1547</v>
      </c>
      <c r="D2331" s="44" t="s">
        <v>509</v>
      </c>
    </row>
    <row r="2332" spans="1:4">
      <c r="A2332" s="44" t="s">
        <v>2504</v>
      </c>
      <c r="B2332" s="44" t="s">
        <v>1220</v>
      </c>
      <c r="C2332" s="44" t="s">
        <v>1547</v>
      </c>
      <c r="D2332" s="44" t="s">
        <v>509</v>
      </c>
    </row>
    <row r="2333" spans="1:4">
      <c r="A2333" s="44" t="s">
        <v>2232</v>
      </c>
      <c r="B2333" s="44" t="s">
        <v>1282</v>
      </c>
      <c r="C2333" s="44" t="s">
        <v>1547</v>
      </c>
      <c r="D2333" s="44" t="s">
        <v>509</v>
      </c>
    </row>
    <row r="2334" spans="1:4">
      <c r="A2334" s="44" t="s">
        <v>1368</v>
      </c>
      <c r="B2334" s="44" t="s">
        <v>1218</v>
      </c>
      <c r="C2334" s="44" t="s">
        <v>1547</v>
      </c>
      <c r="D2334" s="44" t="s">
        <v>509</v>
      </c>
    </row>
    <row r="2335" spans="1:4">
      <c r="A2335" s="44" t="s">
        <v>1383</v>
      </c>
      <c r="B2335" s="44" t="s">
        <v>1240</v>
      </c>
      <c r="C2335" s="44" t="s">
        <v>1547</v>
      </c>
      <c r="D2335" s="44" t="s">
        <v>509</v>
      </c>
    </row>
    <row r="2336" spans="1:4">
      <c r="A2336" s="44" t="s">
        <v>1510</v>
      </c>
      <c r="B2336" s="44" t="s">
        <v>1288</v>
      </c>
      <c r="C2336" s="44" t="s">
        <v>1547</v>
      </c>
      <c r="D2336" s="44" t="s">
        <v>509</v>
      </c>
    </row>
    <row r="2337" spans="1:4">
      <c r="A2337" s="44" t="s">
        <v>1509</v>
      </c>
      <c r="B2337" s="44" t="s">
        <v>1287</v>
      </c>
      <c r="C2337" s="44" t="s">
        <v>1547</v>
      </c>
      <c r="D2337" s="44" t="s">
        <v>509</v>
      </c>
    </row>
    <row r="2338" spans="1:4">
      <c r="A2338" s="44" t="s">
        <v>1449</v>
      </c>
      <c r="B2338" s="44" t="s">
        <v>1249</v>
      </c>
      <c r="C2338" s="44" t="s">
        <v>1547</v>
      </c>
      <c r="D2338" s="44" t="s">
        <v>509</v>
      </c>
    </row>
    <row r="2339" spans="1:4">
      <c r="A2339" s="44" t="s">
        <v>1372</v>
      </c>
      <c r="B2339" s="44" t="s">
        <v>1223</v>
      </c>
      <c r="C2339" s="44" t="s">
        <v>1547</v>
      </c>
      <c r="D2339" s="44" t="s">
        <v>509</v>
      </c>
    </row>
    <row r="2340" spans="1:4">
      <c r="A2340" s="44" t="s">
        <v>2233</v>
      </c>
      <c r="B2340" s="44" t="s">
        <v>1207</v>
      </c>
      <c r="C2340" s="44" t="s">
        <v>1547</v>
      </c>
      <c r="D2340" s="44" t="s">
        <v>509</v>
      </c>
    </row>
    <row r="2341" spans="1:4">
      <c r="A2341" s="44" t="s">
        <v>2505</v>
      </c>
      <c r="B2341" s="44" t="s">
        <v>1203</v>
      </c>
      <c r="C2341" s="44" t="s">
        <v>1547</v>
      </c>
      <c r="D2341" s="44" t="s">
        <v>509</v>
      </c>
    </row>
    <row r="2342" spans="1:4">
      <c r="A2342" s="44" t="s">
        <v>1485</v>
      </c>
      <c r="B2342" s="44" t="s">
        <v>1252</v>
      </c>
      <c r="C2342" s="44" t="s">
        <v>1547</v>
      </c>
      <c r="D2342" s="44" t="s">
        <v>509</v>
      </c>
    </row>
    <row r="2343" spans="1:4">
      <c r="A2343" s="44" t="s">
        <v>1353</v>
      </c>
      <c r="B2343" s="44" t="s">
        <v>1187</v>
      </c>
      <c r="C2343" s="44" t="s">
        <v>1547</v>
      </c>
      <c r="D2343" s="44" t="s">
        <v>1293</v>
      </c>
    </row>
    <row r="2344" spans="1:4">
      <c r="A2344" s="44"/>
      <c r="B2344" s="44"/>
      <c r="C2344" s="44"/>
      <c r="D2344" s="44" t="s">
        <v>1292</v>
      </c>
    </row>
    <row r="2345" spans="1:4">
      <c r="A2345" s="44"/>
      <c r="B2345" s="44"/>
      <c r="C2345" s="44"/>
      <c r="D2345" s="44" t="s">
        <v>509</v>
      </c>
    </row>
    <row r="2346" spans="1:4">
      <c r="A2346" s="44"/>
      <c r="B2346" s="44"/>
      <c r="C2346" s="44"/>
      <c r="D2346" s="44" t="s">
        <v>2899</v>
      </c>
    </row>
    <row r="2347" spans="1:4">
      <c r="A2347" s="44" t="s">
        <v>1521</v>
      </c>
      <c r="B2347" s="44" t="s">
        <v>1320</v>
      </c>
      <c r="C2347" s="44" t="s">
        <v>2424</v>
      </c>
      <c r="D2347" s="44" t="s">
        <v>509</v>
      </c>
    </row>
    <row r="2348" spans="1:4">
      <c r="A2348" s="44" t="s">
        <v>1526</v>
      </c>
      <c r="B2348" s="44" t="s">
        <v>1325</v>
      </c>
      <c r="C2348" s="44" t="s">
        <v>2424</v>
      </c>
      <c r="D2348" s="44" t="s">
        <v>509</v>
      </c>
    </row>
    <row r="2349" spans="1:4">
      <c r="A2349" s="44" t="s">
        <v>1525</v>
      </c>
      <c r="B2349" s="44" t="s">
        <v>1324</v>
      </c>
      <c r="C2349" s="44" t="s">
        <v>2424</v>
      </c>
      <c r="D2349" s="44" t="s">
        <v>509</v>
      </c>
    </row>
    <row r="2350" spans="1:4">
      <c r="A2350" s="44" t="s">
        <v>1527</v>
      </c>
      <c r="B2350" s="44" t="s">
        <v>1326</v>
      </c>
      <c r="C2350" s="44" t="s">
        <v>2424</v>
      </c>
      <c r="D2350" s="44" t="s">
        <v>509</v>
      </c>
    </row>
    <row r="2351" spans="1:4">
      <c r="A2351" s="44" t="s">
        <v>1522</v>
      </c>
      <c r="B2351" s="44" t="s">
        <v>1321</v>
      </c>
      <c r="C2351" s="44" t="s">
        <v>2424</v>
      </c>
      <c r="D2351" s="44" t="s">
        <v>509</v>
      </c>
    </row>
    <row r="2352" spans="1:4">
      <c r="A2352" s="44" t="s">
        <v>1533</v>
      </c>
      <c r="B2352" s="44" t="s">
        <v>1328</v>
      </c>
      <c r="C2352" s="44" t="s">
        <v>2424</v>
      </c>
      <c r="D2352" s="44" t="s">
        <v>509</v>
      </c>
    </row>
    <row r="2353" spans="1:4">
      <c r="A2353" s="44" t="s">
        <v>1523</v>
      </c>
      <c r="B2353" s="44" t="s">
        <v>1322</v>
      </c>
      <c r="C2353" s="44" t="s">
        <v>2424</v>
      </c>
      <c r="D2353" s="44" t="s">
        <v>509</v>
      </c>
    </row>
    <row r="2354" spans="1:4">
      <c r="A2354" s="44" t="s">
        <v>1532</v>
      </c>
      <c r="B2354" s="44" t="s">
        <v>1327</v>
      </c>
      <c r="C2354" s="44" t="s">
        <v>2424</v>
      </c>
      <c r="D2354" s="44" t="s">
        <v>509</v>
      </c>
    </row>
    <row r="2355" spans="1:4">
      <c r="A2355" s="44" t="s">
        <v>1524</v>
      </c>
      <c r="B2355" s="44" t="s">
        <v>1323</v>
      </c>
      <c r="C2355" s="44" t="s">
        <v>2424</v>
      </c>
      <c r="D2355" s="44" t="s">
        <v>509</v>
      </c>
    </row>
    <row r="2356" spans="1:4">
      <c r="A2356" s="44" t="s">
        <v>1976</v>
      </c>
      <c r="B2356" s="44" t="s">
        <v>942</v>
      </c>
      <c r="C2356" s="44" t="s">
        <v>890</v>
      </c>
      <c r="D2356" s="44" t="s">
        <v>2131</v>
      </c>
    </row>
    <row r="2357" spans="1:4">
      <c r="A2357" s="44" t="s">
        <v>1977</v>
      </c>
      <c r="B2357" s="44" t="s">
        <v>1140</v>
      </c>
      <c r="C2357" s="44" t="s">
        <v>890</v>
      </c>
      <c r="D2357" s="44" t="s">
        <v>2131</v>
      </c>
    </row>
    <row r="2358" spans="1:4">
      <c r="A2358" s="44" t="s">
        <v>1952</v>
      </c>
      <c r="B2358" s="44" t="s">
        <v>944</v>
      </c>
      <c r="C2358" s="44" t="s">
        <v>890</v>
      </c>
      <c r="D2358" s="44" t="s">
        <v>2131</v>
      </c>
    </row>
    <row r="2359" spans="1:4">
      <c r="A2359" s="44" t="s">
        <v>1955</v>
      </c>
      <c r="B2359" s="44" t="s">
        <v>947</v>
      </c>
      <c r="C2359" s="44" t="s">
        <v>890</v>
      </c>
      <c r="D2359" s="44" t="s">
        <v>2131</v>
      </c>
    </row>
    <row r="2360" spans="1:4">
      <c r="A2360" s="44" t="s">
        <v>1954</v>
      </c>
      <c r="B2360" s="44" t="s">
        <v>946</v>
      </c>
      <c r="C2360" s="44" t="s">
        <v>890</v>
      </c>
      <c r="D2360" s="44" t="s">
        <v>2131</v>
      </c>
    </row>
    <row r="2361" spans="1:4">
      <c r="A2361" s="44" t="s">
        <v>1951</v>
      </c>
      <c r="B2361" s="44" t="s">
        <v>943</v>
      </c>
      <c r="C2361" s="44" t="s">
        <v>890</v>
      </c>
      <c r="D2361" s="44" t="s">
        <v>2131</v>
      </c>
    </row>
    <row r="2362" spans="1:4">
      <c r="A2362" s="44" t="s">
        <v>1953</v>
      </c>
      <c r="B2362" s="44" t="s">
        <v>945</v>
      </c>
      <c r="C2362" s="44" t="s">
        <v>890</v>
      </c>
      <c r="D2362" s="44" t="s">
        <v>2131</v>
      </c>
    </row>
    <row r="2363" spans="1:4">
      <c r="A2363" s="44" t="s">
        <v>1957</v>
      </c>
      <c r="B2363" s="44" t="s">
        <v>949</v>
      </c>
      <c r="C2363" s="44" t="s">
        <v>890</v>
      </c>
      <c r="D2363" s="44" t="s">
        <v>2131</v>
      </c>
    </row>
    <row r="2364" spans="1:4">
      <c r="A2364" s="44" t="s">
        <v>1956</v>
      </c>
      <c r="B2364" s="44" t="s">
        <v>948</v>
      </c>
      <c r="C2364" s="44" t="s">
        <v>890</v>
      </c>
      <c r="D2364" s="44" t="s">
        <v>2131</v>
      </c>
    </row>
    <row r="2365" spans="1:4">
      <c r="A2365" s="44" t="s">
        <v>1958</v>
      </c>
      <c r="B2365" s="44" t="s">
        <v>950</v>
      </c>
      <c r="C2365" s="44" t="s">
        <v>890</v>
      </c>
      <c r="D2365" s="44" t="s">
        <v>2131</v>
      </c>
    </row>
    <row r="2366" spans="1:4">
      <c r="A2366" s="44" t="s">
        <v>1959</v>
      </c>
      <c r="B2366" s="44" t="s">
        <v>951</v>
      </c>
      <c r="C2366" s="44" t="s">
        <v>890</v>
      </c>
      <c r="D2366" s="44" t="s">
        <v>2131</v>
      </c>
    </row>
    <row r="2367" spans="1:4">
      <c r="A2367" s="44" t="s">
        <v>1960</v>
      </c>
      <c r="B2367" s="44" t="s">
        <v>952</v>
      </c>
      <c r="C2367" s="44" t="s">
        <v>890</v>
      </c>
      <c r="D2367" s="44" t="s">
        <v>2131</v>
      </c>
    </row>
    <row r="2368" spans="1:4">
      <c r="A2368" s="44" t="s">
        <v>1379</v>
      </c>
      <c r="B2368" s="44" t="s">
        <v>1234</v>
      </c>
      <c r="C2368" s="44" t="s">
        <v>1544</v>
      </c>
      <c r="D2368" s="44" t="s">
        <v>2899</v>
      </c>
    </row>
    <row r="2369" spans="1:4">
      <c r="A2369" s="44" t="s">
        <v>1387</v>
      </c>
      <c r="B2369" s="44" t="s">
        <v>1244</v>
      </c>
      <c r="C2369" s="44" t="s">
        <v>1544</v>
      </c>
      <c r="D2369" s="44" t="s">
        <v>2899</v>
      </c>
    </row>
    <row r="2370" spans="1:4">
      <c r="A2370" s="44" t="s">
        <v>1501</v>
      </c>
      <c r="B2370" s="44" t="s">
        <v>1274</v>
      </c>
      <c r="C2370" s="44" t="s">
        <v>1544</v>
      </c>
      <c r="D2370" s="44" t="s">
        <v>2899</v>
      </c>
    </row>
    <row r="2371" spans="1:4">
      <c r="A2371" s="44" t="s">
        <v>1358</v>
      </c>
      <c r="B2371" s="44" t="s">
        <v>1204</v>
      </c>
      <c r="C2371" s="44" t="s">
        <v>1544</v>
      </c>
      <c r="D2371" s="44" t="s">
        <v>2899</v>
      </c>
    </row>
    <row r="2372" spans="1:4">
      <c r="A2372" s="44" t="s">
        <v>1514</v>
      </c>
      <c r="B2372" s="44" t="s">
        <v>1307</v>
      </c>
      <c r="C2372" s="44" t="s">
        <v>1544</v>
      </c>
      <c r="D2372" s="44" t="s">
        <v>2899</v>
      </c>
    </row>
    <row r="2373" spans="1:4">
      <c r="A2373" s="44" t="s">
        <v>1365</v>
      </c>
      <c r="B2373" s="44" t="s">
        <v>1214</v>
      </c>
      <c r="C2373" s="44" t="s">
        <v>1544</v>
      </c>
      <c r="D2373" s="44" t="s">
        <v>2899</v>
      </c>
    </row>
    <row r="2374" spans="1:4">
      <c r="A2374" s="44" t="s">
        <v>1362</v>
      </c>
      <c r="B2374" s="44" t="s">
        <v>1210</v>
      </c>
      <c r="C2374" s="44" t="s">
        <v>1544</v>
      </c>
      <c r="D2374" s="44" t="s">
        <v>1293</v>
      </c>
    </row>
    <row r="2375" spans="1:4">
      <c r="A2375" s="44"/>
      <c r="B2375" s="44"/>
      <c r="C2375" s="44"/>
      <c r="D2375" s="44" t="s">
        <v>2899</v>
      </c>
    </row>
    <row r="2376" spans="1:4">
      <c r="A2376" s="44" t="s">
        <v>1370</v>
      </c>
      <c r="B2376" s="44" t="s">
        <v>1221</v>
      </c>
      <c r="C2376" s="44" t="s">
        <v>1544</v>
      </c>
      <c r="D2376" s="44" t="s">
        <v>2899</v>
      </c>
    </row>
    <row r="2377" spans="1:4">
      <c r="A2377" s="44" t="s">
        <v>1380</v>
      </c>
      <c r="B2377" s="44" t="s">
        <v>1235</v>
      </c>
      <c r="C2377" s="44" t="s">
        <v>1544</v>
      </c>
      <c r="D2377" s="44" t="s">
        <v>2899</v>
      </c>
    </row>
    <row r="2378" spans="1:4">
      <c r="A2378" s="44" t="s">
        <v>1491</v>
      </c>
      <c r="B2378" s="44" t="s">
        <v>1261</v>
      </c>
      <c r="C2378" s="44" t="s">
        <v>1544</v>
      </c>
      <c r="D2378" s="44" t="s">
        <v>2899</v>
      </c>
    </row>
    <row r="2379" spans="1:4">
      <c r="A2379" s="44" t="s">
        <v>1377</v>
      </c>
      <c r="B2379" s="44" t="s">
        <v>1231</v>
      </c>
      <c r="C2379" s="44" t="s">
        <v>1544</v>
      </c>
      <c r="D2379" s="44" t="s">
        <v>2899</v>
      </c>
    </row>
    <row r="2380" spans="1:4">
      <c r="A2380" s="44" t="s">
        <v>2</v>
      </c>
      <c r="B2380" s="44" t="s">
        <v>1351</v>
      </c>
      <c r="C2380" s="44" t="s">
        <v>1544</v>
      </c>
      <c r="D2380" s="44" t="s">
        <v>2899</v>
      </c>
    </row>
    <row r="2381" spans="1:4">
      <c r="A2381" s="44" t="s">
        <v>1363</v>
      </c>
      <c r="B2381" s="44" t="s">
        <v>1211</v>
      </c>
      <c r="C2381" s="44" t="s">
        <v>1544</v>
      </c>
      <c r="D2381" s="44" t="s">
        <v>2899</v>
      </c>
    </row>
    <row r="2382" spans="1:4">
      <c r="A2382" s="44" t="s">
        <v>1375</v>
      </c>
      <c r="B2382" s="44" t="s">
        <v>1227</v>
      </c>
      <c r="C2382" s="44" t="s">
        <v>1544</v>
      </c>
      <c r="D2382" s="44" t="s">
        <v>2899</v>
      </c>
    </row>
    <row r="2383" spans="1:4">
      <c r="A2383" s="44" t="s">
        <v>1511</v>
      </c>
      <c r="B2383" s="44" t="s">
        <v>1299</v>
      </c>
      <c r="C2383" s="44" t="s">
        <v>1544</v>
      </c>
      <c r="D2383" s="44" t="s">
        <v>2899</v>
      </c>
    </row>
    <row r="2384" spans="1:4">
      <c r="A2384" s="44" t="s">
        <v>1361</v>
      </c>
      <c r="B2384" s="44" t="s">
        <v>1208</v>
      </c>
      <c r="C2384" s="44" t="s">
        <v>1544</v>
      </c>
      <c r="D2384" s="44" t="s">
        <v>2899</v>
      </c>
    </row>
    <row r="2385" spans="1:5">
      <c r="A2385" s="44" t="s">
        <v>1500</v>
      </c>
      <c r="B2385" s="44" t="s">
        <v>1273</v>
      </c>
      <c r="C2385" s="44" t="s">
        <v>1544</v>
      </c>
      <c r="D2385" s="44" t="s">
        <v>2899</v>
      </c>
    </row>
    <row r="2386" spans="1:5">
      <c r="A2386" s="44" t="s">
        <v>1517</v>
      </c>
      <c r="B2386" s="44" t="s">
        <v>1311</v>
      </c>
      <c r="C2386" s="44" t="s">
        <v>1544</v>
      </c>
      <c r="D2386" s="44" t="s">
        <v>2899</v>
      </c>
    </row>
    <row r="2387" spans="1:5">
      <c r="A2387" s="44" t="s">
        <v>2654</v>
      </c>
      <c r="B2387" s="44" t="s">
        <v>2655</v>
      </c>
      <c r="C2387" s="44" t="s">
        <v>1544</v>
      </c>
      <c r="D2387" s="44" t="s">
        <v>2899</v>
      </c>
    </row>
    <row r="2388" spans="1:5">
      <c r="A2388" s="44" t="s">
        <v>1352</v>
      </c>
      <c r="B2388" s="44" t="s">
        <v>1178</v>
      </c>
      <c r="C2388" s="44" t="s">
        <v>1928</v>
      </c>
      <c r="D2388" s="44" t="s">
        <v>505</v>
      </c>
    </row>
    <row r="2389" spans="1:5">
      <c r="A2389" s="45"/>
      <c r="B2389" s="45"/>
      <c r="C2389" s="45"/>
      <c r="D2389" s="45" t="s">
        <v>1293</v>
      </c>
    </row>
    <row r="2390" spans="1:5">
      <c r="A2390" s="56"/>
      <c r="B2390" s="56"/>
      <c r="C2390" s="56"/>
      <c r="D2390" s="56"/>
    </row>
    <row r="2391" spans="1:5">
      <c r="A2391" s="56"/>
      <c r="B2391" s="56"/>
      <c r="C2391" s="56"/>
      <c r="D2391" s="56"/>
    </row>
    <row r="2392" spans="1:5">
      <c r="A2392" s="39" t="s">
        <v>1297</v>
      </c>
      <c r="B2392" s="40" t="s">
        <v>171</v>
      </c>
      <c r="C2392" s="41" t="s">
        <v>1570</v>
      </c>
      <c r="D2392" s="41" t="s">
        <v>1290</v>
      </c>
      <c r="E2392" s="126"/>
    </row>
    <row r="2393" spans="1:5">
      <c r="A2393" s="42"/>
      <c r="B2393" s="42"/>
      <c r="C2393" s="43"/>
      <c r="D2393" s="43"/>
      <c r="E2393" s="126"/>
    </row>
    <row r="2394" spans="1:5">
      <c r="A2394" s="44" t="s">
        <v>2579</v>
      </c>
      <c r="B2394" s="44" t="s">
        <v>2580</v>
      </c>
      <c r="C2394" s="44" t="s">
        <v>2024</v>
      </c>
      <c r="D2394" s="44" t="s">
        <v>1291</v>
      </c>
    </row>
    <row r="2395" spans="1:5">
      <c r="A2395" s="44" t="s">
        <v>2583</v>
      </c>
      <c r="B2395" s="44" t="s">
        <v>2584</v>
      </c>
      <c r="C2395" s="44" t="s">
        <v>2024</v>
      </c>
      <c r="D2395" s="44" t="s">
        <v>1291</v>
      </c>
    </row>
    <row r="2396" spans="1:5">
      <c r="A2396" s="44" t="s">
        <v>2595</v>
      </c>
      <c r="B2396" s="44" t="s">
        <v>2596</v>
      </c>
      <c r="C2396" s="44" t="s">
        <v>2024</v>
      </c>
      <c r="D2396" s="44" t="s">
        <v>1291</v>
      </c>
    </row>
    <row r="2397" spans="1:5">
      <c r="A2397" s="44" t="s">
        <v>2599</v>
      </c>
      <c r="B2397" s="44" t="s">
        <v>2600</v>
      </c>
      <c r="C2397" s="44" t="s">
        <v>2024</v>
      </c>
      <c r="D2397" s="44" t="s">
        <v>1291</v>
      </c>
    </row>
    <row r="2398" spans="1:5">
      <c r="A2398" s="44" t="s">
        <v>2587</v>
      </c>
      <c r="B2398" s="44" t="s">
        <v>2588</v>
      </c>
      <c r="C2398" s="44" t="s">
        <v>2024</v>
      </c>
      <c r="D2398" s="44" t="s">
        <v>1291</v>
      </c>
    </row>
    <row r="2399" spans="1:5">
      <c r="A2399" s="44" t="s">
        <v>2591</v>
      </c>
      <c r="B2399" s="44" t="s">
        <v>2592</v>
      </c>
      <c r="C2399" s="44" t="s">
        <v>2024</v>
      </c>
      <c r="D2399" s="44" t="s">
        <v>1291</v>
      </c>
    </row>
    <row r="2400" spans="1:5">
      <c r="A2400" s="44" t="s">
        <v>2581</v>
      </c>
      <c r="B2400" s="44" t="s">
        <v>2582</v>
      </c>
      <c r="C2400" s="44" t="s">
        <v>2024</v>
      </c>
      <c r="D2400" s="44" t="s">
        <v>1291</v>
      </c>
    </row>
    <row r="2401" spans="1:4">
      <c r="A2401" s="44" t="s">
        <v>2585</v>
      </c>
      <c r="B2401" s="44" t="s">
        <v>2586</v>
      </c>
      <c r="C2401" s="44" t="s">
        <v>2024</v>
      </c>
      <c r="D2401" s="44" t="s">
        <v>1291</v>
      </c>
    </row>
    <row r="2402" spans="1:4">
      <c r="A2402" s="44" t="s">
        <v>2597</v>
      </c>
      <c r="B2402" s="44" t="s">
        <v>2598</v>
      </c>
      <c r="C2402" s="44" t="s">
        <v>2024</v>
      </c>
      <c r="D2402" s="44" t="s">
        <v>1291</v>
      </c>
    </row>
    <row r="2403" spans="1:4">
      <c r="A2403" s="44" t="s">
        <v>2601</v>
      </c>
      <c r="B2403" s="44" t="s">
        <v>2602</v>
      </c>
      <c r="C2403" s="44" t="s">
        <v>2024</v>
      </c>
      <c r="D2403" s="44" t="s">
        <v>1291</v>
      </c>
    </row>
    <row r="2404" spans="1:4">
      <c r="A2404" s="44" t="s">
        <v>2589</v>
      </c>
      <c r="B2404" s="44" t="s">
        <v>2590</v>
      </c>
      <c r="C2404" s="44" t="s">
        <v>2024</v>
      </c>
      <c r="D2404" s="44" t="s">
        <v>1291</v>
      </c>
    </row>
    <row r="2405" spans="1:4">
      <c r="A2405" s="44" t="s">
        <v>2593</v>
      </c>
      <c r="B2405" s="44" t="s">
        <v>2594</v>
      </c>
      <c r="C2405" s="44" t="s">
        <v>2024</v>
      </c>
      <c r="D2405" s="44" t="s">
        <v>1291</v>
      </c>
    </row>
    <row r="2406" spans="1:4">
      <c r="A2406" s="44" t="s">
        <v>2400</v>
      </c>
      <c r="B2406" s="44" t="s">
        <v>2401</v>
      </c>
      <c r="C2406" s="44" t="s">
        <v>2024</v>
      </c>
      <c r="D2406" s="44" t="s">
        <v>1291</v>
      </c>
    </row>
    <row r="2407" spans="1:4">
      <c r="A2407" s="44" t="s">
        <v>2406</v>
      </c>
      <c r="B2407" s="44" t="s">
        <v>2407</v>
      </c>
      <c r="C2407" s="44" t="s">
        <v>2024</v>
      </c>
      <c r="D2407" s="44" t="s">
        <v>1291</v>
      </c>
    </row>
    <row r="2408" spans="1:4">
      <c r="A2408" s="44" t="s">
        <v>2412</v>
      </c>
      <c r="B2408" s="44" t="s">
        <v>2413</v>
      </c>
      <c r="C2408" s="44" t="s">
        <v>2024</v>
      </c>
      <c r="D2408" s="44" t="s">
        <v>1291</v>
      </c>
    </row>
    <row r="2409" spans="1:4">
      <c r="A2409" s="44" t="s">
        <v>2418</v>
      </c>
      <c r="B2409" s="44" t="s">
        <v>2419</v>
      </c>
      <c r="C2409" s="44" t="s">
        <v>2024</v>
      </c>
      <c r="D2409" s="44" t="s">
        <v>1291</v>
      </c>
    </row>
    <row r="2410" spans="1:4">
      <c r="A2410" s="44" t="s">
        <v>2402</v>
      </c>
      <c r="B2410" s="44" t="s">
        <v>2403</v>
      </c>
      <c r="C2410" s="44" t="s">
        <v>2024</v>
      </c>
      <c r="D2410" s="44" t="s">
        <v>1291</v>
      </c>
    </row>
    <row r="2411" spans="1:4">
      <c r="A2411" s="44" t="s">
        <v>2408</v>
      </c>
      <c r="B2411" s="44" t="s">
        <v>2409</v>
      </c>
      <c r="C2411" s="44" t="s">
        <v>2024</v>
      </c>
      <c r="D2411" s="44" t="s">
        <v>1291</v>
      </c>
    </row>
    <row r="2412" spans="1:4">
      <c r="A2412" s="44" t="s">
        <v>2414</v>
      </c>
      <c r="B2412" s="44" t="s">
        <v>2415</v>
      </c>
      <c r="C2412" s="44" t="s">
        <v>2024</v>
      </c>
      <c r="D2412" s="44" t="s">
        <v>1291</v>
      </c>
    </row>
    <row r="2413" spans="1:4">
      <c r="A2413" s="44" t="s">
        <v>2420</v>
      </c>
      <c r="B2413" s="44" t="s">
        <v>2421</v>
      </c>
      <c r="C2413" s="44" t="s">
        <v>2024</v>
      </c>
      <c r="D2413" s="44" t="s">
        <v>1291</v>
      </c>
    </row>
    <row r="2414" spans="1:4">
      <c r="A2414" s="44" t="s">
        <v>2039</v>
      </c>
      <c r="B2414" s="44" t="s">
        <v>2040</v>
      </c>
      <c r="C2414" s="44" t="s">
        <v>2024</v>
      </c>
      <c r="D2414" s="44" t="s">
        <v>1291</v>
      </c>
    </row>
    <row r="2415" spans="1:4">
      <c r="A2415" s="44" t="s">
        <v>2043</v>
      </c>
      <c r="B2415" s="44" t="s">
        <v>2044</v>
      </c>
      <c r="C2415" s="44" t="s">
        <v>2024</v>
      </c>
      <c r="D2415" s="44" t="s">
        <v>1291</v>
      </c>
    </row>
    <row r="2416" spans="1:4">
      <c r="A2416" s="44" t="s">
        <v>2235</v>
      </c>
      <c r="B2416" s="44" t="s">
        <v>2234</v>
      </c>
      <c r="C2416" s="44" t="s">
        <v>2024</v>
      </c>
      <c r="D2416" s="44" t="s">
        <v>1291</v>
      </c>
    </row>
    <row r="2417" spans="1:4">
      <c r="A2417" s="44" t="s">
        <v>2237</v>
      </c>
      <c r="B2417" s="44" t="s">
        <v>2236</v>
      </c>
      <c r="C2417" s="44" t="s">
        <v>2024</v>
      </c>
      <c r="D2417" s="44" t="s">
        <v>1291</v>
      </c>
    </row>
    <row r="2418" spans="1:4">
      <c r="A2418" s="44" t="s">
        <v>2335</v>
      </c>
      <c r="B2418" s="44" t="s">
        <v>2336</v>
      </c>
      <c r="C2418" s="44" t="s">
        <v>2024</v>
      </c>
      <c r="D2418" s="44" t="s">
        <v>1291</v>
      </c>
    </row>
    <row r="2419" spans="1:4">
      <c r="A2419" s="44" t="s">
        <v>2339</v>
      </c>
      <c r="B2419" s="44" t="s">
        <v>2340</v>
      </c>
      <c r="C2419" s="44" t="s">
        <v>2024</v>
      </c>
      <c r="D2419" s="44" t="s">
        <v>1291</v>
      </c>
    </row>
    <row r="2420" spans="1:4">
      <c r="A2420" s="44" t="s">
        <v>2327</v>
      </c>
      <c r="B2420" s="44" t="s">
        <v>2328</v>
      </c>
      <c r="C2420" s="44" t="s">
        <v>2024</v>
      </c>
      <c r="D2420" s="44" t="s">
        <v>1291</v>
      </c>
    </row>
    <row r="2421" spans="1:4">
      <c r="A2421" s="44" t="s">
        <v>2331</v>
      </c>
      <c r="B2421" s="44" t="s">
        <v>2332</v>
      </c>
      <c r="C2421" s="44" t="s">
        <v>2024</v>
      </c>
      <c r="D2421" s="44" t="s">
        <v>1291</v>
      </c>
    </row>
    <row r="2422" spans="1:4">
      <c r="A2422" s="44" t="s">
        <v>2047</v>
      </c>
      <c r="B2422" s="44" t="s">
        <v>2048</v>
      </c>
      <c r="C2422" s="44" t="s">
        <v>2024</v>
      </c>
      <c r="D2422" s="44" t="s">
        <v>1291</v>
      </c>
    </row>
    <row r="2423" spans="1:4">
      <c r="A2423" s="44" t="s">
        <v>2051</v>
      </c>
      <c r="B2423" s="44" t="s">
        <v>2052</v>
      </c>
      <c r="C2423" s="44" t="s">
        <v>2024</v>
      </c>
      <c r="D2423" s="44" t="s">
        <v>1291</v>
      </c>
    </row>
    <row r="2424" spans="1:4">
      <c r="A2424" s="44" t="s">
        <v>2239</v>
      </c>
      <c r="B2424" s="44" t="s">
        <v>2238</v>
      </c>
      <c r="C2424" s="44" t="s">
        <v>2024</v>
      </c>
      <c r="D2424" s="44" t="s">
        <v>1291</v>
      </c>
    </row>
    <row r="2425" spans="1:4">
      <c r="A2425" s="44" t="s">
        <v>2241</v>
      </c>
      <c r="B2425" s="44" t="s">
        <v>2240</v>
      </c>
      <c r="C2425" s="44" t="s">
        <v>2024</v>
      </c>
      <c r="D2425" s="44" t="s">
        <v>1291</v>
      </c>
    </row>
    <row r="2426" spans="1:4">
      <c r="A2426" s="44" t="s">
        <v>2243</v>
      </c>
      <c r="B2426" s="44" t="s">
        <v>2242</v>
      </c>
      <c r="C2426" s="44" t="s">
        <v>2024</v>
      </c>
      <c r="D2426" s="44" t="s">
        <v>1291</v>
      </c>
    </row>
    <row r="2427" spans="1:4">
      <c r="A2427" s="44" t="s">
        <v>2245</v>
      </c>
      <c r="B2427" s="44" t="s">
        <v>2244</v>
      </c>
      <c r="C2427" s="44" t="s">
        <v>2024</v>
      </c>
      <c r="D2427" s="44" t="s">
        <v>1291</v>
      </c>
    </row>
    <row r="2428" spans="1:4">
      <c r="A2428" s="44" t="s">
        <v>2247</v>
      </c>
      <c r="B2428" s="44" t="s">
        <v>2246</v>
      </c>
      <c r="C2428" s="44" t="s">
        <v>2024</v>
      </c>
      <c r="D2428" s="44" t="s">
        <v>1291</v>
      </c>
    </row>
    <row r="2429" spans="1:4">
      <c r="A2429" s="44" t="s">
        <v>2249</v>
      </c>
      <c r="B2429" s="44" t="s">
        <v>2248</v>
      </c>
      <c r="C2429" s="44" t="s">
        <v>2024</v>
      </c>
      <c r="D2429" s="44" t="s">
        <v>1291</v>
      </c>
    </row>
    <row r="2430" spans="1:4">
      <c r="A2430" s="44" t="s">
        <v>2251</v>
      </c>
      <c r="B2430" s="44" t="s">
        <v>2250</v>
      </c>
      <c r="C2430" s="44" t="s">
        <v>2024</v>
      </c>
      <c r="D2430" s="44" t="s">
        <v>1291</v>
      </c>
    </row>
    <row r="2431" spans="1:4">
      <c r="A2431" s="44" t="s">
        <v>2253</v>
      </c>
      <c r="B2431" s="44" t="s">
        <v>2252</v>
      </c>
      <c r="C2431" s="44" t="s">
        <v>2024</v>
      </c>
      <c r="D2431" s="44" t="s">
        <v>1291</v>
      </c>
    </row>
    <row r="2432" spans="1:4">
      <c r="A2432" s="44" t="s">
        <v>2055</v>
      </c>
      <c r="B2432" s="44" t="s">
        <v>2056</v>
      </c>
      <c r="C2432" s="44" t="s">
        <v>2024</v>
      </c>
      <c r="D2432" s="44" t="s">
        <v>1291</v>
      </c>
    </row>
    <row r="2433" spans="1:4">
      <c r="A2433" s="44" t="s">
        <v>2059</v>
      </c>
      <c r="B2433" s="44" t="s">
        <v>2060</v>
      </c>
      <c r="C2433" s="44" t="s">
        <v>2024</v>
      </c>
      <c r="D2433" s="44" t="s">
        <v>1291</v>
      </c>
    </row>
    <row r="2434" spans="1:4">
      <c r="A2434" s="44" t="s">
        <v>2255</v>
      </c>
      <c r="B2434" s="44" t="s">
        <v>2254</v>
      </c>
      <c r="C2434" s="44" t="s">
        <v>2024</v>
      </c>
      <c r="D2434" s="44" t="s">
        <v>1291</v>
      </c>
    </row>
    <row r="2435" spans="1:4">
      <c r="A2435" s="44" t="s">
        <v>2257</v>
      </c>
      <c r="B2435" s="44" t="s">
        <v>2256</v>
      </c>
      <c r="C2435" s="44" t="s">
        <v>2024</v>
      </c>
      <c r="D2435" s="44" t="s">
        <v>1291</v>
      </c>
    </row>
    <row r="2436" spans="1:4">
      <c r="A2436" s="44" t="s">
        <v>2259</v>
      </c>
      <c r="B2436" s="44" t="s">
        <v>2258</v>
      </c>
      <c r="C2436" s="44" t="s">
        <v>2024</v>
      </c>
      <c r="D2436" s="44" t="s">
        <v>1291</v>
      </c>
    </row>
    <row r="2437" spans="1:4">
      <c r="A2437" s="44" t="s">
        <v>2261</v>
      </c>
      <c r="B2437" s="44" t="s">
        <v>2260</v>
      </c>
      <c r="C2437" s="44" t="s">
        <v>2024</v>
      </c>
      <c r="D2437" s="44" t="s">
        <v>1291</v>
      </c>
    </row>
    <row r="2438" spans="1:4">
      <c r="A2438" s="44" t="s">
        <v>2041</v>
      </c>
      <c r="B2438" s="44" t="s">
        <v>2042</v>
      </c>
      <c r="C2438" s="44" t="s">
        <v>2024</v>
      </c>
      <c r="D2438" s="44" t="s">
        <v>1291</v>
      </c>
    </row>
    <row r="2439" spans="1:4">
      <c r="A2439" s="44" t="s">
        <v>2045</v>
      </c>
      <c r="B2439" s="44" t="s">
        <v>2046</v>
      </c>
      <c r="C2439" s="44" t="s">
        <v>2024</v>
      </c>
      <c r="D2439" s="44" t="s">
        <v>1291</v>
      </c>
    </row>
    <row r="2440" spans="1:4">
      <c r="A2440" s="44" t="s">
        <v>2263</v>
      </c>
      <c r="B2440" s="44" t="s">
        <v>2262</v>
      </c>
      <c r="C2440" s="44" t="s">
        <v>2024</v>
      </c>
      <c r="D2440" s="44" t="s">
        <v>1291</v>
      </c>
    </row>
    <row r="2441" spans="1:4">
      <c r="A2441" s="44" t="s">
        <v>2265</v>
      </c>
      <c r="B2441" s="44" t="s">
        <v>2264</v>
      </c>
      <c r="C2441" s="44" t="s">
        <v>2024</v>
      </c>
      <c r="D2441" s="44" t="s">
        <v>1291</v>
      </c>
    </row>
    <row r="2442" spans="1:4">
      <c r="A2442" s="44" t="s">
        <v>2337</v>
      </c>
      <c r="B2442" s="44" t="s">
        <v>2338</v>
      </c>
      <c r="C2442" s="44" t="s">
        <v>2024</v>
      </c>
      <c r="D2442" s="44" t="s">
        <v>1291</v>
      </c>
    </row>
    <row r="2443" spans="1:4">
      <c r="A2443" s="44" t="s">
        <v>2341</v>
      </c>
      <c r="B2443" s="44" t="s">
        <v>2342</v>
      </c>
      <c r="C2443" s="44" t="s">
        <v>2024</v>
      </c>
      <c r="D2443" s="44" t="s">
        <v>1291</v>
      </c>
    </row>
    <row r="2444" spans="1:4">
      <c r="A2444" s="44" t="s">
        <v>2329</v>
      </c>
      <c r="B2444" s="44" t="s">
        <v>2330</v>
      </c>
      <c r="C2444" s="44" t="s">
        <v>2024</v>
      </c>
      <c r="D2444" s="44" t="s">
        <v>1291</v>
      </c>
    </row>
    <row r="2445" spans="1:4">
      <c r="A2445" s="44" t="s">
        <v>2333</v>
      </c>
      <c r="B2445" s="44" t="s">
        <v>2334</v>
      </c>
      <c r="C2445" s="44" t="s">
        <v>2024</v>
      </c>
      <c r="D2445" s="44" t="s">
        <v>1291</v>
      </c>
    </row>
    <row r="2446" spans="1:4">
      <c r="A2446" s="44" t="s">
        <v>2049</v>
      </c>
      <c r="B2446" s="44" t="s">
        <v>2050</v>
      </c>
      <c r="C2446" s="44" t="s">
        <v>2024</v>
      </c>
      <c r="D2446" s="44" t="s">
        <v>1291</v>
      </c>
    </row>
    <row r="2447" spans="1:4">
      <c r="A2447" s="44" t="s">
        <v>2053</v>
      </c>
      <c r="B2447" s="44" t="s">
        <v>2054</v>
      </c>
      <c r="C2447" s="44" t="s">
        <v>2024</v>
      </c>
      <c r="D2447" s="44" t="s">
        <v>1291</v>
      </c>
    </row>
    <row r="2448" spans="1:4">
      <c r="A2448" s="44" t="s">
        <v>2267</v>
      </c>
      <c r="B2448" s="44" t="s">
        <v>2266</v>
      </c>
      <c r="C2448" s="44" t="s">
        <v>2024</v>
      </c>
      <c r="D2448" s="44" t="s">
        <v>1291</v>
      </c>
    </row>
    <row r="2449" spans="1:4">
      <c r="A2449" s="44" t="s">
        <v>2269</v>
      </c>
      <c r="B2449" s="44" t="s">
        <v>2268</v>
      </c>
      <c r="C2449" s="44" t="s">
        <v>2024</v>
      </c>
      <c r="D2449" s="44" t="s">
        <v>1291</v>
      </c>
    </row>
    <row r="2450" spans="1:4">
      <c r="A2450" s="44" t="s">
        <v>2271</v>
      </c>
      <c r="B2450" s="44" t="s">
        <v>2270</v>
      </c>
      <c r="C2450" s="44" t="s">
        <v>2024</v>
      </c>
      <c r="D2450" s="44" t="s">
        <v>1291</v>
      </c>
    </row>
    <row r="2451" spans="1:4">
      <c r="A2451" s="44" t="s">
        <v>2273</v>
      </c>
      <c r="B2451" s="44" t="s">
        <v>2272</v>
      </c>
      <c r="C2451" s="44" t="s">
        <v>2024</v>
      </c>
      <c r="D2451" s="44" t="s">
        <v>1291</v>
      </c>
    </row>
    <row r="2452" spans="1:4">
      <c r="A2452" s="44" t="s">
        <v>2275</v>
      </c>
      <c r="B2452" s="44" t="s">
        <v>2274</v>
      </c>
      <c r="C2452" s="44" t="s">
        <v>2024</v>
      </c>
      <c r="D2452" s="44" t="s">
        <v>1291</v>
      </c>
    </row>
    <row r="2453" spans="1:4">
      <c r="A2453" s="44" t="s">
        <v>2277</v>
      </c>
      <c r="B2453" s="44" t="s">
        <v>2276</v>
      </c>
      <c r="C2453" s="44" t="s">
        <v>2024</v>
      </c>
      <c r="D2453" s="44" t="s">
        <v>1291</v>
      </c>
    </row>
    <row r="2454" spans="1:4">
      <c r="A2454" s="44" t="s">
        <v>2279</v>
      </c>
      <c r="B2454" s="44" t="s">
        <v>2278</v>
      </c>
      <c r="C2454" s="44" t="s">
        <v>2024</v>
      </c>
      <c r="D2454" s="44" t="s">
        <v>1291</v>
      </c>
    </row>
    <row r="2455" spans="1:4">
      <c r="A2455" s="44" t="s">
        <v>2281</v>
      </c>
      <c r="B2455" s="44" t="s">
        <v>2280</v>
      </c>
      <c r="C2455" s="44" t="s">
        <v>2024</v>
      </c>
      <c r="D2455" s="44" t="s">
        <v>1291</v>
      </c>
    </row>
    <row r="2456" spans="1:4">
      <c r="A2456" s="44" t="s">
        <v>2057</v>
      </c>
      <c r="B2456" s="44" t="s">
        <v>2058</v>
      </c>
      <c r="C2456" s="44" t="s">
        <v>2024</v>
      </c>
      <c r="D2456" s="44" t="s">
        <v>1291</v>
      </c>
    </row>
    <row r="2457" spans="1:4">
      <c r="A2457" s="44" t="s">
        <v>2061</v>
      </c>
      <c r="B2457" s="44" t="s">
        <v>2062</v>
      </c>
      <c r="C2457" s="44" t="s">
        <v>2024</v>
      </c>
      <c r="D2457" s="44" t="s">
        <v>1291</v>
      </c>
    </row>
    <row r="2458" spans="1:4">
      <c r="A2458" s="44" t="s">
        <v>2283</v>
      </c>
      <c r="B2458" s="44" t="s">
        <v>2282</v>
      </c>
      <c r="C2458" s="44" t="s">
        <v>2024</v>
      </c>
      <c r="D2458" s="44" t="s">
        <v>1291</v>
      </c>
    </row>
    <row r="2459" spans="1:4">
      <c r="A2459" s="44" t="s">
        <v>2285</v>
      </c>
      <c r="B2459" s="44" t="s">
        <v>2284</v>
      </c>
      <c r="C2459" s="44" t="s">
        <v>2024</v>
      </c>
      <c r="D2459" s="44" t="s">
        <v>1291</v>
      </c>
    </row>
    <row r="2460" spans="1:4">
      <c r="A2460" s="44" t="s">
        <v>2287</v>
      </c>
      <c r="B2460" s="44" t="s">
        <v>2286</v>
      </c>
      <c r="C2460" s="44" t="s">
        <v>2024</v>
      </c>
      <c r="D2460" s="44" t="s">
        <v>1291</v>
      </c>
    </row>
    <row r="2461" spans="1:4">
      <c r="A2461" s="44" t="s">
        <v>2289</v>
      </c>
      <c r="B2461" s="44" t="s">
        <v>2288</v>
      </c>
      <c r="C2461" s="44" t="s">
        <v>2024</v>
      </c>
      <c r="D2461" s="44" t="s">
        <v>1291</v>
      </c>
    </row>
    <row r="2462" spans="1:4">
      <c r="A2462" s="44" t="s">
        <v>2363</v>
      </c>
      <c r="B2462" s="44" t="s">
        <v>2364</v>
      </c>
      <c r="C2462" s="44" t="s">
        <v>2024</v>
      </c>
      <c r="D2462" s="44" t="s">
        <v>1291</v>
      </c>
    </row>
    <row r="2463" spans="1:4">
      <c r="A2463" s="44" t="s">
        <v>2367</v>
      </c>
      <c r="B2463" s="44" t="s">
        <v>2368</v>
      </c>
      <c r="C2463" s="44" t="s">
        <v>2024</v>
      </c>
      <c r="D2463" s="44" t="s">
        <v>1291</v>
      </c>
    </row>
    <row r="2464" spans="1:4">
      <c r="A2464" s="44" t="s">
        <v>2672</v>
      </c>
      <c r="B2464" s="44" t="s">
        <v>2673</v>
      </c>
      <c r="C2464" s="44" t="s">
        <v>2024</v>
      </c>
      <c r="D2464" s="44" t="s">
        <v>1291</v>
      </c>
    </row>
    <row r="2465" spans="1:4">
      <c r="A2465" s="44" t="s">
        <v>2676</v>
      </c>
      <c r="B2465" s="44" t="s">
        <v>2677</v>
      </c>
      <c r="C2465" s="44" t="s">
        <v>2024</v>
      </c>
      <c r="D2465" s="44" t="s">
        <v>1291</v>
      </c>
    </row>
    <row r="2466" spans="1:4">
      <c r="A2466" s="44" t="s">
        <v>2664</v>
      </c>
      <c r="B2466" s="44" t="s">
        <v>2665</v>
      </c>
      <c r="C2466" s="44" t="s">
        <v>2024</v>
      </c>
      <c r="D2466" s="44" t="s">
        <v>1291</v>
      </c>
    </row>
    <row r="2467" spans="1:4">
      <c r="A2467" s="44" t="s">
        <v>2668</v>
      </c>
      <c r="B2467" s="44" t="s">
        <v>2669</v>
      </c>
      <c r="C2467" s="44" t="s">
        <v>2024</v>
      </c>
      <c r="D2467" s="44" t="s">
        <v>1291</v>
      </c>
    </row>
    <row r="2468" spans="1:4">
      <c r="A2468" s="44" t="s">
        <v>2382</v>
      </c>
      <c r="B2468" s="44" t="s">
        <v>2383</v>
      </c>
      <c r="C2468" s="44" t="s">
        <v>2024</v>
      </c>
      <c r="D2468" s="44" t="s">
        <v>1291</v>
      </c>
    </row>
    <row r="2469" spans="1:4">
      <c r="A2469" s="44" t="s">
        <v>2386</v>
      </c>
      <c r="B2469" s="44" t="s">
        <v>2387</v>
      </c>
      <c r="C2469" s="44" t="s">
        <v>2024</v>
      </c>
      <c r="D2469" s="44" t="s">
        <v>1291</v>
      </c>
    </row>
    <row r="2470" spans="1:4">
      <c r="A2470" s="44" t="s">
        <v>2656</v>
      </c>
      <c r="B2470" s="44" t="s">
        <v>2657</v>
      </c>
      <c r="C2470" s="44" t="s">
        <v>2024</v>
      </c>
      <c r="D2470" s="44" t="s">
        <v>1291</v>
      </c>
    </row>
    <row r="2471" spans="1:4">
      <c r="A2471" s="44" t="s">
        <v>2660</v>
      </c>
      <c r="B2471" s="44" t="s">
        <v>2661</v>
      </c>
      <c r="C2471" s="44" t="s">
        <v>2024</v>
      </c>
      <c r="D2471" s="44" t="s">
        <v>1291</v>
      </c>
    </row>
    <row r="2472" spans="1:4">
      <c r="A2472" s="44" t="s">
        <v>2371</v>
      </c>
      <c r="B2472" s="44" t="s">
        <v>2372</v>
      </c>
      <c r="C2472" s="44" t="s">
        <v>2024</v>
      </c>
      <c r="D2472" s="44" t="s">
        <v>1291</v>
      </c>
    </row>
    <row r="2473" spans="1:4">
      <c r="A2473" s="44" t="s">
        <v>2375</v>
      </c>
      <c r="B2473" s="44" t="s">
        <v>2376</v>
      </c>
      <c r="C2473" s="44" t="s">
        <v>2024</v>
      </c>
      <c r="D2473" s="44" t="s">
        <v>1291</v>
      </c>
    </row>
    <row r="2474" spans="1:4">
      <c r="A2474" s="44" t="s">
        <v>2390</v>
      </c>
      <c r="B2474" s="44" t="s">
        <v>2391</v>
      </c>
      <c r="C2474" s="44" t="s">
        <v>2024</v>
      </c>
      <c r="D2474" s="44" t="s">
        <v>1291</v>
      </c>
    </row>
    <row r="2475" spans="1:4">
      <c r="A2475" s="44" t="s">
        <v>2394</v>
      </c>
      <c r="B2475" s="44" t="s">
        <v>2395</v>
      </c>
      <c r="C2475" s="44" t="s">
        <v>2024</v>
      </c>
      <c r="D2475" s="44" t="s">
        <v>1291</v>
      </c>
    </row>
    <row r="2476" spans="1:4">
      <c r="A2476" s="44" t="s">
        <v>2365</v>
      </c>
      <c r="B2476" s="44" t="s">
        <v>2366</v>
      </c>
      <c r="C2476" s="44" t="s">
        <v>2024</v>
      </c>
      <c r="D2476" s="44" t="s">
        <v>1291</v>
      </c>
    </row>
    <row r="2477" spans="1:4">
      <c r="A2477" s="44" t="s">
        <v>2369</v>
      </c>
      <c r="B2477" s="44" t="s">
        <v>2370</v>
      </c>
      <c r="C2477" s="44" t="s">
        <v>2024</v>
      </c>
      <c r="D2477" s="44" t="s">
        <v>1291</v>
      </c>
    </row>
    <row r="2478" spans="1:4">
      <c r="A2478" s="44" t="s">
        <v>2674</v>
      </c>
      <c r="B2478" s="44" t="s">
        <v>2675</v>
      </c>
      <c r="C2478" s="44" t="s">
        <v>2024</v>
      </c>
      <c r="D2478" s="44" t="s">
        <v>1291</v>
      </c>
    </row>
    <row r="2479" spans="1:4">
      <c r="A2479" s="44" t="s">
        <v>2678</v>
      </c>
      <c r="B2479" s="44" t="s">
        <v>2679</v>
      </c>
      <c r="C2479" s="44" t="s">
        <v>2024</v>
      </c>
      <c r="D2479" s="44" t="s">
        <v>1291</v>
      </c>
    </row>
    <row r="2480" spans="1:4">
      <c r="A2480" s="44" t="s">
        <v>2666</v>
      </c>
      <c r="B2480" s="44" t="s">
        <v>2667</v>
      </c>
      <c r="C2480" s="44" t="s">
        <v>2024</v>
      </c>
      <c r="D2480" s="44" t="s">
        <v>1291</v>
      </c>
    </row>
    <row r="2481" spans="1:4">
      <c r="A2481" s="44" t="s">
        <v>2670</v>
      </c>
      <c r="B2481" s="44" t="s">
        <v>2671</v>
      </c>
      <c r="C2481" s="44" t="s">
        <v>2024</v>
      </c>
      <c r="D2481" s="44" t="s">
        <v>1291</v>
      </c>
    </row>
    <row r="2482" spans="1:4">
      <c r="A2482" s="44" t="s">
        <v>2384</v>
      </c>
      <c r="B2482" s="44" t="s">
        <v>2385</v>
      </c>
      <c r="C2482" s="44" t="s">
        <v>2024</v>
      </c>
      <c r="D2482" s="44" t="s">
        <v>1291</v>
      </c>
    </row>
    <row r="2483" spans="1:4">
      <c r="A2483" s="44" t="s">
        <v>2388</v>
      </c>
      <c r="B2483" s="44" t="s">
        <v>2389</v>
      </c>
      <c r="C2483" s="44" t="s">
        <v>2024</v>
      </c>
      <c r="D2483" s="44" t="s">
        <v>1291</v>
      </c>
    </row>
    <row r="2484" spans="1:4">
      <c r="A2484" s="44" t="s">
        <v>2658</v>
      </c>
      <c r="B2484" s="44" t="s">
        <v>2659</v>
      </c>
      <c r="C2484" s="44" t="s">
        <v>2024</v>
      </c>
      <c r="D2484" s="44" t="s">
        <v>1291</v>
      </c>
    </row>
    <row r="2485" spans="1:4">
      <c r="A2485" s="44" t="s">
        <v>2662</v>
      </c>
      <c r="B2485" s="44" t="s">
        <v>2663</v>
      </c>
      <c r="C2485" s="44" t="s">
        <v>2024</v>
      </c>
      <c r="D2485" s="44" t="s">
        <v>1291</v>
      </c>
    </row>
    <row r="2486" spans="1:4">
      <c r="A2486" s="44" t="s">
        <v>2373</v>
      </c>
      <c r="B2486" s="44" t="s">
        <v>2374</v>
      </c>
      <c r="C2486" s="44" t="s">
        <v>2024</v>
      </c>
      <c r="D2486" s="44" t="s">
        <v>1291</v>
      </c>
    </row>
    <row r="2487" spans="1:4">
      <c r="A2487" s="44" t="s">
        <v>2377</v>
      </c>
      <c r="B2487" s="44" t="s">
        <v>2378</v>
      </c>
      <c r="C2487" s="44" t="s">
        <v>2024</v>
      </c>
      <c r="D2487" s="44" t="s">
        <v>1291</v>
      </c>
    </row>
    <row r="2488" spans="1:4">
      <c r="A2488" s="44" t="s">
        <v>2392</v>
      </c>
      <c r="B2488" s="44" t="s">
        <v>2393</v>
      </c>
      <c r="C2488" s="44" t="s">
        <v>2024</v>
      </c>
      <c r="D2488" s="44" t="s">
        <v>1291</v>
      </c>
    </row>
    <row r="2489" spans="1:4">
      <c r="A2489" s="44" t="s">
        <v>2396</v>
      </c>
      <c r="B2489" s="44" t="s">
        <v>2397</v>
      </c>
      <c r="C2489" s="44" t="s">
        <v>2024</v>
      </c>
      <c r="D2489" s="44" t="s">
        <v>1291</v>
      </c>
    </row>
    <row r="2490" spans="1:4">
      <c r="A2490" s="44" t="s">
        <v>2398</v>
      </c>
      <c r="B2490" s="44" t="s">
        <v>2399</v>
      </c>
      <c r="C2490" s="44" t="s">
        <v>2024</v>
      </c>
      <c r="D2490" s="44" t="s">
        <v>1291</v>
      </c>
    </row>
    <row r="2491" spans="1:4">
      <c r="A2491" s="44" t="s">
        <v>2404</v>
      </c>
      <c r="B2491" s="44" t="s">
        <v>2405</v>
      </c>
      <c r="C2491" s="44" t="s">
        <v>2024</v>
      </c>
      <c r="D2491" s="44" t="s">
        <v>1291</v>
      </c>
    </row>
    <row r="2492" spans="1:4">
      <c r="A2492" s="44" t="s">
        <v>2410</v>
      </c>
      <c r="B2492" s="44" t="s">
        <v>2411</v>
      </c>
      <c r="C2492" s="44" t="s">
        <v>2024</v>
      </c>
      <c r="D2492" s="44" t="s">
        <v>1291</v>
      </c>
    </row>
    <row r="2493" spans="1:4">
      <c r="A2493" s="44" t="s">
        <v>2416</v>
      </c>
      <c r="B2493" s="44" t="s">
        <v>2417</v>
      </c>
      <c r="C2493" s="44" t="s">
        <v>2024</v>
      </c>
      <c r="D2493" s="44" t="s">
        <v>1291</v>
      </c>
    </row>
    <row r="2494" spans="1:4">
      <c r="A2494" s="44" t="s">
        <v>1155</v>
      </c>
      <c r="B2494" s="44" t="s">
        <v>1143</v>
      </c>
      <c r="C2494" s="44" t="s">
        <v>1547</v>
      </c>
      <c r="D2494" s="44" t="s">
        <v>1292</v>
      </c>
    </row>
    <row r="2495" spans="1:4">
      <c r="A2495" s="44"/>
      <c r="B2495" s="44"/>
      <c r="C2495" s="44"/>
      <c r="D2495" s="44" t="s">
        <v>509</v>
      </c>
    </row>
    <row r="2496" spans="1:4">
      <c r="A2496" s="44" t="s">
        <v>1156</v>
      </c>
      <c r="B2496" s="44" t="s">
        <v>1144</v>
      </c>
      <c r="C2496" s="44" t="s">
        <v>1547</v>
      </c>
      <c r="D2496" s="44" t="s">
        <v>1292</v>
      </c>
    </row>
    <row r="2497" spans="1:4">
      <c r="A2497" s="44"/>
      <c r="B2497" s="44"/>
      <c r="C2497" s="44"/>
      <c r="D2497" s="44" t="s">
        <v>509</v>
      </c>
    </row>
    <row r="2498" spans="1:4">
      <c r="A2498" s="44" t="s">
        <v>835</v>
      </c>
      <c r="B2498" s="44" t="s">
        <v>817</v>
      </c>
      <c r="C2498" s="44" t="s">
        <v>1547</v>
      </c>
      <c r="D2498" s="44" t="s">
        <v>1292</v>
      </c>
    </row>
    <row r="2499" spans="1:4">
      <c r="A2499" s="44"/>
      <c r="B2499" s="44"/>
      <c r="C2499" s="44"/>
      <c r="D2499" s="44" t="s">
        <v>509</v>
      </c>
    </row>
    <row r="2500" spans="1:4">
      <c r="A2500" s="44" t="s">
        <v>1157</v>
      </c>
      <c r="B2500" s="44" t="s">
        <v>1145</v>
      </c>
      <c r="C2500" s="44" t="s">
        <v>1547</v>
      </c>
      <c r="D2500" s="44" t="s">
        <v>509</v>
      </c>
    </row>
    <row r="2501" spans="1:4">
      <c r="A2501" s="44" t="s">
        <v>839</v>
      </c>
      <c r="B2501" s="44" t="s">
        <v>821</v>
      </c>
      <c r="C2501" s="44" t="s">
        <v>1547</v>
      </c>
      <c r="D2501" s="44" t="s">
        <v>1292</v>
      </c>
    </row>
    <row r="2502" spans="1:4">
      <c r="A2502" s="44"/>
      <c r="B2502" s="44"/>
      <c r="C2502" s="44"/>
      <c r="D2502" s="44" t="s">
        <v>509</v>
      </c>
    </row>
    <row r="2503" spans="1:4">
      <c r="A2503" s="44" t="s">
        <v>1158</v>
      </c>
      <c r="B2503" s="44" t="s">
        <v>1146</v>
      </c>
      <c r="C2503" s="44" t="s">
        <v>1547</v>
      </c>
      <c r="D2503" s="44" t="s">
        <v>509</v>
      </c>
    </row>
    <row r="2504" spans="1:4">
      <c r="A2504" s="44" t="s">
        <v>840</v>
      </c>
      <c r="B2504" s="44" t="s">
        <v>822</v>
      </c>
      <c r="C2504" s="44" t="s">
        <v>1547</v>
      </c>
      <c r="D2504" s="44" t="s">
        <v>1292</v>
      </c>
    </row>
    <row r="2505" spans="1:4">
      <c r="A2505" s="44"/>
      <c r="B2505" s="44"/>
      <c r="C2505" s="44"/>
      <c r="D2505" s="44" t="s">
        <v>509</v>
      </c>
    </row>
    <row r="2506" spans="1:4">
      <c r="A2506" s="44" t="s">
        <v>836</v>
      </c>
      <c r="B2506" s="44" t="s">
        <v>818</v>
      </c>
      <c r="C2506" s="44" t="s">
        <v>1547</v>
      </c>
      <c r="D2506" s="44" t="s">
        <v>1292</v>
      </c>
    </row>
    <row r="2507" spans="1:4">
      <c r="A2507" s="44"/>
      <c r="B2507" s="44"/>
      <c r="C2507" s="44"/>
      <c r="D2507" s="44" t="s">
        <v>509</v>
      </c>
    </row>
    <row r="2508" spans="1:4">
      <c r="A2508" s="44" t="s">
        <v>1159</v>
      </c>
      <c r="B2508" s="44" t="s">
        <v>1147</v>
      </c>
      <c r="C2508" s="44" t="s">
        <v>1547</v>
      </c>
      <c r="D2508" s="44" t="s">
        <v>1292</v>
      </c>
    </row>
    <row r="2509" spans="1:4">
      <c r="A2509" s="44"/>
      <c r="B2509" s="44"/>
      <c r="C2509" s="44"/>
      <c r="D2509" s="44" t="s">
        <v>509</v>
      </c>
    </row>
    <row r="2510" spans="1:4">
      <c r="A2510" s="44" t="s">
        <v>841</v>
      </c>
      <c r="B2510" s="44" t="s">
        <v>823</v>
      </c>
      <c r="C2510" s="44" t="s">
        <v>1547</v>
      </c>
      <c r="D2510" s="44" t="s">
        <v>1292</v>
      </c>
    </row>
    <row r="2511" spans="1:4">
      <c r="A2511" s="44"/>
      <c r="B2511" s="44"/>
      <c r="C2511" s="44"/>
      <c r="D2511" s="44" t="s">
        <v>509</v>
      </c>
    </row>
    <row r="2512" spans="1:4">
      <c r="A2512" s="44" t="s">
        <v>1160</v>
      </c>
      <c r="B2512" s="44" t="s">
        <v>1148</v>
      </c>
      <c r="C2512" s="44" t="s">
        <v>1547</v>
      </c>
      <c r="D2512" s="44" t="s">
        <v>1292</v>
      </c>
    </row>
    <row r="2513" spans="1:4">
      <c r="A2513" s="44"/>
      <c r="B2513" s="44"/>
      <c r="C2513" s="44"/>
      <c r="D2513" s="44" t="s">
        <v>509</v>
      </c>
    </row>
    <row r="2514" spans="1:4">
      <c r="A2514" s="44" t="s">
        <v>1298</v>
      </c>
      <c r="B2514" s="44" t="s">
        <v>1149</v>
      </c>
      <c r="C2514" s="44" t="s">
        <v>1547</v>
      </c>
      <c r="D2514" s="44" t="s">
        <v>1292</v>
      </c>
    </row>
    <row r="2515" spans="1:4">
      <c r="A2515" s="44"/>
      <c r="B2515" s="44"/>
      <c r="C2515" s="44"/>
      <c r="D2515" s="44" t="s">
        <v>509</v>
      </c>
    </row>
    <row r="2516" spans="1:4">
      <c r="A2516" s="44" t="s">
        <v>1161</v>
      </c>
      <c r="B2516" s="44" t="s">
        <v>1150</v>
      </c>
      <c r="C2516" s="44" t="s">
        <v>1547</v>
      </c>
      <c r="D2516" s="44" t="s">
        <v>1292</v>
      </c>
    </row>
    <row r="2517" spans="1:4">
      <c r="A2517" s="44"/>
      <c r="B2517" s="44"/>
      <c r="C2517" s="44"/>
      <c r="D2517" s="44" t="s">
        <v>509</v>
      </c>
    </row>
    <row r="2518" spans="1:4">
      <c r="A2518" s="44" t="s">
        <v>837</v>
      </c>
      <c r="B2518" s="44" t="s">
        <v>819</v>
      </c>
      <c r="C2518" s="44" t="s">
        <v>1547</v>
      </c>
      <c r="D2518" s="44" t="s">
        <v>1292</v>
      </c>
    </row>
    <row r="2519" spans="1:4">
      <c r="A2519" s="44"/>
      <c r="B2519" s="44"/>
      <c r="C2519" s="44"/>
      <c r="D2519" s="44" t="s">
        <v>509</v>
      </c>
    </row>
    <row r="2520" spans="1:4">
      <c r="A2520" s="44" t="s">
        <v>1162</v>
      </c>
      <c r="B2520" s="44" t="s">
        <v>1151</v>
      </c>
      <c r="C2520" s="44" t="s">
        <v>1547</v>
      </c>
      <c r="D2520" s="44" t="s">
        <v>509</v>
      </c>
    </row>
    <row r="2521" spans="1:4">
      <c r="A2521" s="44" t="s">
        <v>834</v>
      </c>
      <c r="B2521" s="44" t="s">
        <v>816</v>
      </c>
      <c r="C2521" s="44" t="s">
        <v>1547</v>
      </c>
      <c r="D2521" s="44" t="s">
        <v>1292</v>
      </c>
    </row>
    <row r="2522" spans="1:4">
      <c r="A2522" s="44"/>
      <c r="B2522" s="44"/>
      <c r="C2522" s="44"/>
      <c r="D2522" s="44" t="s">
        <v>509</v>
      </c>
    </row>
    <row r="2523" spans="1:4">
      <c r="A2523" s="44" t="s">
        <v>1163</v>
      </c>
      <c r="B2523" s="44" t="s">
        <v>1152</v>
      </c>
      <c r="C2523" s="44" t="s">
        <v>1547</v>
      </c>
      <c r="D2523" s="44" t="s">
        <v>509</v>
      </c>
    </row>
    <row r="2524" spans="1:4">
      <c r="A2524" s="44" t="s">
        <v>838</v>
      </c>
      <c r="B2524" s="44" t="s">
        <v>820</v>
      </c>
      <c r="C2524" s="44" t="s">
        <v>1547</v>
      </c>
      <c r="D2524" s="44" t="s">
        <v>1292</v>
      </c>
    </row>
    <row r="2525" spans="1:4">
      <c r="A2525" s="44"/>
      <c r="B2525" s="44"/>
      <c r="C2525" s="44"/>
      <c r="D2525" s="44" t="s">
        <v>509</v>
      </c>
    </row>
    <row r="2526" spans="1:4">
      <c r="A2526" s="44" t="s">
        <v>843</v>
      </c>
      <c r="B2526" s="44" t="s">
        <v>827</v>
      </c>
      <c r="C2526" s="44" t="s">
        <v>1547</v>
      </c>
      <c r="D2526" s="44" t="s">
        <v>1292</v>
      </c>
    </row>
    <row r="2527" spans="1:4">
      <c r="A2527" s="44"/>
      <c r="B2527" s="44"/>
      <c r="C2527" s="44"/>
      <c r="D2527" s="44" t="s">
        <v>509</v>
      </c>
    </row>
    <row r="2528" spans="1:4">
      <c r="A2528" s="44" t="s">
        <v>1164</v>
      </c>
      <c r="B2528" s="44" t="s">
        <v>1153</v>
      </c>
      <c r="C2528" s="44" t="s">
        <v>1547</v>
      </c>
      <c r="D2528" s="44" t="s">
        <v>1292</v>
      </c>
    </row>
    <row r="2529" spans="1:4">
      <c r="A2529" s="44"/>
      <c r="B2529" s="44"/>
      <c r="C2529" s="44"/>
      <c r="D2529" s="44" t="s">
        <v>509</v>
      </c>
    </row>
    <row r="2530" spans="1:4">
      <c r="A2530" s="44" t="s">
        <v>844</v>
      </c>
      <c r="B2530" s="44" t="s">
        <v>828</v>
      </c>
      <c r="C2530" s="44" t="s">
        <v>1547</v>
      </c>
      <c r="D2530" s="44" t="s">
        <v>1292</v>
      </c>
    </row>
    <row r="2531" spans="1:4">
      <c r="A2531" s="44"/>
      <c r="B2531" s="44"/>
      <c r="C2531" s="44"/>
      <c r="D2531" s="44" t="s">
        <v>509</v>
      </c>
    </row>
    <row r="2532" spans="1:4">
      <c r="A2532" s="44" t="s">
        <v>1165</v>
      </c>
      <c r="B2532" s="44" t="s">
        <v>1154</v>
      </c>
      <c r="C2532" s="44" t="s">
        <v>1547</v>
      </c>
      <c r="D2532" s="44" t="s">
        <v>1292</v>
      </c>
    </row>
    <row r="2533" spans="1:4">
      <c r="A2533" s="44"/>
      <c r="B2533" s="44"/>
      <c r="C2533" s="44"/>
      <c r="D2533" s="44" t="s">
        <v>509</v>
      </c>
    </row>
    <row r="2534" spans="1:4">
      <c r="A2534" s="44" t="s">
        <v>845</v>
      </c>
      <c r="B2534" s="44" t="s">
        <v>829</v>
      </c>
      <c r="C2534" s="44" t="s">
        <v>2425</v>
      </c>
      <c r="D2534" s="44" t="s">
        <v>1292</v>
      </c>
    </row>
    <row r="2535" spans="1:4">
      <c r="A2535" s="44" t="s">
        <v>842</v>
      </c>
      <c r="B2535" s="44" t="s">
        <v>826</v>
      </c>
      <c r="C2535" s="44" t="s">
        <v>2425</v>
      </c>
      <c r="D2535" s="44" t="s">
        <v>1292</v>
      </c>
    </row>
    <row r="2536" spans="1:4">
      <c r="A2536" s="44" t="s">
        <v>568</v>
      </c>
      <c r="B2536" s="44" t="s">
        <v>569</v>
      </c>
      <c r="C2536" s="44" t="s">
        <v>2425</v>
      </c>
      <c r="D2536" s="44" t="s">
        <v>1292</v>
      </c>
    </row>
    <row r="2537" spans="1:4">
      <c r="A2537" s="44" t="s">
        <v>833</v>
      </c>
      <c r="B2537" s="44" t="s">
        <v>815</v>
      </c>
      <c r="C2537" s="44" t="s">
        <v>2425</v>
      </c>
      <c r="D2537" s="44" t="s">
        <v>1292</v>
      </c>
    </row>
    <row r="2538" spans="1:4">
      <c r="A2538" s="44" t="s">
        <v>337</v>
      </c>
      <c r="B2538" s="44" t="s">
        <v>340</v>
      </c>
      <c r="C2538" s="44" t="s">
        <v>2426</v>
      </c>
      <c r="D2538" s="44" t="s">
        <v>2131</v>
      </c>
    </row>
    <row r="2539" spans="1:4">
      <c r="A2539" s="44" t="s">
        <v>338</v>
      </c>
      <c r="B2539" s="44" t="s">
        <v>341</v>
      </c>
      <c r="C2539" s="44" t="s">
        <v>2426</v>
      </c>
      <c r="D2539" s="44" t="s">
        <v>2131</v>
      </c>
    </row>
    <row r="2540" spans="1:4">
      <c r="A2540" s="44" t="s">
        <v>511</v>
      </c>
      <c r="B2540" s="44" t="s">
        <v>832</v>
      </c>
      <c r="C2540" s="44" t="s">
        <v>2426</v>
      </c>
      <c r="D2540" s="44" t="s">
        <v>2131</v>
      </c>
    </row>
    <row r="2541" spans="1:4">
      <c r="A2541" s="44" t="s">
        <v>336</v>
      </c>
      <c r="B2541" s="44" t="s">
        <v>339</v>
      </c>
      <c r="C2541" s="44" t="s">
        <v>2426</v>
      </c>
      <c r="D2541" s="44" t="s">
        <v>2131</v>
      </c>
    </row>
    <row r="2542" spans="1:4">
      <c r="A2542" s="44" t="s">
        <v>512</v>
      </c>
      <c r="B2542" s="44" t="s">
        <v>824</v>
      </c>
      <c r="C2542" s="44" t="s">
        <v>2426</v>
      </c>
      <c r="D2542" s="44" t="s">
        <v>2131</v>
      </c>
    </row>
    <row r="2543" spans="1:4">
      <c r="A2543" s="44" t="s">
        <v>513</v>
      </c>
      <c r="B2543" s="44" t="s">
        <v>830</v>
      </c>
      <c r="C2543" s="44" t="s">
        <v>2426</v>
      </c>
      <c r="D2543" s="44" t="s">
        <v>2131</v>
      </c>
    </row>
    <row r="2544" spans="1:4">
      <c r="A2544" s="44" t="s">
        <v>514</v>
      </c>
      <c r="B2544" s="44" t="s">
        <v>831</v>
      </c>
      <c r="C2544" s="44" t="s">
        <v>2426</v>
      </c>
      <c r="D2544" s="44" t="s">
        <v>2131</v>
      </c>
    </row>
    <row r="2545" spans="1:4">
      <c r="A2545" s="45" t="s">
        <v>515</v>
      </c>
      <c r="B2545" s="45" t="s">
        <v>825</v>
      </c>
      <c r="C2545" s="45" t="s">
        <v>2426</v>
      </c>
      <c r="D2545" s="45" t="s">
        <v>2131</v>
      </c>
    </row>
    <row r="2547" spans="1:4">
      <c r="A2547" s="157" t="s">
        <v>118</v>
      </c>
    </row>
  </sheetData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2011-03-11T08:43:20Z</cp:lastPrinted>
  <dcterms:created xsi:type="dcterms:W3CDTF">2008-04-23T07:36:26Z</dcterms:created>
  <dcterms:modified xsi:type="dcterms:W3CDTF">2012-11-12T12:24:07Z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