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aveExternalLinkValues="0" codeName="ThisWorkbook" checkCompatibility="1" defaultThemeVersion="124226"/>
  <bookViews>
    <workbookView xWindow="-15" yWindow="-15" windowWidth="12600" windowHeight="11505" tabRatio="682"/>
  </bookViews>
  <sheets>
    <sheet name="Summary" sheetId="5" r:id="rId1"/>
    <sheet name="XTF Exchange Traded Funds" sheetId="15" r:id="rId2"/>
    <sheet name="XTF - Cascade OTC" sheetId="20" r:id="rId3"/>
    <sheet name="Exchange Traded Commodities" sheetId="21" r:id="rId4"/>
    <sheet name="Exchange Traded Notes" sheetId="22" r:id="rId5"/>
    <sheet name="Designated Sponsors" sheetId="23" r:id="rId6"/>
  </sheets>
  <definedNames>
    <definedName name="_xlnm._FilterDatabase" localSheetId="3" hidden="1">'Exchange Traded Commodities'!$A$6:$Q$276</definedName>
    <definedName name="_xlnm._FilterDatabase" localSheetId="4" hidden="1">'Exchange Traded Notes'!$A$6:$H$140</definedName>
    <definedName name="_xlnm._FilterDatabase" localSheetId="2" hidden="1">'XTF - Cascade OTC'!$A$6:$L$1016</definedName>
    <definedName name="_xlnm._FilterDatabase" localSheetId="1" hidden="1">'XTF Exchange Traded Funds'!$A$6:$IJ$1016</definedName>
    <definedName name="_xlnm.Print_Titles" localSheetId="2">'XTF - Cascade OTC'!$5:$6</definedName>
    <definedName name="_xlnm.Print_Titles" localSheetId="1">'XTF Exchange Traded Funds'!$5:$559</definedName>
  </definedNames>
  <calcPr calcId="145621"/>
</workbook>
</file>

<file path=xl/calcChain.xml><?xml version="1.0" encoding="utf-8"?>
<calcChain xmlns="http://schemas.openxmlformats.org/spreadsheetml/2006/main">
  <c r="L273" i="21" l="1"/>
  <c r="L274" i="21"/>
  <c r="L275" i="21"/>
  <c r="E273" i="21"/>
  <c r="E274" i="21"/>
  <c r="E275" i="21"/>
  <c r="K226" i="20"/>
  <c r="K1011" i="20"/>
  <c r="K1012" i="20"/>
  <c r="K1013" i="20"/>
  <c r="K1014" i="20"/>
  <c r="K1015" i="20"/>
  <c r="H226" i="20"/>
  <c r="H1011" i="20"/>
  <c r="H1012" i="20"/>
  <c r="H1013" i="20"/>
  <c r="H1014" i="20"/>
  <c r="L226" i="20"/>
  <c r="L1011" i="20"/>
  <c r="L1012" i="20"/>
  <c r="L1013" i="20"/>
  <c r="L1014" i="20"/>
  <c r="L1015" i="20"/>
  <c r="J1016" i="15" l="1"/>
  <c r="H1022" i="15"/>
  <c r="H1023" i="15"/>
  <c r="H1024" i="15"/>
  <c r="H1025" i="15"/>
  <c r="F1026" i="15"/>
  <c r="G1016" i="15" l="1"/>
  <c r="F1016" i="15"/>
  <c r="B1016" i="15"/>
  <c r="K1024" i="20" l="1"/>
  <c r="K1025" i="20"/>
  <c r="L1023" i="20"/>
  <c r="L1024" i="20"/>
  <c r="L498" i="20"/>
  <c r="L541" i="20"/>
  <c r="K80" i="20"/>
  <c r="K498" i="20"/>
  <c r="K541" i="20"/>
  <c r="K767" i="20"/>
  <c r="K315" i="20"/>
  <c r="K566" i="20"/>
  <c r="K663" i="20"/>
  <c r="K461" i="20"/>
  <c r="K666" i="20"/>
  <c r="K333" i="20"/>
  <c r="K358" i="20"/>
  <c r="K392" i="20"/>
  <c r="K617" i="20"/>
  <c r="K699" i="20"/>
  <c r="K459" i="20"/>
  <c r="K536" i="20"/>
  <c r="K678" i="20"/>
  <c r="K805" i="20"/>
  <c r="K600" i="20"/>
  <c r="K675" i="20"/>
  <c r="K749" i="20"/>
  <c r="K723" i="20"/>
  <c r="K753" i="20"/>
  <c r="K506" i="20"/>
  <c r="K398" i="20"/>
  <c r="K681" i="20"/>
  <c r="K598" i="20"/>
  <c r="K611" i="20"/>
  <c r="K618" i="20"/>
  <c r="K526" i="20"/>
  <c r="K593" i="20"/>
  <c r="K444" i="20"/>
  <c r="K736" i="20"/>
  <c r="K520" i="20"/>
  <c r="K267" i="20"/>
  <c r="K442" i="20"/>
  <c r="K521" i="20"/>
  <c r="K621" i="20"/>
  <c r="K717" i="20"/>
  <c r="K765" i="20"/>
  <c r="K131" i="20"/>
  <c r="K554" i="20"/>
  <c r="K574" i="20"/>
  <c r="K361" i="20"/>
  <c r="H80" i="20"/>
  <c r="H498" i="20"/>
  <c r="H1015" i="20"/>
  <c r="H541" i="20"/>
  <c r="H767" i="20"/>
  <c r="H315" i="20"/>
  <c r="H361" i="20"/>
  <c r="H371" i="20"/>
  <c r="H589" i="15" l="1"/>
  <c r="H794" i="15"/>
  <c r="H470" i="15"/>
  <c r="H1011" i="15"/>
  <c r="H1012" i="15"/>
  <c r="C141" i="22" l="1"/>
  <c r="B276" i="21"/>
  <c r="L80" i="20"/>
  <c r="L315" i="20"/>
  <c r="L361" i="20"/>
  <c r="L767" i="20"/>
  <c r="J1026" i="20"/>
  <c r="J1016" i="20"/>
  <c r="G1026" i="20"/>
  <c r="G1016" i="20"/>
  <c r="H684" i="15"/>
  <c r="H426" i="15"/>
  <c r="H659" i="15"/>
  <c r="H596" i="15"/>
  <c r="H755" i="15"/>
  <c r="H840" i="15"/>
  <c r="H680" i="15"/>
  <c r="H652" i="15"/>
  <c r="H1000" i="15"/>
  <c r="H670" i="15"/>
  <c r="H846" i="15"/>
  <c r="H717" i="15"/>
  <c r="H888" i="15"/>
  <c r="H799" i="15"/>
  <c r="H964" i="15"/>
  <c r="H398" i="15"/>
  <c r="H776" i="15"/>
  <c r="H881" i="15"/>
  <c r="H740" i="15"/>
  <c r="H1014" i="15"/>
  <c r="H867" i="15"/>
  <c r="H986" i="15"/>
  <c r="H815" i="15"/>
  <c r="H724" i="15"/>
  <c r="H747" i="15"/>
  <c r="H809" i="15"/>
  <c r="H763" i="15"/>
  <c r="H657" i="15"/>
  <c r="H564" i="15"/>
  <c r="H615" i="15"/>
  <c r="H525" i="15"/>
  <c r="H753" i="15"/>
  <c r="H895" i="15"/>
  <c r="H791" i="15"/>
  <c r="H1015" i="15"/>
  <c r="H907" i="15"/>
  <c r="H934" i="15"/>
  <c r="H636" i="15"/>
  <c r="H970" i="15"/>
  <c r="H898" i="15"/>
  <c r="H785" i="15"/>
  <c r="H732" i="15"/>
  <c r="H769" i="15"/>
  <c r="H702" i="15"/>
  <c r="H454" i="15"/>
  <c r="H848" i="15"/>
  <c r="H904" i="15"/>
  <c r="H620" i="15"/>
  <c r="H191" i="15"/>
  <c r="H523" i="15"/>
  <c r="H973" i="15"/>
  <c r="H786" i="15"/>
  <c r="H949" i="15"/>
  <c r="H504" i="15"/>
  <c r="H813" i="15"/>
  <c r="H806" i="15"/>
  <c r="H488" i="15"/>
  <c r="H803" i="15"/>
  <c r="H656" i="15"/>
  <c r="H639" i="15"/>
  <c r="H549" i="15"/>
  <c r="H612" i="15"/>
  <c r="H765" i="15"/>
  <c r="H842" i="15"/>
  <c r="H647" i="15"/>
  <c r="H357" i="15"/>
  <c r="H906" i="15"/>
  <c r="H579" i="15"/>
  <c r="H756" i="15"/>
  <c r="H891" i="15"/>
  <c r="H870" i="15"/>
  <c r="H869" i="15"/>
  <c r="H856" i="15"/>
  <c r="H812" i="15"/>
  <c r="H768" i="15"/>
  <c r="H438" i="15"/>
  <c r="H835" i="15"/>
  <c r="H775" i="15"/>
  <c r="H897" i="15"/>
  <c r="H831" i="15"/>
  <c r="H873" i="15"/>
  <c r="H868" i="15"/>
  <c r="H808" i="15"/>
  <c r="H416" i="15"/>
  <c r="H655" i="15"/>
  <c r="H1005" i="15"/>
  <c r="H894" i="15"/>
  <c r="H817" i="15"/>
  <c r="H821" i="15"/>
  <c r="H780" i="15"/>
  <c r="H940" i="15"/>
  <c r="H826" i="15"/>
  <c r="H788" i="15"/>
  <c r="H814" i="15"/>
  <c r="H784" i="15"/>
  <c r="H837" i="15"/>
  <c r="H908" i="15"/>
  <c r="H829" i="15"/>
  <c r="H999" i="15"/>
  <c r="H852" i="15"/>
  <c r="H708" i="15"/>
  <c r="H918" i="15"/>
  <c r="H389" i="15"/>
  <c r="H715" i="15"/>
  <c r="H952" i="15"/>
  <c r="H709" i="15"/>
  <c r="H861" i="15"/>
  <c r="H859" i="15"/>
  <c r="H395" i="15"/>
  <c r="H641" i="15"/>
  <c r="H790" i="15"/>
  <c r="H929" i="15"/>
  <c r="H570" i="15"/>
  <c r="H594" i="15"/>
  <c r="H890" i="15"/>
  <c r="H766" i="15"/>
  <c r="H984" i="15"/>
  <c r="H917" i="15"/>
  <c r="H581" i="15"/>
  <c r="H671" i="15"/>
  <c r="H521" i="15"/>
  <c r="H461" i="15"/>
  <c r="H793" i="15"/>
  <c r="H950" i="15"/>
  <c r="H903" i="15"/>
  <c r="H729" i="15"/>
  <c r="H975" i="15"/>
  <c r="H1003" i="15"/>
  <c r="H795" i="15"/>
  <c r="H529" i="15"/>
  <c r="H885" i="15"/>
  <c r="H459" i="15"/>
  <c r="H553" i="15"/>
  <c r="H801" i="15"/>
  <c r="H705" i="15"/>
  <c r="H887" i="15"/>
  <c r="H884" i="15"/>
  <c r="H844" i="15"/>
  <c r="H816" i="15"/>
  <c r="H783" i="15"/>
  <c r="H800" i="15"/>
  <c r="H469" i="15"/>
  <c r="H669" i="15"/>
  <c r="H464" i="15"/>
  <c r="H770" i="15"/>
  <c r="H863" i="15"/>
  <c r="H720" i="15"/>
  <c r="H914" i="15"/>
  <c r="H899" i="15"/>
  <c r="H703" i="15"/>
  <c r="H925" i="15"/>
  <c r="H804" i="15"/>
  <c r="H915" i="15"/>
  <c r="H782" i="15"/>
  <c r="H880" i="15"/>
  <c r="H823" i="15"/>
  <c r="H857" i="15"/>
  <c r="H491" i="15"/>
  <c r="H750" i="15"/>
  <c r="H744" i="15"/>
  <c r="H735" i="15"/>
  <c r="H931" i="15"/>
  <c r="H879" i="15"/>
  <c r="H954" i="15"/>
  <c r="H648" i="15"/>
  <c r="H874" i="15"/>
  <c r="H805" i="15"/>
  <c r="H617" i="15"/>
  <c r="H902" i="15"/>
  <c r="H517" i="15"/>
  <c r="H721" i="15"/>
  <c r="H878" i="15"/>
  <c r="H789" i="15"/>
  <c r="H851" i="15"/>
  <c r="H841" i="15"/>
  <c r="H591" i="15"/>
  <c r="H611" i="15"/>
  <c r="H824" i="15"/>
  <c r="H849" i="15"/>
  <c r="H855" i="15"/>
  <c r="H749" i="15"/>
  <c r="H893" i="15"/>
  <c r="H959" i="15"/>
  <c r="H992" i="15"/>
  <c r="H501" i="15"/>
  <c r="H574" i="15"/>
  <c r="H989" i="15"/>
  <c r="H608" i="15"/>
  <c r="H542" i="15"/>
  <c r="H926" i="15"/>
  <c r="H534" i="15"/>
  <c r="H616" i="15"/>
  <c r="H860" i="15"/>
  <c r="H1013" i="15"/>
  <c r="H728" i="15"/>
  <c r="H935" i="15"/>
  <c r="H941" i="15"/>
  <c r="H930" i="15"/>
  <c r="H864" i="15"/>
  <c r="H719" i="15"/>
  <c r="H626" i="15"/>
  <c r="H883" i="15"/>
  <c r="H982" i="15"/>
  <c r="H865" i="15"/>
  <c r="H916" i="15"/>
  <c r="H774" i="15"/>
  <c r="H698" i="15"/>
  <c r="H990" i="15"/>
  <c r="H585" i="15"/>
  <c r="H527" i="15"/>
  <c r="H796" i="15"/>
  <c r="H810" i="15"/>
  <c r="H997" i="15"/>
  <c r="H910" i="15"/>
  <c r="H937" i="15"/>
  <c r="H978" i="15"/>
  <c r="H798" i="15"/>
  <c r="H866" i="15"/>
  <c r="H947" i="15"/>
  <c r="H966" i="15"/>
  <c r="H951" i="15"/>
  <c r="H603" i="15"/>
  <c r="H447" i="15"/>
  <c r="H877" i="15"/>
  <c r="H900" i="15"/>
  <c r="H980" i="15"/>
  <c r="H971" i="15"/>
  <c r="H974" i="15"/>
  <c r="H976" i="15"/>
  <c r="H268" i="15"/>
  <c r="H302" i="15"/>
  <c r="H909" i="15"/>
  <c r="H896" i="15"/>
  <c r="H548" i="15"/>
  <c r="H748" i="15"/>
  <c r="H505" i="15"/>
  <c r="H886" i="15"/>
  <c r="H843" i="15"/>
  <c r="H832" i="15"/>
  <c r="H942" i="15"/>
  <c r="H998" i="15"/>
  <c r="H987" i="15"/>
  <c r="H687" i="15"/>
  <c r="H642" i="15"/>
  <c r="H1004" i="15"/>
  <c r="H1002" i="15"/>
  <c r="H752" i="15"/>
  <c r="H995" i="15"/>
  <c r="H969" i="15"/>
  <c r="H981" i="15"/>
  <c r="H901" i="15"/>
  <c r="H699" i="15"/>
  <c r="H991" i="15"/>
  <c r="H540" i="15"/>
  <c r="H706" i="15"/>
  <c r="H963" i="15"/>
  <c r="H882" i="15"/>
  <c r="H957" i="15"/>
  <c r="H651" i="15"/>
  <c r="H956" i="15"/>
  <c r="H845" i="15"/>
  <c r="H912" i="15"/>
  <c r="H948" i="15"/>
  <c r="H905" i="15"/>
  <c r="H985" i="15"/>
  <c r="H983" i="15"/>
  <c r="H923" i="15"/>
  <c r="H567" i="15"/>
  <c r="H932" i="15"/>
  <c r="H1009" i="15"/>
  <c r="H1010" i="15"/>
  <c r="H1008" i="15"/>
  <c r="H1007" i="15"/>
  <c r="H1006" i="15"/>
  <c r="H946" i="15"/>
  <c r="H945" i="15"/>
  <c r="H919" i="15"/>
  <c r="H922" i="15"/>
  <c r="H968" i="15"/>
  <c r="H944" i="15"/>
  <c r="H754" i="15"/>
  <c r="H972" i="15"/>
  <c r="H953" i="15"/>
  <c r="H853" i="15"/>
  <c r="H778" i="15"/>
  <c r="H955" i="15"/>
  <c r="H927" i="15"/>
  <c r="H924" i="15"/>
  <c r="H920" i="15"/>
  <c r="H704" i="15"/>
  <c r="H301" i="15"/>
  <c r="H921" i="15"/>
  <c r="H737" i="15"/>
  <c r="H962" i="15"/>
  <c r="H408" i="15"/>
  <c r="H711" i="15"/>
  <c r="H697" i="15"/>
  <c r="H993" i="15"/>
  <c r="H560" i="15"/>
  <c r="H628" i="15"/>
  <c r="H347" i="15"/>
  <c r="H889" i="15"/>
  <c r="H251" i="15"/>
  <c r="H693" i="15"/>
  <c r="H928" i="15"/>
  <c r="H640" i="15"/>
  <c r="H939" i="15"/>
  <c r="H667" i="15"/>
  <c r="H781" i="15"/>
  <c r="H727" i="15"/>
  <c r="H741" i="15"/>
  <c r="H599" i="15"/>
  <c r="H516" i="15"/>
  <c r="H528" i="15"/>
  <c r="H712" i="15"/>
  <c r="H584" i="15"/>
  <c r="H875" i="15"/>
  <c r="H979" i="15"/>
  <c r="H743" i="15"/>
  <c r="H830" i="15"/>
  <c r="H713" i="15"/>
  <c r="H773" i="15"/>
  <c r="H221" i="15"/>
  <c r="H533" i="15"/>
  <c r="H590" i="15"/>
  <c r="H681" i="15"/>
  <c r="H862" i="15"/>
  <c r="H580" i="15"/>
  <c r="H543" i="15"/>
  <c r="H496" i="15"/>
  <c r="H622" i="15"/>
  <c r="H507" i="15"/>
  <c r="H943" i="15"/>
  <c r="H718" i="15"/>
  <c r="H526" i="15"/>
  <c r="H664" i="15"/>
  <c r="H335" i="15"/>
  <c r="H539" i="15"/>
  <c r="H531" i="15"/>
  <c r="H836" i="15"/>
  <c r="H685" i="15"/>
  <c r="H779" i="15"/>
  <c r="H621" i="15"/>
  <c r="H825" i="15"/>
  <c r="H512" i="15"/>
  <c r="H858" i="15"/>
  <c r="H562" i="15"/>
  <c r="H312" i="15"/>
  <c r="H936" i="15"/>
  <c r="H653" i="15"/>
  <c r="H374" i="15"/>
  <c r="H772" i="15"/>
  <c r="H609" i="15"/>
  <c r="H644" i="15"/>
  <c r="H339" i="15"/>
  <c r="H341" i="15"/>
  <c r="H466" i="15"/>
  <c r="H601" i="15"/>
  <c r="H510" i="15"/>
  <c r="H689" i="15"/>
  <c r="H513" i="15"/>
  <c r="H635" i="15"/>
  <c r="H604" i="15"/>
  <c r="H128" i="15"/>
  <c r="H435" i="15"/>
  <c r="H700" i="15"/>
  <c r="H511" i="15"/>
  <c r="H402" i="15"/>
  <c r="H834" i="15"/>
  <c r="H476" i="15"/>
  <c r="H558" i="15"/>
  <c r="H682" i="15"/>
  <c r="B1016" i="20" l="1"/>
  <c r="G1026" i="15" l="1"/>
  <c r="H53" i="15" l="1"/>
  <c r="H25" i="15"/>
  <c r="H42" i="15"/>
  <c r="H28" i="15"/>
  <c r="H66" i="15"/>
  <c r="H24" i="15"/>
  <c r="H41" i="15"/>
  <c r="H76" i="15"/>
  <c r="H18" i="15"/>
  <c r="H30" i="15"/>
  <c r="H32" i="15"/>
  <c r="H55" i="15"/>
  <c r="H37" i="15"/>
  <c r="H31" i="15"/>
  <c r="H250" i="15"/>
  <c r="H49" i="15"/>
  <c r="H45" i="15"/>
  <c r="H132" i="15"/>
  <c r="H67" i="15"/>
  <c r="H72" i="15"/>
  <c r="H26" i="15"/>
  <c r="H74" i="15"/>
  <c r="H100" i="15"/>
  <c r="H87" i="15"/>
  <c r="H77" i="15"/>
  <c r="H48" i="15"/>
  <c r="H43" i="15"/>
  <c r="H44" i="15"/>
  <c r="H19" i="15"/>
  <c r="H69" i="15"/>
  <c r="H34" i="15"/>
  <c r="H63" i="15"/>
  <c r="H81" i="15"/>
  <c r="H40" i="15"/>
  <c r="H61" i="15"/>
  <c r="H50" i="15"/>
  <c r="H96" i="15"/>
  <c r="H64" i="15"/>
  <c r="H92" i="15"/>
  <c r="H58" i="15"/>
  <c r="H231" i="15"/>
  <c r="H39" i="15"/>
  <c r="H38" i="15"/>
  <c r="H165" i="15"/>
  <c r="H47" i="15"/>
  <c r="H65" i="15"/>
  <c r="H555" i="15"/>
  <c r="H46" i="15"/>
  <c r="H125" i="15"/>
  <c r="H101" i="15"/>
  <c r="H93" i="15"/>
  <c r="H146" i="15"/>
  <c r="H164" i="15"/>
  <c r="H110" i="15"/>
  <c r="H29" i="15"/>
  <c r="H103" i="15"/>
  <c r="H133" i="15"/>
  <c r="H82" i="15"/>
  <c r="H207" i="15"/>
  <c r="H88" i="15"/>
  <c r="H138" i="15"/>
  <c r="H73" i="15"/>
  <c r="H230" i="15"/>
  <c r="H170" i="15"/>
  <c r="H188" i="15"/>
  <c r="H62" i="15"/>
  <c r="H162" i="15"/>
  <c r="H102" i="15"/>
  <c r="H112" i="15"/>
  <c r="H114" i="15"/>
  <c r="H56" i="15"/>
  <c r="H115" i="15"/>
  <c r="H98" i="15"/>
  <c r="H160" i="15"/>
  <c r="H84" i="15"/>
  <c r="H85" i="15"/>
  <c r="H161" i="15"/>
  <c r="H79" i="15"/>
  <c r="H95" i="15"/>
  <c r="H158" i="15"/>
  <c r="H364" i="15"/>
  <c r="H99" i="15"/>
  <c r="H136" i="15"/>
  <c r="H122" i="15"/>
  <c r="H52" i="15"/>
  <c r="H149" i="15"/>
  <c r="H117" i="15"/>
  <c r="H176" i="15"/>
  <c r="H57" i="15"/>
  <c r="H54" i="15"/>
  <c r="H287" i="15"/>
  <c r="H104" i="15"/>
  <c r="H219" i="15"/>
  <c r="H27" i="15"/>
  <c r="H203" i="15"/>
  <c r="H71" i="15"/>
  <c r="H614" i="15"/>
  <c r="H382" i="15"/>
  <c r="H336" i="15"/>
  <c r="H211" i="15"/>
  <c r="H205" i="15"/>
  <c r="H264" i="15"/>
  <c r="H75" i="15"/>
  <c r="H217" i="15"/>
  <c r="H152" i="15"/>
  <c r="H255" i="15"/>
  <c r="H350" i="15"/>
  <c r="H90" i="15"/>
  <c r="H151" i="15"/>
  <c r="H60" i="15"/>
  <c r="H269" i="15"/>
  <c r="H274" i="15"/>
  <c r="H36" i="15"/>
  <c r="H111" i="15"/>
  <c r="H78" i="15"/>
  <c r="H292" i="15"/>
  <c r="H70" i="15"/>
  <c r="H180" i="15"/>
  <c r="H154" i="15"/>
  <c r="H193" i="15"/>
  <c r="H124" i="15"/>
  <c r="H130" i="15"/>
  <c r="H210" i="15"/>
  <c r="H227" i="15"/>
  <c r="H215" i="15"/>
  <c r="H177" i="15"/>
  <c r="H107" i="15"/>
  <c r="H911" i="15"/>
  <c r="H441" i="15"/>
  <c r="H121" i="15"/>
  <c r="H105" i="15"/>
  <c r="H327" i="15"/>
  <c r="H142" i="15"/>
  <c r="H174" i="15"/>
  <c r="H35" i="15"/>
  <c r="H195" i="15"/>
  <c r="H123" i="15"/>
  <c r="H144" i="15"/>
  <c r="H116" i="15"/>
  <c r="H157" i="15"/>
  <c r="H109" i="15"/>
  <c r="H260" i="15"/>
  <c r="H248" i="15"/>
  <c r="H113" i="15"/>
  <c r="H196" i="15"/>
  <c r="H298" i="15"/>
  <c r="H168" i="15"/>
  <c r="H385" i="15"/>
  <c r="H94" i="15"/>
  <c r="H337" i="15"/>
  <c r="H33" i="15"/>
  <c r="H660" i="15"/>
  <c r="H137" i="15"/>
  <c r="H212" i="15"/>
  <c r="H120" i="15"/>
  <c r="H384" i="15"/>
  <c r="H239" i="15"/>
  <c r="H272" i="15"/>
  <c r="H387" i="15"/>
  <c r="H166" i="15"/>
  <c r="H190" i="15"/>
  <c r="H126" i="15"/>
  <c r="H108" i="15"/>
  <c r="H344" i="15"/>
  <c r="H468" i="15"/>
  <c r="H127" i="15"/>
  <c r="H317" i="15"/>
  <c r="H83" i="15"/>
  <c r="H134" i="15"/>
  <c r="H135" i="15"/>
  <c r="H242" i="15"/>
  <c r="H229" i="15"/>
  <c r="H153" i="15"/>
  <c r="H184" i="15"/>
  <c r="H358" i="15"/>
  <c r="H522" i="15"/>
  <c r="H148" i="15"/>
  <c r="H392" i="15"/>
  <c r="H159" i="15"/>
  <c r="H143" i="15"/>
  <c r="H167" i="15"/>
  <c r="H383" i="15"/>
  <c r="H202" i="15"/>
  <c r="H80" i="15"/>
  <c r="H356" i="15"/>
  <c r="H349" i="15"/>
  <c r="H119" i="15"/>
  <c r="H284" i="15"/>
  <c r="H189" i="15"/>
  <c r="H141" i="15"/>
  <c r="H288" i="15"/>
  <c r="H359" i="15"/>
  <c r="H228" i="15"/>
  <c r="H424" i="15"/>
  <c r="H259" i="15"/>
  <c r="H186" i="15"/>
  <c r="H400" i="15"/>
  <c r="H216" i="15"/>
  <c r="H182" i="15"/>
  <c r="H498" i="15"/>
  <c r="H245" i="15"/>
  <c r="H201" i="15"/>
  <c r="H297" i="15"/>
  <c r="H145" i="15"/>
  <c r="H173" i="15"/>
  <c r="H172" i="15"/>
  <c r="H631" i="15"/>
  <c r="H139" i="15"/>
  <c r="H273" i="15"/>
  <c r="H286" i="15"/>
  <c r="H372" i="15"/>
  <c r="H214" i="15"/>
  <c r="H410" i="15"/>
  <c r="H632" i="15"/>
  <c r="H265" i="15"/>
  <c r="H220" i="15"/>
  <c r="H345" i="15"/>
  <c r="H129" i="15"/>
  <c r="H194" i="15"/>
  <c r="H518" i="15"/>
  <c r="H477" i="15"/>
  <c r="H235" i="15"/>
  <c r="H241" i="15"/>
  <c r="H722" i="15"/>
  <c r="H150" i="15"/>
  <c r="H163" i="15"/>
  <c r="H256" i="15"/>
  <c r="H131" i="15"/>
  <c r="H175" i="15"/>
  <c r="H238" i="15"/>
  <c r="H462" i="15"/>
  <c r="H352" i="15"/>
  <c r="H223" i="15"/>
  <c r="H413" i="15"/>
  <c r="H226" i="15"/>
  <c r="H394" i="15"/>
  <c r="H179" i="15"/>
  <c r="H275" i="15"/>
  <c r="H178" i="15"/>
  <c r="H588" i="15"/>
  <c r="H338" i="15"/>
  <c r="H550" i="15"/>
  <c r="H222" i="15"/>
  <c r="H171" i="15"/>
  <c r="H314" i="15"/>
  <c r="H280" i="15"/>
  <c r="H332" i="15"/>
  <c r="H279" i="15"/>
  <c r="H263" i="15"/>
  <c r="H401" i="15"/>
  <c r="H306" i="15"/>
  <c r="H285" i="15"/>
  <c r="H434" i="15"/>
  <c r="H305" i="15"/>
  <c r="H224" i="15"/>
  <c r="H243" i="15"/>
  <c r="H244" i="15"/>
  <c r="H404" i="15"/>
  <c r="H353" i="15"/>
  <c r="H237" i="15"/>
  <c r="H320" i="15"/>
  <c r="H368" i="15"/>
  <c r="H757" i="15"/>
  <c r="H323" i="15"/>
  <c r="H208" i="15"/>
  <c r="H420" i="15"/>
  <c r="H598" i="15"/>
  <c r="H262" i="15"/>
  <c r="H295" i="15"/>
  <c r="H407" i="15"/>
  <c r="H576" i="15"/>
  <c r="H181" i="15"/>
  <c r="H490" i="15"/>
  <c r="H97" i="15"/>
  <c r="H725" i="15"/>
  <c r="H316" i="15"/>
  <c r="H448" i="15"/>
  <c r="H294" i="15"/>
  <c r="H366" i="15"/>
  <c r="H303" i="15"/>
  <c r="H343" i="15"/>
  <c r="H515" i="15"/>
  <c r="H258" i="15"/>
  <c r="H427" i="15"/>
  <c r="H403" i="15"/>
  <c r="H246" i="15"/>
  <c r="H520" i="15"/>
  <c r="H232" i="15"/>
  <c r="H59" i="15"/>
  <c r="H91" i="15"/>
  <c r="H200" i="15"/>
  <c r="H442" i="15"/>
  <c r="H249" i="15"/>
  <c r="H291" i="15"/>
  <c r="H478" i="15"/>
  <c r="H192" i="15"/>
  <c r="H672" i="15"/>
  <c r="H68" i="15"/>
  <c r="H282" i="15"/>
  <c r="H633" i="15"/>
  <c r="H583" i="15"/>
  <c r="H607" i="15"/>
  <c r="H637" i="15"/>
  <c r="H363" i="15"/>
  <c r="H373" i="15"/>
  <c r="H324" i="15"/>
  <c r="H51" i="15"/>
  <c r="H415" i="15"/>
  <c r="H440" i="15"/>
  <c r="H361" i="15"/>
  <c r="H197" i="15"/>
  <c r="H618" i="15"/>
  <c r="H455" i="15"/>
  <c r="H556" i="15"/>
  <c r="H393" i="15"/>
  <c r="H554" i="15"/>
  <c r="H155" i="15"/>
  <c r="H417" i="15"/>
  <c r="H233" i="15"/>
  <c r="H365" i="15"/>
  <c r="H204" i="15"/>
  <c r="H535" i="15"/>
  <c r="H310" i="15"/>
  <c r="H183" i="15"/>
  <c r="H375" i="15"/>
  <c r="H340" i="15"/>
  <c r="H281" i="15"/>
  <c r="H537" i="15"/>
  <c r="H767" i="15"/>
  <c r="H486" i="15"/>
  <c r="H185" i="15"/>
  <c r="H572" i="15"/>
  <c r="H446" i="15"/>
  <c r="H489" i="15"/>
  <c r="H257" i="15"/>
  <c r="H289" i="15"/>
  <c r="H624" i="15"/>
  <c r="H551" i="15"/>
  <c r="H351" i="15"/>
  <c r="H377" i="15"/>
  <c r="H326" i="15"/>
  <c r="H236" i="15"/>
  <c r="H267" i="15"/>
  <c r="H573" i="15"/>
  <c r="H742" i="15"/>
  <c r="H597" i="15"/>
  <c r="H86" i="15"/>
  <c r="H433" i="15"/>
  <c r="H396" i="15"/>
  <c r="H342" i="15"/>
  <c r="H733" i="15"/>
  <c r="H318" i="15"/>
  <c r="H451" i="15"/>
  <c r="H730" i="15"/>
  <c r="H300" i="15"/>
  <c r="H140" i="15"/>
  <c r="H443" i="15"/>
  <c r="H277" i="15"/>
  <c r="H492" i="15"/>
  <c r="H261" i="15"/>
  <c r="H381" i="15"/>
  <c r="H386" i="15"/>
  <c r="H283" i="15"/>
  <c r="H634" i="15"/>
  <c r="H278" i="15"/>
  <c r="H595" i="15"/>
  <c r="H290" i="15"/>
  <c r="H593" i="15"/>
  <c r="H234" i="15"/>
  <c r="H449" i="15"/>
  <c r="H602" i="15"/>
  <c r="H333" i="15"/>
  <c r="H348" i="15"/>
  <c r="H380" i="15"/>
  <c r="H421" i="15"/>
  <c r="H271" i="15"/>
  <c r="H439" i="15"/>
  <c r="H485" i="15"/>
  <c r="H696" i="15"/>
  <c r="H541" i="15"/>
  <c r="H495" i="15"/>
  <c r="H390" i="15"/>
  <c r="H565" i="15"/>
  <c r="H225" i="15"/>
  <c r="H106" i="15"/>
  <c r="H379" i="15"/>
  <c r="H436" i="15"/>
  <c r="H444" i="15"/>
  <c r="H453" i="15"/>
  <c r="H613" i="15"/>
  <c r="H414" i="15"/>
  <c r="H600" i="15"/>
  <c r="H218" i="15"/>
  <c r="H707" i="15"/>
  <c r="H578" i="15"/>
  <c r="H169" i="15"/>
  <c r="H500" i="15"/>
  <c r="H630" i="15"/>
  <c r="H457" i="15"/>
  <c r="H213" i="15"/>
  <c r="H552" i="15"/>
  <c r="H369" i="15"/>
  <c r="H371" i="15"/>
  <c r="H514" i="15"/>
  <c r="H456" i="15"/>
  <c r="H411" i="15"/>
  <c r="H483" i="15"/>
  <c r="H499" i="15"/>
  <c r="H322" i="15"/>
  <c r="H437" i="15"/>
  <c r="H391" i="15"/>
  <c r="H690" i="15"/>
  <c r="H833" i="15"/>
  <c r="H445" i="15"/>
  <c r="H559" i="15"/>
  <c r="H313" i="15"/>
  <c r="H406" i="15"/>
  <c r="H325" i="15"/>
  <c r="H156" i="15"/>
  <c r="H329" i="15"/>
  <c r="H360" i="15"/>
  <c r="H206" i="15"/>
  <c r="H619" i="15"/>
  <c r="H471" i="15"/>
  <c r="H199" i="15"/>
  <c r="H311" i="15"/>
  <c r="H484" i="15"/>
  <c r="H472" i="15"/>
  <c r="H506" i="15"/>
  <c r="H304" i="15"/>
  <c r="H545" i="15"/>
  <c r="H254" i="15"/>
  <c r="H467" i="15"/>
  <c r="H198" i="15"/>
  <c r="H422" i="15"/>
  <c r="H328" i="15"/>
  <c r="H544" i="15"/>
  <c r="H913" i="15"/>
  <c r="H293" i="15"/>
  <c r="H605" i="15"/>
  <c r="H691" i="15"/>
  <c r="H432" i="15"/>
  <c r="H460" i="15"/>
  <c r="H428" i="15"/>
  <c r="H502" i="15"/>
  <c r="H663" i="15"/>
  <c r="H465" i="15"/>
  <c r="H266" i="15"/>
  <c r="H355" i="15"/>
  <c r="H960" i="15"/>
  <c r="H253" i="15"/>
  <c r="H463" i="15"/>
  <c r="H354" i="15"/>
  <c r="H346" i="15"/>
  <c r="H688" i="15"/>
  <c r="H431" i="15"/>
  <c r="H308" i="15"/>
  <c r="H418" i="15"/>
  <c r="H610" i="15"/>
  <c r="H321" i="15"/>
  <c r="H482" i="15"/>
  <c r="H493" i="15"/>
  <c r="H695" i="15"/>
  <c r="H397" i="15"/>
  <c r="H646" i="15"/>
  <c r="H296" i="15"/>
  <c r="H587" i="15"/>
  <c r="H958" i="15"/>
  <c r="H674" i="15"/>
  <c r="H563" i="15"/>
  <c r="H309" i="15"/>
  <c r="H532" i="15"/>
  <c r="H675" i="15"/>
  <c r="H118" i="15"/>
  <c r="H692" i="15"/>
  <c r="H209" i="15"/>
  <c r="H701" i="15"/>
  <c r="H673" i="15"/>
  <c r="H819" i="15"/>
  <c r="H331" i="15"/>
  <c r="H252" i="15"/>
  <c r="H714" i="15"/>
  <c r="H334" i="15"/>
  <c r="H627" i="15"/>
  <c r="H662" i="15"/>
  <c r="H577" i="15"/>
  <c r="H658" i="15"/>
  <c r="H678" i="15"/>
  <c r="H686" i="15"/>
  <c r="H933" i="15"/>
  <c r="H307" i="15"/>
  <c r="H487" i="15"/>
  <c r="H362" i="15"/>
  <c r="H892" i="15"/>
  <c r="H538" i="15"/>
  <c r="H828" i="15"/>
  <c r="H665" i="15"/>
  <c r="H666" i="15"/>
  <c r="H530" i="15"/>
  <c r="H679" i="15"/>
  <c r="H643" i="15"/>
  <c r="H367" i="15"/>
  <c r="H792" i="15"/>
  <c r="H378" i="15"/>
  <c r="H726" i="15"/>
  <c r="H474" i="15"/>
  <c r="H497" i="15"/>
  <c r="H761" i="15"/>
  <c r="H811" i="15"/>
  <c r="H89" i="15"/>
  <c r="H536" i="15"/>
  <c r="H557" i="15"/>
  <c r="H820" i="15"/>
  <c r="H876" i="15"/>
  <c r="H147" i="15"/>
  <c r="H787" i="15"/>
  <c r="H575" i="15"/>
  <c r="H723" i="15"/>
  <c r="H429" i="15"/>
  <c r="H247" i="15"/>
  <c r="H694" i="15"/>
  <c r="H452" i="15"/>
  <c r="H996" i="15"/>
  <c r="H479" i="15"/>
  <c r="H746" i="15"/>
  <c r="H582" i="15"/>
  <c r="H731" i="15"/>
  <c r="H430" i="15"/>
  <c r="H370" i="15"/>
  <c r="H508" i="15"/>
  <c r="H473" i="15"/>
  <c r="H762" i="15"/>
  <c r="H606" i="15"/>
  <c r="H592" i="15"/>
  <c r="H561" i="15"/>
  <c r="H623" i="15"/>
  <c r="H240" i="15"/>
  <c r="H388" i="15"/>
  <c r="H494" i="15"/>
  <c r="H961" i="15"/>
  <c r="H745" i="15"/>
  <c r="H661" i="15"/>
  <c r="H425" i="15"/>
  <c r="H571" i="15"/>
  <c r="H315" i="15"/>
  <c r="H187" i="15"/>
  <c r="H710" i="15"/>
  <c r="H330" i="15"/>
  <c r="H376" i="15"/>
  <c r="H412" i="15"/>
  <c r="H760" i="15"/>
  <c r="H481" i="15"/>
  <c r="H475" i="15"/>
  <c r="H683" i="15"/>
  <c r="H524" i="15"/>
  <c r="H409" i="15"/>
  <c r="H827" i="15"/>
  <c r="H751" i="15"/>
  <c r="H566" i="15"/>
  <c r="H1001" i="15"/>
  <c r="H676" i="15"/>
  <c r="H668" i="15"/>
  <c r="H818" i="15"/>
  <c r="H568" i="15"/>
  <c r="H299" i="15"/>
  <c r="H405" i="15"/>
  <c r="H738" i="15"/>
  <c r="H638" i="15"/>
  <c r="H423" i="15"/>
  <c r="H716" i="15"/>
  <c r="H839" i="15"/>
  <c r="H419" i="15"/>
  <c r="H739" i="15"/>
  <c r="H519" i="15"/>
  <c r="H547" i="15"/>
  <c r="H797" i="15"/>
  <c r="H759" i="15"/>
  <c r="H546" i="15"/>
  <c r="H399" i="15"/>
  <c r="H450" i="15"/>
  <c r="H480" i="15"/>
  <c r="H649" i="15"/>
  <c r="H458" i="15"/>
  <c r="H802" i="15"/>
  <c r="H872" i="15"/>
  <c r="H650" i="15"/>
  <c r="H509" i="15"/>
  <c r="H734" i="15"/>
  <c r="H586" i="15"/>
  <c r="H629" i="15"/>
  <c r="H276" i="15"/>
  <c r="H758" i="15"/>
  <c r="H645" i="15"/>
  <c r="H977" i="15"/>
  <c r="H777" i="15"/>
  <c r="H569" i="15"/>
  <c r="H503" i="15"/>
  <c r="H319" i="15"/>
  <c r="H871" i="15"/>
  <c r="H822" i="15"/>
  <c r="H807" i="15"/>
  <c r="H771" i="15"/>
  <c r="H764" i="15"/>
  <c r="H854" i="15"/>
  <c r="H270" i="15"/>
  <c r="H994" i="15"/>
  <c r="H965" i="15"/>
  <c r="H847" i="15"/>
  <c r="H677" i="15"/>
  <c r="H625" i="15"/>
  <c r="H938" i="15"/>
  <c r="H967" i="15"/>
  <c r="K54" i="20"/>
  <c r="L54" i="20"/>
  <c r="K518" i="20"/>
  <c r="L518" i="20"/>
  <c r="K7" i="20"/>
  <c r="L7" i="20"/>
  <c r="K55" i="20"/>
  <c r="L55" i="20"/>
  <c r="K59" i="20"/>
  <c r="L59" i="20"/>
  <c r="K58" i="20"/>
  <c r="L58" i="20"/>
  <c r="K31" i="20"/>
  <c r="L31" i="20"/>
  <c r="K18" i="20"/>
  <c r="L18" i="20"/>
  <c r="K15" i="20"/>
  <c r="L15" i="20"/>
  <c r="K14" i="20"/>
  <c r="L14" i="20"/>
  <c r="K89" i="20"/>
  <c r="L89" i="20"/>
  <c r="K11" i="20"/>
  <c r="L11" i="20"/>
  <c r="K50" i="20"/>
  <c r="L50" i="20"/>
  <c r="K28" i="20"/>
  <c r="L28" i="20"/>
  <c r="K160" i="20"/>
  <c r="L160" i="20"/>
  <c r="K25" i="20"/>
  <c r="L25" i="20"/>
  <c r="K36" i="20"/>
  <c r="L36" i="20"/>
  <c r="K17" i="20"/>
  <c r="L17" i="20"/>
  <c r="K16" i="20"/>
  <c r="L16" i="20"/>
  <c r="K26" i="20"/>
  <c r="L26" i="20"/>
  <c r="K30" i="20"/>
  <c r="L30" i="20"/>
  <c r="K40" i="20"/>
  <c r="L40" i="20"/>
  <c r="K242" i="20"/>
  <c r="L242" i="20"/>
  <c r="K113" i="20"/>
  <c r="L113" i="20"/>
  <c r="K34" i="20"/>
  <c r="L34" i="20"/>
  <c r="K32" i="20"/>
  <c r="L32" i="20"/>
  <c r="K96" i="20"/>
  <c r="L96" i="20"/>
  <c r="K139" i="20"/>
  <c r="L139" i="20"/>
  <c r="K29" i="20"/>
  <c r="L29" i="20"/>
  <c r="K63" i="20"/>
  <c r="L63" i="20"/>
  <c r="K73" i="20"/>
  <c r="L73" i="20"/>
  <c r="K818" i="20"/>
  <c r="L818" i="20"/>
  <c r="K33" i="20"/>
  <c r="L33" i="20"/>
  <c r="K589" i="20"/>
  <c r="L589" i="20"/>
  <c r="K48" i="20"/>
  <c r="L48" i="20"/>
  <c r="K750" i="20"/>
  <c r="L750" i="20"/>
  <c r="K66" i="20"/>
  <c r="L66" i="20"/>
  <c r="K106" i="20"/>
  <c r="L106" i="20"/>
  <c r="K208" i="20"/>
  <c r="L208" i="20"/>
  <c r="K92" i="20"/>
  <c r="L92" i="20"/>
  <c r="K591" i="20"/>
  <c r="L591" i="20"/>
  <c r="K179" i="20"/>
  <c r="L179" i="20"/>
  <c r="K45" i="20"/>
  <c r="L45" i="20"/>
  <c r="K91" i="20"/>
  <c r="L91" i="20"/>
  <c r="K20" i="20"/>
  <c r="L20" i="20"/>
  <c r="K19" i="20"/>
  <c r="L19" i="20"/>
  <c r="K121" i="20"/>
  <c r="L121" i="20"/>
  <c r="K27" i="20"/>
  <c r="L27" i="20"/>
  <c r="K51" i="20"/>
  <c r="L51" i="20"/>
  <c r="K39" i="20"/>
  <c r="L39" i="20"/>
  <c r="K12" i="20"/>
  <c r="L12" i="20"/>
  <c r="K57" i="20"/>
  <c r="L57" i="20"/>
  <c r="K52" i="20"/>
  <c r="L52" i="20"/>
  <c r="K46" i="20"/>
  <c r="L46" i="20"/>
  <c r="K75" i="20"/>
  <c r="L75" i="20"/>
  <c r="K21" i="20"/>
  <c r="L21" i="20"/>
  <c r="K135" i="20"/>
  <c r="L135" i="20"/>
  <c r="K44" i="20"/>
  <c r="L44" i="20"/>
  <c r="K111" i="20"/>
  <c r="L111" i="20"/>
  <c r="K148" i="20"/>
  <c r="L148" i="20"/>
  <c r="K110" i="20"/>
  <c r="L110" i="20"/>
  <c r="K86" i="20"/>
  <c r="L86" i="20"/>
  <c r="K123" i="20"/>
  <c r="L123" i="20"/>
  <c r="K697" i="20"/>
  <c r="L697" i="20"/>
  <c r="K81" i="20"/>
  <c r="L81" i="20"/>
  <c r="K71" i="20"/>
  <c r="L71" i="20"/>
  <c r="K451" i="20"/>
  <c r="L451" i="20"/>
  <c r="K103" i="20"/>
  <c r="L103" i="20"/>
  <c r="K47" i="20"/>
  <c r="L47" i="20"/>
  <c r="K56" i="20"/>
  <c r="L56" i="20"/>
  <c r="K130" i="20"/>
  <c r="L130" i="20"/>
  <c r="K146" i="20"/>
  <c r="L146" i="20"/>
  <c r="K142" i="20"/>
  <c r="L142" i="20"/>
  <c r="K159" i="20"/>
  <c r="L159" i="20"/>
  <c r="K254" i="20"/>
  <c r="L254" i="20"/>
  <c r="K82" i="20"/>
  <c r="L82" i="20"/>
  <c r="K206" i="20"/>
  <c r="L206" i="20"/>
  <c r="K350" i="20"/>
  <c r="L350" i="20"/>
  <c r="K128" i="20"/>
  <c r="L128" i="20"/>
  <c r="K553" i="20"/>
  <c r="L553" i="20"/>
  <c r="K122" i="20"/>
  <c r="L122" i="20"/>
  <c r="K373" i="20"/>
  <c r="L373" i="20"/>
  <c r="K74" i="20"/>
  <c r="L74" i="20"/>
  <c r="K95" i="20"/>
  <c r="L95" i="20"/>
  <c r="K329" i="20"/>
  <c r="L329" i="20"/>
  <c r="K138" i="20"/>
  <c r="L138" i="20"/>
  <c r="K22" i="20"/>
  <c r="L22" i="20"/>
  <c r="K94" i="20"/>
  <c r="L94" i="20"/>
  <c r="K477" i="20"/>
  <c r="L477" i="20"/>
  <c r="K114" i="20"/>
  <c r="L114" i="20"/>
  <c r="K49" i="20"/>
  <c r="L49" i="20"/>
  <c r="K183" i="20"/>
  <c r="L183" i="20"/>
  <c r="K72" i="20"/>
  <c r="L72" i="20"/>
  <c r="K213" i="20"/>
  <c r="L213" i="20"/>
  <c r="K61" i="20"/>
  <c r="L61" i="20"/>
  <c r="K188" i="20"/>
  <c r="L188" i="20"/>
  <c r="K157" i="20"/>
  <c r="L157" i="20"/>
  <c r="K187" i="20"/>
  <c r="L187" i="20"/>
  <c r="K276" i="20"/>
  <c r="L276" i="20"/>
  <c r="K98" i="20"/>
  <c r="L98" i="20"/>
  <c r="K65" i="20"/>
  <c r="L65" i="20"/>
  <c r="K164" i="20"/>
  <c r="L164" i="20"/>
  <c r="K41" i="20"/>
  <c r="L41" i="20"/>
  <c r="K167" i="20"/>
  <c r="L167" i="20"/>
  <c r="K38" i="20"/>
  <c r="L38" i="20"/>
  <c r="K192" i="20"/>
  <c r="L192" i="20"/>
  <c r="K203" i="20"/>
  <c r="L203" i="20"/>
  <c r="K292" i="20"/>
  <c r="L292" i="20"/>
  <c r="K150" i="20"/>
  <c r="L150" i="20"/>
  <c r="K115" i="20"/>
  <c r="L115" i="20"/>
  <c r="K229" i="20"/>
  <c r="L229" i="20"/>
  <c r="K166" i="20"/>
  <c r="L166" i="20"/>
  <c r="K129" i="20"/>
  <c r="L129" i="20"/>
  <c r="K112" i="20"/>
  <c r="L112" i="20"/>
  <c r="K85" i="20"/>
  <c r="L85" i="20"/>
  <c r="K182" i="20"/>
  <c r="L182" i="20"/>
  <c r="K120" i="20"/>
  <c r="L120" i="20"/>
  <c r="K77" i="20"/>
  <c r="L77" i="20"/>
  <c r="K232" i="20"/>
  <c r="L232" i="20"/>
  <c r="K205" i="20"/>
  <c r="L205" i="20"/>
  <c r="K78" i="20"/>
  <c r="L78" i="20"/>
  <c r="K328" i="20"/>
  <c r="L328" i="20"/>
  <c r="K191" i="20"/>
  <c r="L191" i="20"/>
  <c r="K296" i="20"/>
  <c r="L296" i="20"/>
  <c r="K351" i="20"/>
  <c r="L351" i="20"/>
  <c r="K180" i="20"/>
  <c r="L180" i="20"/>
  <c r="K308" i="20"/>
  <c r="L308" i="20"/>
  <c r="K538" i="20"/>
  <c r="L538" i="20"/>
  <c r="K198" i="20"/>
  <c r="L198" i="20"/>
  <c r="K412" i="20"/>
  <c r="L412" i="20"/>
  <c r="K126" i="20"/>
  <c r="L126" i="20"/>
  <c r="K68" i="20"/>
  <c r="L68" i="20"/>
  <c r="K690" i="20"/>
  <c r="L690" i="20"/>
  <c r="K90" i="20"/>
  <c r="L90" i="20"/>
  <c r="K270" i="20"/>
  <c r="L270" i="20"/>
  <c r="K60" i="20"/>
  <c r="L60" i="20"/>
  <c r="K116" i="20"/>
  <c r="L116" i="20"/>
  <c r="K450" i="20"/>
  <c r="L450" i="20"/>
  <c r="K37" i="20"/>
  <c r="L37" i="20"/>
  <c r="K99" i="20"/>
  <c r="L99" i="20"/>
  <c r="K42" i="20"/>
  <c r="L42" i="20"/>
  <c r="K300" i="20"/>
  <c r="L300" i="20"/>
  <c r="K107" i="20"/>
  <c r="L107" i="20"/>
  <c r="K332" i="20"/>
  <c r="L332" i="20"/>
  <c r="K127" i="20"/>
  <c r="L127" i="20"/>
  <c r="K101" i="20"/>
  <c r="L101" i="20"/>
  <c r="K197" i="20"/>
  <c r="L197" i="20"/>
  <c r="K137" i="20"/>
  <c r="L137" i="20"/>
  <c r="K149" i="20"/>
  <c r="L149" i="20"/>
  <c r="K271" i="20"/>
  <c r="L271" i="20"/>
  <c r="K440" i="20"/>
  <c r="L440" i="20"/>
  <c r="K145" i="20"/>
  <c r="L145" i="20"/>
  <c r="K88" i="20"/>
  <c r="L88" i="20"/>
  <c r="K282" i="20"/>
  <c r="L282" i="20"/>
  <c r="K100" i="20"/>
  <c r="L100" i="20"/>
  <c r="K186" i="20"/>
  <c r="L186" i="20"/>
  <c r="K454" i="20"/>
  <c r="L454" i="20"/>
  <c r="K199" i="20"/>
  <c r="L199" i="20"/>
  <c r="K278" i="20"/>
  <c r="L278" i="20"/>
  <c r="K592" i="20"/>
  <c r="L592" i="20"/>
  <c r="K53" i="20"/>
  <c r="L53" i="20"/>
  <c r="K87" i="20"/>
  <c r="L87" i="20"/>
  <c r="K796" i="20"/>
  <c r="L796" i="20"/>
  <c r="K181" i="20"/>
  <c r="L181" i="20"/>
  <c r="K268" i="20"/>
  <c r="L268" i="20"/>
  <c r="K168" i="20"/>
  <c r="L168" i="20"/>
  <c r="K178" i="20"/>
  <c r="L178" i="20"/>
  <c r="K194" i="20"/>
  <c r="L194" i="20"/>
  <c r="K263" i="20"/>
  <c r="L263" i="20"/>
  <c r="K436" i="20"/>
  <c r="L436" i="20"/>
  <c r="K259" i="20"/>
  <c r="L259" i="20"/>
  <c r="K382" i="20"/>
  <c r="L382" i="20"/>
  <c r="K76" i="20"/>
  <c r="L76" i="20"/>
  <c r="K67" i="20"/>
  <c r="L67" i="20"/>
  <c r="K556" i="20"/>
  <c r="L556" i="20"/>
  <c r="K368" i="20"/>
  <c r="L368" i="20"/>
  <c r="K133" i="20"/>
  <c r="L133" i="20"/>
  <c r="K84" i="20"/>
  <c r="L84" i="20"/>
  <c r="K140" i="20"/>
  <c r="L140" i="20"/>
  <c r="K156" i="20"/>
  <c r="L156" i="20"/>
  <c r="K483" i="20"/>
  <c r="L483" i="20"/>
  <c r="K391" i="20"/>
  <c r="L391" i="20"/>
  <c r="K615" i="20"/>
  <c r="L615" i="20"/>
  <c r="K449" i="20"/>
  <c r="L449" i="20"/>
  <c r="K316" i="20"/>
  <c r="L316" i="20"/>
  <c r="K202" i="20"/>
  <c r="L202" i="20"/>
  <c r="K607" i="20"/>
  <c r="L607" i="20"/>
  <c r="K408" i="20"/>
  <c r="L408" i="20"/>
  <c r="K158" i="20"/>
  <c r="L158" i="20"/>
  <c r="K43" i="20"/>
  <c r="L43" i="20"/>
  <c r="K821" i="20"/>
  <c r="L821" i="20"/>
  <c r="K161" i="20"/>
  <c r="L161" i="20"/>
  <c r="K35" i="20"/>
  <c r="L35" i="20"/>
  <c r="K124" i="20"/>
  <c r="L124" i="20"/>
  <c r="K220" i="20"/>
  <c r="L220" i="20"/>
  <c r="K234" i="20"/>
  <c r="L234" i="20"/>
  <c r="K119" i="20"/>
  <c r="L119" i="20"/>
  <c r="K193" i="20"/>
  <c r="L193" i="20"/>
  <c r="K644" i="20"/>
  <c r="L644" i="20"/>
  <c r="K132" i="20"/>
  <c r="L132" i="20"/>
  <c r="K852" i="20"/>
  <c r="L852" i="20"/>
  <c r="K207" i="20"/>
  <c r="L207" i="20"/>
  <c r="K342" i="20"/>
  <c r="L342" i="20"/>
  <c r="K306" i="20"/>
  <c r="L306" i="20"/>
  <c r="K109" i="20"/>
  <c r="L109" i="20"/>
  <c r="K223" i="20"/>
  <c r="L223" i="20"/>
  <c r="K325" i="20"/>
  <c r="L325" i="20"/>
  <c r="K322" i="20"/>
  <c r="L322" i="20"/>
  <c r="K185" i="20"/>
  <c r="L185" i="20"/>
  <c r="K245" i="20"/>
  <c r="L245" i="20"/>
  <c r="K277" i="20"/>
  <c r="L277" i="20"/>
  <c r="K452" i="20"/>
  <c r="L452" i="20"/>
  <c r="K446" i="20"/>
  <c r="L446" i="20"/>
  <c r="K212" i="20"/>
  <c r="L212" i="20"/>
  <c r="K628" i="20"/>
  <c r="L628" i="20"/>
  <c r="K189" i="20"/>
  <c r="L189" i="20"/>
  <c r="K153" i="20"/>
  <c r="L153" i="20"/>
  <c r="K853" i="20"/>
  <c r="L853" i="20"/>
  <c r="K118" i="20"/>
  <c r="L118" i="20"/>
  <c r="K141" i="20"/>
  <c r="L141" i="20"/>
  <c r="K154" i="20"/>
  <c r="L154" i="20"/>
  <c r="K217" i="20"/>
  <c r="L217" i="20"/>
  <c r="K334" i="20"/>
  <c r="L334" i="20"/>
  <c r="K356" i="20"/>
  <c r="L356" i="20"/>
  <c r="K184" i="20"/>
  <c r="L184" i="20"/>
  <c r="K93" i="20"/>
  <c r="L93" i="20"/>
  <c r="K314" i="20"/>
  <c r="L314" i="20"/>
  <c r="K281" i="20"/>
  <c r="L281" i="20"/>
  <c r="K319" i="20"/>
  <c r="L319" i="20"/>
  <c r="K283" i="20"/>
  <c r="L283" i="20"/>
  <c r="K354" i="20"/>
  <c r="L354" i="20"/>
  <c r="K165" i="20"/>
  <c r="L165" i="20"/>
  <c r="K303" i="20"/>
  <c r="L303" i="20"/>
  <c r="K147" i="20"/>
  <c r="L147" i="20"/>
  <c r="K462" i="20"/>
  <c r="L462" i="20"/>
  <c r="K280" i="20"/>
  <c r="L280" i="20"/>
  <c r="K423" i="20"/>
  <c r="L423" i="20"/>
  <c r="K172" i="20"/>
  <c r="L172" i="20"/>
  <c r="K515" i="20"/>
  <c r="L515" i="20"/>
  <c r="K770" i="20"/>
  <c r="L770" i="20"/>
  <c r="K241" i="20"/>
  <c r="L241" i="20"/>
  <c r="K196" i="20"/>
  <c r="L196" i="20"/>
  <c r="K309" i="20"/>
  <c r="L309" i="20"/>
  <c r="K359" i="20"/>
  <c r="L359" i="20"/>
  <c r="K144" i="20"/>
  <c r="L144" i="20"/>
  <c r="K284" i="20"/>
  <c r="L284" i="20"/>
  <c r="K171" i="20"/>
  <c r="L171" i="20"/>
  <c r="K401" i="20"/>
  <c r="L401" i="20"/>
  <c r="K264" i="20"/>
  <c r="L264" i="20"/>
  <c r="K255" i="20"/>
  <c r="L255" i="20"/>
  <c r="K69" i="20"/>
  <c r="L69" i="20"/>
  <c r="K83" i="20"/>
  <c r="L83" i="20"/>
  <c r="K774" i="20"/>
  <c r="L774" i="20"/>
  <c r="K237" i="20"/>
  <c r="L237" i="20"/>
  <c r="K410" i="20"/>
  <c r="L410" i="20"/>
  <c r="K249" i="20"/>
  <c r="L249" i="20"/>
  <c r="K162" i="20"/>
  <c r="L162" i="20"/>
  <c r="K235" i="20"/>
  <c r="L235" i="20"/>
  <c r="K227" i="20"/>
  <c r="L227" i="20"/>
  <c r="K218" i="20"/>
  <c r="L218" i="20"/>
  <c r="K152" i="20"/>
  <c r="L152" i="20"/>
  <c r="K629" i="20"/>
  <c r="L629" i="20"/>
  <c r="K764" i="20"/>
  <c r="L764" i="20"/>
  <c r="K239" i="20"/>
  <c r="L239" i="20"/>
  <c r="K299" i="20"/>
  <c r="L299" i="20"/>
  <c r="K290" i="20"/>
  <c r="L290" i="20"/>
  <c r="K302" i="20"/>
  <c r="L302" i="20"/>
  <c r="K173" i="20"/>
  <c r="L173" i="20"/>
  <c r="K155" i="20"/>
  <c r="L155" i="20"/>
  <c r="K221" i="20"/>
  <c r="L221" i="20"/>
  <c r="K399" i="20"/>
  <c r="L399" i="20"/>
  <c r="K582" i="20"/>
  <c r="L582" i="20"/>
  <c r="K337" i="20"/>
  <c r="L337" i="20"/>
  <c r="K345" i="20"/>
  <c r="L345" i="20"/>
  <c r="K381" i="20"/>
  <c r="L381" i="20"/>
  <c r="K567" i="20"/>
  <c r="L567" i="20"/>
  <c r="K371" i="20"/>
  <c r="L371" i="20"/>
  <c r="K851" i="20"/>
  <c r="L851" i="20"/>
  <c r="K844" i="20"/>
  <c r="L844" i="20"/>
  <c r="K394" i="20"/>
  <c r="L394" i="20"/>
  <c r="K384" i="20"/>
  <c r="L384" i="20"/>
  <c r="K369" i="20"/>
  <c r="L369" i="20"/>
  <c r="K177" i="20"/>
  <c r="L177" i="20"/>
  <c r="K170" i="20"/>
  <c r="L170" i="20"/>
  <c r="K108" i="20"/>
  <c r="L108" i="20"/>
  <c r="K349" i="20"/>
  <c r="L349" i="20"/>
  <c r="K465" i="20"/>
  <c r="L465" i="20"/>
  <c r="K326" i="20"/>
  <c r="L326" i="20"/>
  <c r="K366" i="20"/>
  <c r="L366" i="20"/>
  <c r="K230" i="20"/>
  <c r="L230" i="20"/>
  <c r="K571" i="20"/>
  <c r="L571" i="20"/>
  <c r="K219" i="20"/>
  <c r="L219" i="20"/>
  <c r="K549" i="20"/>
  <c r="L549" i="20"/>
  <c r="K486" i="20"/>
  <c r="L486" i="20"/>
  <c r="K660" i="20"/>
  <c r="L660" i="20"/>
  <c r="K215" i="20"/>
  <c r="L215" i="20"/>
  <c r="K176" i="20"/>
  <c r="L176" i="20"/>
  <c r="K190" i="20"/>
  <c r="L190" i="20"/>
  <c r="K565" i="20"/>
  <c r="L565" i="20"/>
  <c r="K427" i="20"/>
  <c r="L427" i="20"/>
  <c r="K163" i="20"/>
  <c r="L163" i="20"/>
  <c r="L520" i="20"/>
  <c r="K307" i="20"/>
  <c r="L307" i="20"/>
  <c r="K327" i="20"/>
  <c r="L327" i="20"/>
  <c r="K505" i="20"/>
  <c r="L505" i="20"/>
  <c r="K298" i="20"/>
  <c r="L298" i="20"/>
  <c r="K548" i="20"/>
  <c r="L548" i="20"/>
  <c r="K769" i="20"/>
  <c r="L769" i="20"/>
  <c r="K125" i="20"/>
  <c r="L125" i="20"/>
  <c r="K256" i="20"/>
  <c r="L256" i="20"/>
  <c r="K475" i="20"/>
  <c r="L475" i="20"/>
  <c r="K269" i="20"/>
  <c r="L269" i="20"/>
  <c r="K537" i="20"/>
  <c r="L537" i="20"/>
  <c r="L267" i="20"/>
  <c r="K175" i="20"/>
  <c r="L175" i="20"/>
  <c r="K117" i="20"/>
  <c r="L117" i="20"/>
  <c r="K463" i="20"/>
  <c r="L463" i="20"/>
  <c r="K420" i="20"/>
  <c r="L420" i="20"/>
  <c r="K469" i="20"/>
  <c r="L469" i="20"/>
  <c r="K291" i="20"/>
  <c r="L291" i="20"/>
  <c r="K466" i="20"/>
  <c r="L466" i="20"/>
  <c r="K243" i="20"/>
  <c r="L243" i="20"/>
  <c r="K641" i="20"/>
  <c r="L641" i="20"/>
  <c r="K527" i="20"/>
  <c r="L527" i="20"/>
  <c r="K364" i="20"/>
  <c r="L364" i="20"/>
  <c r="K587" i="20"/>
  <c r="L587" i="20"/>
  <c r="K289" i="20"/>
  <c r="L289" i="20"/>
  <c r="K210" i="20"/>
  <c r="L210" i="20"/>
  <c r="K584" i="20"/>
  <c r="L584" i="20"/>
  <c r="K636" i="20"/>
  <c r="L636" i="20"/>
  <c r="K335" i="20"/>
  <c r="L335" i="20"/>
  <c r="K209" i="20"/>
  <c r="L209" i="20"/>
  <c r="K224" i="20"/>
  <c r="L224" i="20"/>
  <c r="K211" i="20"/>
  <c r="L211" i="20"/>
  <c r="K320" i="20"/>
  <c r="L320" i="20"/>
  <c r="K374" i="20"/>
  <c r="L374" i="20"/>
  <c r="K438" i="20"/>
  <c r="L438" i="20"/>
  <c r="K247" i="20"/>
  <c r="L247" i="20"/>
  <c r="L459" i="20"/>
  <c r="K341" i="20"/>
  <c r="L341" i="20"/>
  <c r="K151" i="20"/>
  <c r="L151" i="20"/>
  <c r="K258" i="20"/>
  <c r="L258" i="20"/>
  <c r="K572" i="20"/>
  <c r="L572" i="20"/>
  <c r="K324" i="20"/>
  <c r="L324" i="20"/>
  <c r="L805" i="20"/>
  <c r="K336" i="20"/>
  <c r="L336" i="20"/>
  <c r="K360" i="20"/>
  <c r="L360" i="20"/>
  <c r="K670" i="20"/>
  <c r="L670" i="20"/>
  <c r="K266" i="20"/>
  <c r="L266" i="20"/>
  <c r="K136" i="20"/>
  <c r="L136" i="20"/>
  <c r="K169" i="20"/>
  <c r="L169" i="20"/>
  <c r="K573" i="20"/>
  <c r="L573" i="20"/>
  <c r="K481" i="20"/>
  <c r="L481" i="20"/>
  <c r="K195" i="20"/>
  <c r="L195" i="20"/>
  <c r="L461" i="20"/>
  <c r="K528" i="20"/>
  <c r="L528" i="20"/>
  <c r="K583" i="20"/>
  <c r="L583" i="20"/>
  <c r="K542" i="20"/>
  <c r="L542" i="20"/>
  <c r="K62" i="20"/>
  <c r="L62" i="20"/>
  <c r="K143" i="20"/>
  <c r="L143" i="20"/>
  <c r="K590" i="20"/>
  <c r="L590" i="20"/>
  <c r="K797" i="20"/>
  <c r="L797" i="20"/>
  <c r="K711" i="20"/>
  <c r="L711" i="20"/>
  <c r="K204" i="20"/>
  <c r="L204" i="20"/>
  <c r="K105" i="20"/>
  <c r="L105" i="20"/>
  <c r="K214" i="20"/>
  <c r="L214" i="20"/>
  <c r="K385" i="20"/>
  <c r="L385" i="20"/>
  <c r="K404" i="20"/>
  <c r="L404" i="20"/>
  <c r="K240" i="20"/>
  <c r="L240" i="20"/>
  <c r="K447" i="20"/>
  <c r="L447" i="20"/>
  <c r="K321" i="20"/>
  <c r="L321" i="20"/>
  <c r="K386" i="20"/>
  <c r="L386" i="20"/>
  <c r="K787" i="20"/>
  <c r="L787" i="20"/>
  <c r="K244" i="20"/>
  <c r="L244" i="20"/>
  <c r="L526" i="20"/>
  <c r="K586" i="20"/>
  <c r="L586" i="20"/>
  <c r="K396" i="20"/>
  <c r="L396" i="20"/>
  <c r="K362" i="20"/>
  <c r="L362" i="20"/>
  <c r="L506" i="20"/>
  <c r="K639" i="20"/>
  <c r="L639" i="20"/>
  <c r="K250" i="20"/>
  <c r="L250" i="20"/>
  <c r="K634" i="20"/>
  <c r="L634" i="20"/>
  <c r="K261" i="20"/>
  <c r="L261" i="20"/>
  <c r="K225" i="20"/>
  <c r="L225" i="20"/>
  <c r="K424" i="20"/>
  <c r="L424" i="20"/>
  <c r="K603" i="20"/>
  <c r="L603" i="20"/>
  <c r="K468" i="20"/>
  <c r="L468" i="20"/>
  <c r="K274" i="20"/>
  <c r="L274" i="20"/>
  <c r="K758" i="20"/>
  <c r="L758" i="20"/>
  <c r="K464" i="20"/>
  <c r="L464" i="20"/>
  <c r="K344" i="20"/>
  <c r="L344" i="20"/>
  <c r="K657" i="20"/>
  <c r="L657" i="20"/>
  <c r="K807" i="20"/>
  <c r="L807" i="20"/>
  <c r="K273" i="20"/>
  <c r="L273" i="20"/>
  <c r="L444" i="20"/>
  <c r="K488" i="20"/>
  <c r="L488" i="20"/>
  <c r="K236" i="20"/>
  <c r="L236" i="20"/>
  <c r="K257" i="20"/>
  <c r="L257" i="20"/>
  <c r="K104" i="20"/>
  <c r="L104" i="20"/>
  <c r="K480" i="20"/>
  <c r="L480" i="20"/>
  <c r="K561" i="20"/>
  <c r="L561" i="20"/>
  <c r="K293" i="20"/>
  <c r="L293" i="20"/>
  <c r="K422" i="20"/>
  <c r="L422" i="20"/>
  <c r="K430" i="20"/>
  <c r="L430" i="20"/>
  <c r="K854" i="20"/>
  <c r="L854" i="20"/>
  <c r="K317" i="20"/>
  <c r="L317" i="20"/>
  <c r="K502" i="20"/>
  <c r="L502" i="20"/>
  <c r="K437" i="20"/>
  <c r="L437" i="20"/>
  <c r="K275" i="20"/>
  <c r="L275" i="20"/>
  <c r="K340" i="20"/>
  <c r="L340" i="20"/>
  <c r="K415" i="20"/>
  <c r="L415" i="20"/>
  <c r="K606" i="20"/>
  <c r="L606" i="20"/>
  <c r="K246" i="20"/>
  <c r="L246" i="20"/>
  <c r="K479" i="20"/>
  <c r="L479" i="20"/>
  <c r="K262" i="20"/>
  <c r="L262" i="20"/>
  <c r="K855" i="20"/>
  <c r="L855" i="20"/>
  <c r="K346" i="20"/>
  <c r="L346" i="20"/>
  <c r="L617" i="20"/>
  <c r="K632" i="20"/>
  <c r="L632" i="20"/>
  <c r="K419" i="20"/>
  <c r="L419" i="20"/>
  <c r="K353" i="20"/>
  <c r="L353" i="20"/>
  <c r="K390" i="20"/>
  <c r="L390" i="20"/>
  <c r="K265" i="20"/>
  <c r="L265" i="20"/>
  <c r="K457" i="20"/>
  <c r="L457" i="20"/>
  <c r="K429" i="20"/>
  <c r="L429" i="20"/>
  <c r="K414" i="20"/>
  <c r="L414" i="20"/>
  <c r="K421" i="20"/>
  <c r="L421" i="20"/>
  <c r="K304" i="20"/>
  <c r="L304" i="20"/>
  <c r="K658" i="20"/>
  <c r="L658" i="20"/>
  <c r="K496" i="20"/>
  <c r="L496" i="20"/>
  <c r="K474" i="20"/>
  <c r="L474" i="20"/>
  <c r="K492" i="20"/>
  <c r="L492" i="20"/>
  <c r="K551" i="20"/>
  <c r="L551" i="20"/>
  <c r="K279" i="20"/>
  <c r="L279" i="20"/>
  <c r="K400" i="20"/>
  <c r="L400" i="20"/>
  <c r="K251" i="20"/>
  <c r="L251" i="20"/>
  <c r="K539" i="20"/>
  <c r="L539" i="20"/>
  <c r="K102" i="20"/>
  <c r="L102" i="20"/>
  <c r="K688" i="20"/>
  <c r="L688" i="20"/>
  <c r="K507" i="20"/>
  <c r="L507" i="20"/>
  <c r="K656" i="20"/>
  <c r="L656" i="20"/>
  <c r="K397" i="20"/>
  <c r="L397" i="20"/>
  <c r="L536" i="20"/>
  <c r="L521" i="20"/>
  <c r="K489" i="20"/>
  <c r="L489" i="20"/>
  <c r="K478" i="20"/>
  <c r="L478" i="20"/>
  <c r="K79" i="20"/>
  <c r="L79" i="20"/>
  <c r="K781" i="20"/>
  <c r="L781" i="20"/>
  <c r="L333" i="20"/>
  <c r="K833" i="20"/>
  <c r="L833" i="20"/>
  <c r="K365" i="20"/>
  <c r="L365" i="20"/>
  <c r="K238" i="20"/>
  <c r="L238" i="20"/>
  <c r="K824" i="20"/>
  <c r="L824" i="20"/>
  <c r="K348" i="20"/>
  <c r="L348" i="20"/>
  <c r="K668" i="20"/>
  <c r="L668" i="20"/>
  <c r="K376" i="20"/>
  <c r="L376" i="20"/>
  <c r="K370" i="20"/>
  <c r="L370" i="20"/>
  <c r="K793" i="20"/>
  <c r="L793" i="20"/>
  <c r="K443" i="20"/>
  <c r="L443" i="20"/>
  <c r="K745" i="20"/>
  <c r="L745" i="20"/>
  <c r="K411" i="20"/>
  <c r="L411" i="20"/>
  <c r="K377" i="20"/>
  <c r="L377" i="20"/>
  <c r="K380" i="20"/>
  <c r="L380" i="20"/>
  <c r="K70" i="20"/>
  <c r="L70" i="20"/>
  <c r="K294" i="20"/>
  <c r="L294" i="20"/>
  <c r="K64" i="20"/>
  <c r="L64" i="20"/>
  <c r="K585" i="20"/>
  <c r="L585" i="20"/>
  <c r="K530" i="20"/>
  <c r="L530" i="20"/>
  <c r="K409" i="20"/>
  <c r="L409" i="20"/>
  <c r="K395" i="20"/>
  <c r="L395" i="20"/>
  <c r="K638" i="20"/>
  <c r="L638" i="20"/>
  <c r="K216" i="20"/>
  <c r="L216" i="20"/>
  <c r="K669" i="20"/>
  <c r="L669" i="20"/>
  <c r="K460" i="20"/>
  <c r="L460" i="20"/>
  <c r="K601" i="20"/>
  <c r="L601" i="20"/>
  <c r="K491" i="20"/>
  <c r="L491" i="20"/>
  <c r="K535" i="20"/>
  <c r="L535" i="20"/>
  <c r="K428" i="20"/>
  <c r="L428" i="20"/>
  <c r="K379" i="20"/>
  <c r="L379" i="20"/>
  <c r="K352" i="20"/>
  <c r="L352" i="20"/>
  <c r="K544" i="20"/>
  <c r="L544" i="20"/>
  <c r="K455" i="20"/>
  <c r="L455" i="20"/>
  <c r="K545" i="20"/>
  <c r="L545" i="20"/>
  <c r="K578" i="20"/>
  <c r="L578" i="20"/>
  <c r="L398" i="20"/>
  <c r="K458" i="20"/>
  <c r="L458" i="20"/>
  <c r="K445" i="20"/>
  <c r="L445" i="20"/>
  <c r="K375" i="20"/>
  <c r="L375" i="20"/>
  <c r="L618" i="20"/>
  <c r="K201" i="20"/>
  <c r="L201" i="20"/>
  <c r="K748" i="20"/>
  <c r="L748" i="20"/>
  <c r="K378" i="20"/>
  <c r="L378" i="20"/>
  <c r="K816" i="20"/>
  <c r="L816" i="20"/>
  <c r="K789" i="20"/>
  <c r="L789" i="20"/>
  <c r="K588" i="20"/>
  <c r="L588" i="20"/>
  <c r="K523" i="20"/>
  <c r="L523" i="20"/>
  <c r="K383" i="20"/>
  <c r="L383" i="20"/>
  <c r="K425" i="20"/>
  <c r="L425" i="20"/>
  <c r="K357" i="20"/>
  <c r="L357" i="20"/>
  <c r="K790" i="20"/>
  <c r="L790" i="20"/>
  <c r="K649" i="20"/>
  <c r="L649" i="20"/>
  <c r="K605" i="20"/>
  <c r="L605" i="20"/>
  <c r="K599" i="20"/>
  <c r="L599" i="20"/>
  <c r="K610" i="20"/>
  <c r="L610" i="20"/>
  <c r="K470" i="20"/>
  <c r="L470" i="20"/>
  <c r="K389" i="20"/>
  <c r="L389" i="20"/>
  <c r="K487" i="20"/>
  <c r="L487" i="20"/>
  <c r="K576" i="20"/>
  <c r="L576" i="20"/>
  <c r="K626" i="20"/>
  <c r="L626" i="20"/>
  <c r="K467" i="20"/>
  <c r="L467" i="20"/>
  <c r="L574" i="20"/>
  <c r="K684" i="20"/>
  <c r="L684" i="20"/>
  <c r="K222" i="20"/>
  <c r="L222" i="20"/>
  <c r="K543" i="20"/>
  <c r="L543" i="20"/>
  <c r="K559" i="20"/>
  <c r="L559" i="20"/>
  <c r="K426" i="20"/>
  <c r="L426" i="20"/>
  <c r="K563" i="20"/>
  <c r="L563" i="20"/>
  <c r="K287" i="20"/>
  <c r="L287" i="20"/>
  <c r="K418" i="20"/>
  <c r="L418" i="20"/>
  <c r="K619" i="20"/>
  <c r="L619" i="20"/>
  <c r="K856" i="20"/>
  <c r="L856" i="20"/>
  <c r="L131" i="20"/>
  <c r="K339" i="20"/>
  <c r="L339" i="20"/>
  <c r="K557" i="20"/>
  <c r="L557" i="20"/>
  <c r="K228" i="20"/>
  <c r="L228" i="20"/>
  <c r="K248" i="20"/>
  <c r="L248" i="20"/>
  <c r="K832" i="20"/>
  <c r="L832" i="20"/>
  <c r="K174" i="20"/>
  <c r="L174" i="20"/>
  <c r="K532" i="20"/>
  <c r="L532" i="20"/>
  <c r="L600" i="20"/>
  <c r="K569" i="20"/>
  <c r="L569" i="20"/>
  <c r="K509" i="20"/>
  <c r="L509" i="20"/>
  <c r="K516" i="20"/>
  <c r="L516" i="20"/>
  <c r="K482" i="20"/>
  <c r="L482" i="20"/>
  <c r="K453" i="20"/>
  <c r="L453" i="20"/>
  <c r="K295" i="20"/>
  <c r="L295" i="20"/>
  <c r="K575" i="20"/>
  <c r="L575" i="20"/>
  <c r="K323" i="20"/>
  <c r="L323" i="20"/>
  <c r="L753" i="20"/>
  <c r="K633" i="20"/>
  <c r="L633" i="20"/>
  <c r="L723" i="20"/>
  <c r="K456" i="20"/>
  <c r="L456" i="20"/>
  <c r="K512" i="20"/>
  <c r="L512" i="20"/>
  <c r="K343" i="20"/>
  <c r="L343" i="20"/>
  <c r="K683" i="20"/>
  <c r="L683" i="20"/>
  <c r="K560" i="20"/>
  <c r="L560" i="20"/>
  <c r="K471" i="20"/>
  <c r="L471" i="20"/>
  <c r="L681" i="20"/>
  <c r="K837" i="20"/>
  <c r="L837" i="20"/>
  <c r="K602" i="20"/>
  <c r="L602" i="20"/>
  <c r="K231" i="20"/>
  <c r="L231" i="20"/>
  <c r="K780" i="20"/>
  <c r="L780" i="20"/>
  <c r="K785" i="20"/>
  <c r="L785" i="20"/>
  <c r="K842" i="20"/>
  <c r="L842" i="20"/>
  <c r="L442" i="20"/>
  <c r="K513" i="20"/>
  <c r="L513" i="20"/>
  <c r="K806" i="20"/>
  <c r="L806" i="20"/>
  <c r="K310" i="20"/>
  <c r="L310" i="20"/>
  <c r="K413" i="20"/>
  <c r="L413" i="20"/>
  <c r="K416" i="20"/>
  <c r="L416" i="20"/>
  <c r="K318" i="20"/>
  <c r="L318" i="20"/>
  <c r="K472" i="20"/>
  <c r="L472" i="20"/>
  <c r="K857" i="20"/>
  <c r="L857" i="20"/>
  <c r="K743" i="20"/>
  <c r="L743" i="20"/>
  <c r="K651" i="20"/>
  <c r="L651" i="20"/>
  <c r="L736" i="20"/>
  <c r="K435" i="20"/>
  <c r="L435" i="20"/>
  <c r="K630" i="20"/>
  <c r="L630" i="20"/>
  <c r="K448" i="20"/>
  <c r="L448" i="20"/>
  <c r="L678" i="20"/>
  <c r="K547" i="20"/>
  <c r="L547" i="20"/>
  <c r="K417" i="20"/>
  <c r="L417" i="20"/>
  <c r="K405" i="20"/>
  <c r="L405" i="20"/>
  <c r="K511" i="20"/>
  <c r="L511" i="20"/>
  <c r="K665" i="20"/>
  <c r="L665" i="20"/>
  <c r="K686" i="20"/>
  <c r="L686" i="20"/>
  <c r="K705" i="20"/>
  <c r="L705" i="20"/>
  <c r="K490" i="20"/>
  <c r="L490" i="20"/>
  <c r="K484" i="20"/>
  <c r="L484" i="20"/>
  <c r="K757" i="20"/>
  <c r="L757" i="20"/>
  <c r="K858" i="20"/>
  <c r="L858" i="20"/>
  <c r="K645" i="20"/>
  <c r="L645" i="20"/>
  <c r="K859" i="20"/>
  <c r="L859" i="20"/>
  <c r="L392" i="20"/>
  <c r="K558" i="20"/>
  <c r="L558" i="20"/>
  <c r="K500" i="20"/>
  <c r="L500" i="20"/>
  <c r="K497" i="20"/>
  <c r="L497" i="20"/>
  <c r="K441" i="20"/>
  <c r="L441" i="20"/>
  <c r="K616" i="20"/>
  <c r="L616" i="20"/>
  <c r="K200" i="20"/>
  <c r="L200" i="20"/>
  <c r="K860" i="20"/>
  <c r="L860" i="20"/>
  <c r="K579" i="20"/>
  <c r="L579" i="20"/>
  <c r="K728" i="20"/>
  <c r="L728" i="20"/>
  <c r="K631" i="20"/>
  <c r="L631" i="20"/>
  <c r="K798" i="20"/>
  <c r="L798" i="20"/>
  <c r="L358" i="20"/>
  <c r="K338" i="20"/>
  <c r="L338" i="20"/>
  <c r="K403" i="20"/>
  <c r="L403" i="20"/>
  <c r="L765" i="20"/>
  <c r="L554" i="20"/>
  <c r="K679" i="20"/>
  <c r="L679" i="20"/>
  <c r="K861" i="20"/>
  <c r="L861" i="20"/>
  <c r="K755" i="20"/>
  <c r="L755" i="20"/>
  <c r="K862" i="20"/>
  <c r="L862" i="20"/>
  <c r="K702" i="20"/>
  <c r="L702" i="20"/>
  <c r="K652" i="20"/>
  <c r="L652" i="20"/>
  <c r="K620" i="20"/>
  <c r="L620" i="20"/>
  <c r="K388" i="20"/>
  <c r="L388" i="20"/>
  <c r="K608" i="20"/>
  <c r="L608" i="20"/>
  <c r="K609" i="20"/>
  <c r="L609" i="20"/>
  <c r="K721" i="20"/>
  <c r="L721" i="20"/>
  <c r="K564" i="20"/>
  <c r="L564" i="20"/>
  <c r="K727" i="20"/>
  <c r="L727" i="20"/>
  <c r="L675" i="20"/>
  <c r="K260" i="20"/>
  <c r="L260" i="20"/>
  <c r="K664" i="20"/>
  <c r="L664" i="20"/>
  <c r="K863" i="20"/>
  <c r="L863" i="20"/>
  <c r="L666" i="20"/>
  <c r="K580" i="20"/>
  <c r="L580" i="20"/>
  <c r="K738" i="20"/>
  <c r="L738" i="20"/>
  <c r="L593" i="20"/>
  <c r="K524" i="20"/>
  <c r="L524" i="20"/>
  <c r="K695" i="20"/>
  <c r="L695" i="20"/>
  <c r="K97" i="20"/>
  <c r="L97" i="20"/>
  <c r="K517" i="20"/>
  <c r="L517" i="20"/>
  <c r="K476" i="20"/>
  <c r="L476" i="20"/>
  <c r="K667" i="20"/>
  <c r="L667" i="20"/>
  <c r="K654" i="20"/>
  <c r="L654" i="20"/>
  <c r="K776" i="20"/>
  <c r="L776" i="20"/>
  <c r="K301" i="20"/>
  <c r="L301" i="20"/>
  <c r="K864" i="20"/>
  <c r="L864" i="20"/>
  <c r="K637" i="20"/>
  <c r="L637" i="20"/>
  <c r="K694" i="20"/>
  <c r="L694" i="20"/>
  <c r="L598" i="20"/>
  <c r="K706" i="20"/>
  <c r="L706" i="20"/>
  <c r="K762" i="20"/>
  <c r="L762" i="20"/>
  <c r="K407" i="20"/>
  <c r="L407" i="20"/>
  <c r="K801" i="20"/>
  <c r="L801" i="20"/>
  <c r="K865" i="20"/>
  <c r="L865" i="20"/>
  <c r="K676" i="20"/>
  <c r="L676" i="20"/>
  <c r="K687" i="20"/>
  <c r="L687" i="20"/>
  <c r="K653" i="20"/>
  <c r="L653" i="20"/>
  <c r="K272" i="20"/>
  <c r="L272" i="20"/>
  <c r="K671" i="20"/>
  <c r="L671" i="20"/>
  <c r="K709" i="20"/>
  <c r="L709" i="20"/>
  <c r="K866" i="20"/>
  <c r="L866" i="20"/>
  <c r="K330" i="20"/>
  <c r="L330" i="20"/>
  <c r="K534" i="20"/>
  <c r="L534" i="20"/>
  <c r="K867" i="20"/>
  <c r="L867" i="20"/>
  <c r="K504" i="20"/>
  <c r="L504" i="20"/>
  <c r="K700" i="20"/>
  <c r="L700" i="20"/>
  <c r="K685" i="20"/>
  <c r="L685" i="20"/>
  <c r="K625" i="20"/>
  <c r="L625" i="20"/>
  <c r="K510" i="20"/>
  <c r="L510" i="20"/>
  <c r="L699" i="20"/>
  <c r="K710" i="20"/>
  <c r="L710" i="20"/>
  <c r="K733" i="20"/>
  <c r="L733" i="20"/>
  <c r="K740" i="20"/>
  <c r="L740" i="20"/>
  <c r="K597" i="20"/>
  <c r="L597" i="20"/>
  <c r="K562" i="20"/>
  <c r="L562" i="20"/>
  <c r="K849" i="20"/>
  <c r="L849" i="20"/>
  <c r="K661" i="20"/>
  <c r="L661" i="20"/>
  <c r="K673" i="20"/>
  <c r="L673" i="20"/>
  <c r="K696" i="20"/>
  <c r="L696" i="20"/>
  <c r="K677" i="20"/>
  <c r="L677" i="20"/>
  <c r="K473" i="20"/>
  <c r="L473" i="20"/>
  <c r="K288" i="20"/>
  <c r="L288" i="20"/>
  <c r="K800" i="20"/>
  <c r="L800" i="20"/>
  <c r="L663" i="20"/>
  <c r="K495" i="20"/>
  <c r="L495" i="20"/>
  <c r="K822" i="20"/>
  <c r="L822" i="20"/>
  <c r="K771" i="20"/>
  <c r="L771" i="20"/>
  <c r="K714" i="20"/>
  <c r="L714" i="20"/>
  <c r="K331" i="20"/>
  <c r="L331" i="20"/>
  <c r="K689" i="20"/>
  <c r="L689" i="20"/>
  <c r="K431" i="20"/>
  <c r="L431" i="20"/>
  <c r="K868" i="20"/>
  <c r="L868" i="20"/>
  <c r="K519" i="20"/>
  <c r="L519" i="20"/>
  <c r="K794" i="20"/>
  <c r="L794" i="20"/>
  <c r="K730" i="20"/>
  <c r="L730" i="20"/>
  <c r="K850" i="20"/>
  <c r="L850" i="20"/>
  <c r="K672" i="20"/>
  <c r="L672" i="20"/>
  <c r="K704" i="20"/>
  <c r="L704" i="20"/>
  <c r="K393" i="20"/>
  <c r="L393" i="20"/>
  <c r="K494" i="20"/>
  <c r="L494" i="20"/>
  <c r="K552" i="20"/>
  <c r="L552" i="20"/>
  <c r="K387" i="20"/>
  <c r="L387" i="20"/>
  <c r="K734" i="20"/>
  <c r="L734" i="20"/>
  <c r="K814" i="20"/>
  <c r="L814" i="20"/>
  <c r="K713" i="20"/>
  <c r="L713" i="20"/>
  <c r="K522" i="20"/>
  <c r="L522" i="20"/>
  <c r="K577" i="20"/>
  <c r="L577" i="20"/>
  <c r="K581" i="20"/>
  <c r="L581" i="20"/>
  <c r="K514" i="20"/>
  <c r="L514" i="20"/>
  <c r="K869" i="20"/>
  <c r="L869" i="20"/>
  <c r="K843" i="20"/>
  <c r="L843" i="20"/>
  <c r="K719" i="20"/>
  <c r="L719" i="20"/>
  <c r="K692" i="20"/>
  <c r="L692" i="20"/>
  <c r="K305" i="20"/>
  <c r="L305" i="20"/>
  <c r="K737" i="20"/>
  <c r="L737" i="20"/>
  <c r="K838" i="20"/>
  <c r="L838" i="20"/>
  <c r="K732" i="20"/>
  <c r="L732" i="20"/>
  <c r="K720" i="20"/>
  <c r="L720" i="20"/>
  <c r="K622" i="20"/>
  <c r="L622" i="20"/>
  <c r="K742" i="20"/>
  <c r="L742" i="20"/>
  <c r="K731" i="20"/>
  <c r="L731" i="20"/>
  <c r="K627" i="20"/>
  <c r="L627" i="20"/>
  <c r="K741" i="20"/>
  <c r="L741" i="20"/>
  <c r="K624" i="20"/>
  <c r="L624" i="20"/>
  <c r="K739" i="20"/>
  <c r="L739" i="20"/>
  <c r="K313" i="20"/>
  <c r="L313" i="20"/>
  <c r="K747" i="20"/>
  <c r="L747" i="20"/>
  <c r="K635" i="20"/>
  <c r="L635" i="20"/>
  <c r="K820" i="20"/>
  <c r="L820" i="20"/>
  <c r="K594" i="20"/>
  <c r="L594" i="20"/>
  <c r="K613" i="20"/>
  <c r="L613" i="20"/>
  <c r="K840" i="20"/>
  <c r="L840" i="20"/>
  <c r="K347" i="20"/>
  <c r="L347" i="20"/>
  <c r="K646" i="20"/>
  <c r="L646" i="20"/>
  <c r="K372" i="20"/>
  <c r="L372" i="20"/>
  <c r="K870" i="20"/>
  <c r="L870" i="20"/>
  <c r="K655" i="20"/>
  <c r="L655" i="20"/>
  <c r="K650" i="20"/>
  <c r="L650" i="20"/>
  <c r="K595" i="20"/>
  <c r="L595" i="20"/>
  <c r="K252" i="20"/>
  <c r="L252" i="20"/>
  <c r="K691" i="20"/>
  <c r="L691" i="20"/>
  <c r="K829" i="20"/>
  <c r="L829" i="20"/>
  <c r="K871" i="20"/>
  <c r="L871" i="20"/>
  <c r="K872" i="20"/>
  <c r="L872" i="20"/>
  <c r="K707" i="20"/>
  <c r="L707" i="20"/>
  <c r="K873" i="20"/>
  <c r="L873" i="20"/>
  <c r="K786" i="20"/>
  <c r="L786" i="20"/>
  <c r="K874" i="20"/>
  <c r="L874" i="20"/>
  <c r="K875" i="20"/>
  <c r="L875" i="20"/>
  <c r="K876" i="20"/>
  <c r="L876" i="20"/>
  <c r="K570" i="20"/>
  <c r="L570" i="20"/>
  <c r="K533" i="20"/>
  <c r="L533" i="20"/>
  <c r="K839" i="20"/>
  <c r="L839" i="20"/>
  <c r="K808" i="20"/>
  <c r="L808" i="20"/>
  <c r="K775" i="20"/>
  <c r="L775" i="20"/>
  <c r="K596" i="20"/>
  <c r="L596" i="20"/>
  <c r="K508" i="20"/>
  <c r="L508" i="20"/>
  <c r="K830" i="20"/>
  <c r="L830" i="20"/>
  <c r="K877" i="20"/>
  <c r="L877" i="20"/>
  <c r="K555" i="20"/>
  <c r="L555" i="20"/>
  <c r="K878" i="20"/>
  <c r="L878" i="20"/>
  <c r="K693" i="20"/>
  <c r="L693" i="20"/>
  <c r="K550" i="20"/>
  <c r="L550" i="20"/>
  <c r="K879" i="20"/>
  <c r="L879" i="20"/>
  <c r="K722" i="20"/>
  <c r="L722" i="20"/>
  <c r="K880" i="20"/>
  <c r="L880" i="20"/>
  <c r="K716" i="20"/>
  <c r="L716" i="20"/>
  <c r="K766" i="20"/>
  <c r="L766" i="20"/>
  <c r="K640" i="20"/>
  <c r="L640" i="20"/>
  <c r="K761" i="20"/>
  <c r="L761" i="20"/>
  <c r="K881" i="20"/>
  <c r="L881" i="20"/>
  <c r="K367" i="20"/>
  <c r="L367" i="20"/>
  <c r="K882" i="20"/>
  <c r="L882" i="20"/>
  <c r="K883" i="20"/>
  <c r="L883" i="20"/>
  <c r="K884" i="20"/>
  <c r="L884" i="20"/>
  <c r="K885" i="20"/>
  <c r="L885" i="20"/>
  <c r="K529" i="20"/>
  <c r="L529" i="20"/>
  <c r="K804" i="20"/>
  <c r="L804" i="20"/>
  <c r="K886" i="20"/>
  <c r="L886" i="20"/>
  <c r="K311" i="20"/>
  <c r="L311" i="20"/>
  <c r="K887" i="20"/>
  <c r="L887" i="20"/>
  <c r="K888" i="20"/>
  <c r="L888" i="20"/>
  <c r="K817" i="20"/>
  <c r="L817" i="20"/>
  <c r="K889" i="20"/>
  <c r="L889" i="20"/>
  <c r="K890" i="20"/>
  <c r="L890" i="20"/>
  <c r="K233" i="20"/>
  <c r="L233" i="20"/>
  <c r="K810" i="20"/>
  <c r="L810" i="20"/>
  <c r="K735" i="20"/>
  <c r="L735" i="20"/>
  <c r="K891" i="20"/>
  <c r="L891" i="20"/>
  <c r="K568" i="20"/>
  <c r="L568" i="20"/>
  <c r="K892" i="20"/>
  <c r="L892" i="20"/>
  <c r="K725" i="20"/>
  <c r="L725" i="20"/>
  <c r="K642" i="20"/>
  <c r="L642" i="20"/>
  <c r="K893" i="20"/>
  <c r="L893" i="20"/>
  <c r="L621" i="20"/>
  <c r="K894" i="20"/>
  <c r="L894" i="20"/>
  <c r="L717" i="20"/>
  <c r="K895" i="20"/>
  <c r="L895" i="20"/>
  <c r="K784" i="20"/>
  <c r="L784" i="20"/>
  <c r="K896" i="20"/>
  <c r="L896" i="20"/>
  <c r="K312" i="20"/>
  <c r="L312" i="20"/>
  <c r="K525" i="20"/>
  <c r="L525" i="20"/>
  <c r="K768" i="20"/>
  <c r="L768" i="20"/>
  <c r="K432" i="20"/>
  <c r="L432" i="20"/>
  <c r="K897" i="20"/>
  <c r="L897" i="20"/>
  <c r="K835" i="20"/>
  <c r="L835" i="20"/>
  <c r="K286" i="20"/>
  <c r="L286" i="20"/>
  <c r="K659" i="20"/>
  <c r="L659" i="20"/>
  <c r="L749" i="20"/>
  <c r="K898" i="20"/>
  <c r="L898" i="20"/>
  <c r="K847" i="20"/>
  <c r="L847" i="20"/>
  <c r="K715" i="20"/>
  <c r="L715" i="20"/>
  <c r="K746" i="20"/>
  <c r="L746" i="20"/>
  <c r="K899" i="20"/>
  <c r="L899" i="20"/>
  <c r="K900" i="20"/>
  <c r="L900" i="20"/>
  <c r="K778" i="20"/>
  <c r="L778" i="20"/>
  <c r="K901" i="20"/>
  <c r="L901" i="20"/>
  <c r="K902" i="20"/>
  <c r="L902" i="20"/>
  <c r="K903" i="20"/>
  <c r="L903" i="20"/>
  <c r="K680" i="20"/>
  <c r="L680" i="20"/>
  <c r="K904" i="20"/>
  <c r="L904" i="20"/>
  <c r="K718" i="20"/>
  <c r="L718" i="20"/>
  <c r="K751" i="20"/>
  <c r="L751" i="20"/>
  <c r="K777" i="20"/>
  <c r="L777" i="20"/>
  <c r="K905" i="20"/>
  <c r="L905" i="20"/>
  <c r="K648" i="20"/>
  <c r="L648" i="20"/>
  <c r="K297" i="20"/>
  <c r="L297" i="20"/>
  <c r="K803" i="20"/>
  <c r="L803" i="20"/>
  <c r="K828" i="20"/>
  <c r="L828" i="20"/>
  <c r="K612" i="20"/>
  <c r="L612" i="20"/>
  <c r="K906" i="20"/>
  <c r="L906" i="20"/>
  <c r="K726" i="20"/>
  <c r="L726" i="20"/>
  <c r="K848" i="20"/>
  <c r="L848" i="20"/>
  <c r="K773" i="20"/>
  <c r="L773" i="20"/>
  <c r="K812" i="20"/>
  <c r="L812" i="20"/>
  <c r="K799" i="20"/>
  <c r="L799" i="20"/>
  <c r="K772" i="20"/>
  <c r="L772" i="20"/>
  <c r="K841" i="20"/>
  <c r="L841" i="20"/>
  <c r="K907" i="20"/>
  <c r="L907" i="20"/>
  <c r="K908" i="20"/>
  <c r="L908" i="20"/>
  <c r="K846" i="20"/>
  <c r="L846" i="20"/>
  <c r="K363" i="20"/>
  <c r="L363" i="20"/>
  <c r="K439" i="20"/>
  <c r="L439" i="20"/>
  <c r="K406" i="20"/>
  <c r="L406" i="20"/>
  <c r="K623" i="20"/>
  <c r="L623" i="20"/>
  <c r="K836" i="20"/>
  <c r="L836" i="20"/>
  <c r="K827" i="20"/>
  <c r="L827" i="20"/>
  <c r="K909" i="20"/>
  <c r="L909" i="20"/>
  <c r="K708" i="20"/>
  <c r="L708" i="20"/>
  <c r="K910" i="20"/>
  <c r="L910" i="20"/>
  <c r="K911" i="20"/>
  <c r="L911" i="20"/>
  <c r="K912" i="20"/>
  <c r="L912" i="20"/>
  <c r="K913" i="20"/>
  <c r="L913" i="20"/>
  <c r="K914" i="20"/>
  <c r="L914" i="20"/>
  <c r="K915" i="20"/>
  <c r="L915" i="20"/>
  <c r="K916" i="20"/>
  <c r="L916" i="20"/>
  <c r="K134" i="20"/>
  <c r="L134" i="20"/>
  <c r="K917" i="20"/>
  <c r="L917" i="20"/>
  <c r="K729" i="20"/>
  <c r="L729" i="20"/>
  <c r="K918" i="20"/>
  <c r="L918" i="20"/>
  <c r="K919" i="20"/>
  <c r="L919" i="20"/>
  <c r="K701" i="20"/>
  <c r="L701" i="20"/>
  <c r="K920" i="20"/>
  <c r="L920" i="20"/>
  <c r="K809" i="20"/>
  <c r="L809" i="20"/>
  <c r="K614" i="20"/>
  <c r="L614" i="20"/>
  <c r="K921" i="20"/>
  <c r="L921" i="20"/>
  <c r="K825" i="20"/>
  <c r="L825" i="20"/>
  <c r="K792" i="20"/>
  <c r="L792" i="20"/>
  <c r="K779" i="20"/>
  <c r="L779" i="20"/>
  <c r="L566" i="20"/>
  <c r="K831" i="20"/>
  <c r="L831" i="20"/>
  <c r="K922" i="20"/>
  <c r="L922" i="20"/>
  <c r="K923" i="20"/>
  <c r="L923" i="20"/>
  <c r="K924" i="20"/>
  <c r="L924" i="20"/>
  <c r="K925" i="20"/>
  <c r="L925" i="20"/>
  <c r="K760" i="20"/>
  <c r="L760" i="20"/>
  <c r="K643" i="20"/>
  <c r="L643" i="20"/>
  <c r="K926" i="20"/>
  <c r="L926" i="20"/>
  <c r="K927" i="20"/>
  <c r="L927" i="20"/>
  <c r="K928" i="20"/>
  <c r="L928" i="20"/>
  <c r="K929" i="20"/>
  <c r="L929" i="20"/>
  <c r="K754" i="20"/>
  <c r="L754" i="20"/>
  <c r="K845" i="20"/>
  <c r="L845" i="20"/>
  <c r="K703" i="20"/>
  <c r="L703" i="20"/>
  <c r="K930" i="20"/>
  <c r="L930" i="20"/>
  <c r="K802" i="20"/>
  <c r="L802" i="20"/>
  <c r="K931" i="20"/>
  <c r="L931" i="20"/>
  <c r="K698" i="20"/>
  <c r="L698" i="20"/>
  <c r="K932" i="20"/>
  <c r="L932" i="20"/>
  <c r="K933" i="20"/>
  <c r="L933" i="20"/>
  <c r="K433" i="20"/>
  <c r="L433" i="20"/>
  <c r="K934" i="20"/>
  <c r="L934" i="20"/>
  <c r="K503" i="20"/>
  <c r="L503" i="20"/>
  <c r="K935" i="20"/>
  <c r="L935" i="20"/>
  <c r="K712" i="20"/>
  <c r="L712" i="20"/>
  <c r="K936" i="20"/>
  <c r="L936" i="20"/>
  <c r="K501" i="20"/>
  <c r="L501" i="20"/>
  <c r="K815" i="20"/>
  <c r="L815" i="20"/>
  <c r="K937" i="20"/>
  <c r="L937" i="20"/>
  <c r="K938" i="20"/>
  <c r="L938" i="20"/>
  <c r="K939" i="20"/>
  <c r="L939" i="20"/>
  <c r="K752" i="20"/>
  <c r="L752" i="20"/>
  <c r="K493" i="20"/>
  <c r="L493" i="20"/>
  <c r="K540" i="20"/>
  <c r="L540" i="20"/>
  <c r="K940" i="20"/>
  <c r="L940" i="20"/>
  <c r="K434" i="20"/>
  <c r="L434" i="20"/>
  <c r="K355" i="20"/>
  <c r="L355" i="20"/>
  <c r="K788" i="20"/>
  <c r="L788" i="20"/>
  <c r="K941" i="20"/>
  <c r="L941" i="20"/>
  <c r="K942" i="20"/>
  <c r="L942" i="20"/>
  <c r="K943" i="20"/>
  <c r="L943" i="20"/>
  <c r="K944" i="20"/>
  <c r="L944" i="20"/>
  <c r="K945" i="20"/>
  <c r="L945" i="20"/>
  <c r="K946" i="20"/>
  <c r="L946" i="20"/>
  <c r="K947" i="20"/>
  <c r="L947" i="20"/>
  <c r="K948" i="20"/>
  <c r="L948" i="20"/>
  <c r="K949" i="20"/>
  <c r="L949" i="20"/>
  <c r="K811" i="20"/>
  <c r="L811" i="20"/>
  <c r="K546" i="20"/>
  <c r="L546" i="20"/>
  <c r="K791" i="20"/>
  <c r="L791" i="20"/>
  <c r="K531" i="20"/>
  <c r="L531" i="20"/>
  <c r="K647" i="20"/>
  <c r="L647" i="20"/>
  <c r="K485" i="20"/>
  <c r="L485" i="20"/>
  <c r="K756" i="20"/>
  <c r="L756" i="20"/>
  <c r="K763" i="20"/>
  <c r="L763" i="20"/>
  <c r="K950" i="20"/>
  <c r="L950" i="20"/>
  <c r="K724" i="20"/>
  <c r="L724" i="20"/>
  <c r="K951" i="20"/>
  <c r="L951" i="20"/>
  <c r="K952" i="20"/>
  <c r="L952" i="20"/>
  <c r="K759" i="20"/>
  <c r="L759" i="20"/>
  <c r="K953" i="20"/>
  <c r="L953" i="20"/>
  <c r="K954" i="20"/>
  <c r="L954" i="20"/>
  <c r="K955" i="20"/>
  <c r="L955" i="20"/>
  <c r="L611" i="20"/>
  <c r="K662" i="20"/>
  <c r="L662" i="20"/>
  <c r="K795" i="20"/>
  <c r="L795" i="20"/>
  <c r="K499" i="20"/>
  <c r="L499" i="20"/>
  <c r="K956" i="20"/>
  <c r="L956" i="20"/>
  <c r="K744" i="20"/>
  <c r="L744" i="20"/>
  <c r="K957" i="20"/>
  <c r="L957" i="20"/>
  <c r="K958" i="20"/>
  <c r="L958" i="20"/>
  <c r="K959" i="20"/>
  <c r="L959" i="20"/>
  <c r="K960" i="20"/>
  <c r="L960" i="20"/>
  <c r="K961" i="20"/>
  <c r="L961" i="20"/>
  <c r="K813" i="20"/>
  <c r="L813" i="20"/>
  <c r="K962" i="20"/>
  <c r="L962" i="20"/>
  <c r="K604" i="20"/>
  <c r="L604" i="20"/>
  <c r="K963" i="20"/>
  <c r="L963" i="20"/>
  <c r="K964" i="20"/>
  <c r="L964" i="20"/>
  <c r="K965" i="20"/>
  <c r="L965" i="20"/>
  <c r="K966" i="20"/>
  <c r="L966" i="20"/>
  <c r="K285" i="20"/>
  <c r="L285" i="20"/>
  <c r="K967" i="20"/>
  <c r="L967" i="20"/>
  <c r="K782" i="20"/>
  <c r="L782" i="20"/>
  <c r="K783" i="20"/>
  <c r="L783" i="20"/>
  <c r="K253" i="20"/>
  <c r="L253" i="20"/>
  <c r="K968" i="20"/>
  <c r="L968" i="20"/>
  <c r="K969" i="20"/>
  <c r="L969" i="20"/>
  <c r="K970" i="20"/>
  <c r="L970" i="20"/>
  <c r="K823" i="20"/>
  <c r="L823" i="20"/>
  <c r="K971" i="20"/>
  <c r="L971" i="20"/>
  <c r="K972" i="20"/>
  <c r="L972" i="20"/>
  <c r="K973" i="20"/>
  <c r="L973" i="20"/>
  <c r="K974" i="20"/>
  <c r="L974" i="20"/>
  <c r="K975" i="20"/>
  <c r="L975" i="20"/>
  <c r="K976" i="20"/>
  <c r="L976" i="20"/>
  <c r="K819" i="20"/>
  <c r="L819" i="20"/>
  <c r="K977" i="20"/>
  <c r="L977" i="20"/>
  <c r="K978" i="20"/>
  <c r="L978" i="20"/>
  <c r="K682" i="20"/>
  <c r="L682" i="20"/>
  <c r="K402" i="20"/>
  <c r="L402" i="20"/>
  <c r="K979" i="20"/>
  <c r="L979" i="20"/>
  <c r="K980" i="20"/>
  <c r="L980" i="20"/>
  <c r="K981" i="20"/>
  <c r="L981" i="20"/>
  <c r="K674" i="20"/>
  <c r="L674" i="20"/>
  <c r="K982" i="20"/>
  <c r="L982" i="20"/>
  <c r="K983" i="20"/>
  <c r="L983" i="20"/>
  <c r="K984" i="20"/>
  <c r="L984" i="20"/>
  <c r="K985" i="20"/>
  <c r="L985" i="20"/>
  <c r="K986" i="20"/>
  <c r="L986" i="20"/>
  <c r="K987" i="20"/>
  <c r="L987" i="20"/>
  <c r="K988" i="20"/>
  <c r="L988" i="20"/>
  <c r="K989" i="20"/>
  <c r="L989" i="20"/>
  <c r="K990" i="20"/>
  <c r="L990" i="20"/>
  <c r="K991" i="20"/>
  <c r="L991" i="20"/>
  <c r="K992" i="20"/>
  <c r="L992" i="20"/>
  <c r="K993" i="20"/>
  <c r="L993" i="20"/>
  <c r="K994" i="20"/>
  <c r="L994" i="20"/>
  <c r="K995" i="20"/>
  <c r="L995" i="20"/>
  <c r="K996" i="20"/>
  <c r="L996" i="20"/>
  <c r="K826" i="20"/>
  <c r="L826" i="20"/>
  <c r="K997" i="20"/>
  <c r="L997" i="20"/>
  <c r="K998" i="20"/>
  <c r="L998" i="20"/>
  <c r="K999" i="20"/>
  <c r="L999" i="20"/>
  <c r="K1000" i="20"/>
  <c r="L1000" i="20"/>
  <c r="K1001" i="20"/>
  <c r="L1001" i="20"/>
  <c r="K1002" i="20"/>
  <c r="L1002" i="20"/>
  <c r="K1003" i="20"/>
  <c r="L1003" i="20"/>
  <c r="K1004" i="20"/>
  <c r="L1004" i="20"/>
  <c r="K1005" i="20"/>
  <c r="L1005" i="20"/>
  <c r="K1006" i="20"/>
  <c r="L1006" i="20"/>
  <c r="K834" i="20"/>
  <c r="L834" i="20"/>
  <c r="K1007" i="20"/>
  <c r="L1007" i="20"/>
  <c r="K1008" i="20"/>
  <c r="L1008" i="20"/>
  <c r="K1009" i="20"/>
  <c r="L1009" i="20"/>
  <c r="K1010" i="20"/>
  <c r="L1010" i="20"/>
  <c r="H24" i="20"/>
  <c r="H54" i="20"/>
  <c r="H518" i="20"/>
  <c r="H7" i="20"/>
  <c r="H55" i="20"/>
  <c r="H59" i="20"/>
  <c r="H58" i="20"/>
  <c r="H31" i="20"/>
  <c r="H18" i="20"/>
  <c r="H15" i="20"/>
  <c r="H14" i="20"/>
  <c r="H89" i="20"/>
  <c r="H11" i="20"/>
  <c r="H50" i="20"/>
  <c r="H28" i="20"/>
  <c r="H160" i="20"/>
  <c r="H25" i="20"/>
  <c r="H36" i="20"/>
  <c r="H17" i="20"/>
  <c r="H16" i="20"/>
  <c r="H26" i="20"/>
  <c r="H30" i="20"/>
  <c r="H40" i="20"/>
  <c r="H242" i="20"/>
  <c r="H113" i="20"/>
  <c r="H34" i="20"/>
  <c r="H32" i="20"/>
  <c r="H96" i="20"/>
  <c r="H139" i="20"/>
  <c r="H29" i="20"/>
  <c r="H63" i="20"/>
  <c r="H73" i="20"/>
  <c r="H818" i="20"/>
  <c r="H33" i="20"/>
  <c r="H589" i="20"/>
  <c r="H48" i="20"/>
  <c r="H750" i="20"/>
  <c r="H66" i="20"/>
  <c r="H106" i="20"/>
  <c r="H208" i="20"/>
  <c r="H92" i="20"/>
  <c r="H591" i="20"/>
  <c r="H179" i="20"/>
  <c r="H45" i="20"/>
  <c r="H91" i="20"/>
  <c r="H20" i="20"/>
  <c r="H19" i="20"/>
  <c r="H121" i="20"/>
  <c r="H27" i="20"/>
  <c r="H51" i="20"/>
  <c r="H39" i="20"/>
  <c r="H12" i="20"/>
  <c r="H57" i="20"/>
  <c r="H52" i="20"/>
  <c r="H46" i="20"/>
  <c r="H75" i="20"/>
  <c r="H21" i="20"/>
  <c r="H135" i="20"/>
  <c r="H44" i="20"/>
  <c r="H111" i="20"/>
  <c r="H148" i="20"/>
  <c r="H110" i="20"/>
  <c r="H86" i="20"/>
  <c r="H123" i="20"/>
  <c r="H697" i="20"/>
  <c r="H81" i="20"/>
  <c r="H71" i="20"/>
  <c r="H451" i="20"/>
  <c r="H103" i="20"/>
  <c r="H47" i="20"/>
  <c r="H56" i="20"/>
  <c r="H130" i="20"/>
  <c r="H146" i="20"/>
  <c r="H142" i="20"/>
  <c r="H159" i="20"/>
  <c r="H254" i="20"/>
  <c r="H82" i="20"/>
  <c r="H206" i="20"/>
  <c r="H350" i="20"/>
  <c r="H128" i="20"/>
  <c r="H553" i="20"/>
  <c r="H122" i="20"/>
  <c r="H373" i="20"/>
  <c r="H74" i="20"/>
  <c r="H95" i="20"/>
  <c r="H329" i="20"/>
  <c r="H138" i="20"/>
  <c r="H22" i="20"/>
  <c r="H94" i="20"/>
  <c r="H477" i="20"/>
  <c r="H114" i="20"/>
  <c r="H49" i="20"/>
  <c r="H183" i="20"/>
  <c r="H72" i="20"/>
  <c r="H213" i="20"/>
  <c r="H61" i="20"/>
  <c r="H188" i="20"/>
  <c r="H157" i="20"/>
  <c r="H187" i="20"/>
  <c r="H276" i="20"/>
  <c r="H98" i="20"/>
  <c r="H65" i="20"/>
  <c r="H164" i="20"/>
  <c r="H41" i="20"/>
  <c r="H167" i="20"/>
  <c r="H38" i="20"/>
  <c r="H192" i="20"/>
  <c r="H203" i="20"/>
  <c r="H292" i="20"/>
  <c r="H150" i="20"/>
  <c r="H115" i="20"/>
  <c r="H229" i="20"/>
  <c r="H166" i="20"/>
  <c r="H129" i="20"/>
  <c r="H112" i="20"/>
  <c r="H85" i="20"/>
  <c r="H182" i="20"/>
  <c r="H120" i="20"/>
  <c r="H77" i="20"/>
  <c r="H232" i="20"/>
  <c r="H205" i="20"/>
  <c r="H78" i="20"/>
  <c r="H328" i="20"/>
  <c r="H191" i="20"/>
  <c r="H296" i="20"/>
  <c r="H351" i="20"/>
  <c r="H180" i="20"/>
  <c r="H308" i="20"/>
  <c r="H538" i="20"/>
  <c r="H198" i="20"/>
  <c r="H412" i="20"/>
  <c r="H126" i="20"/>
  <c r="H68" i="20"/>
  <c r="H690" i="20"/>
  <c r="H90" i="20"/>
  <c r="H270" i="20"/>
  <c r="H60" i="20"/>
  <c r="H116" i="20"/>
  <c r="H450" i="20"/>
  <c r="H37" i="20"/>
  <c r="H99" i="20"/>
  <c r="H42" i="20"/>
  <c r="H300" i="20"/>
  <c r="H107" i="20"/>
  <c r="H332" i="20"/>
  <c r="H127" i="20"/>
  <c r="H101" i="20"/>
  <c r="H197" i="20"/>
  <c r="H137" i="20"/>
  <c r="H149" i="20"/>
  <c r="H271" i="20"/>
  <c r="H440" i="20"/>
  <c r="H145" i="20"/>
  <c r="H88" i="20"/>
  <c r="H282" i="20"/>
  <c r="H100" i="20"/>
  <c r="H186" i="20"/>
  <c r="H454" i="20"/>
  <c r="H199" i="20"/>
  <c r="H278" i="20"/>
  <c r="H592" i="20"/>
  <c r="H53" i="20"/>
  <c r="H87" i="20"/>
  <c r="H796" i="20"/>
  <c r="H181" i="20"/>
  <c r="H268" i="20"/>
  <c r="H168" i="20"/>
  <c r="H178" i="20"/>
  <c r="H194" i="20"/>
  <c r="H263" i="20"/>
  <c r="H436" i="20"/>
  <c r="H259" i="20"/>
  <c r="H382" i="20"/>
  <c r="H76" i="20"/>
  <c r="H67" i="20"/>
  <c r="H556" i="20"/>
  <c r="H368" i="20"/>
  <c r="H133" i="20"/>
  <c r="H84" i="20"/>
  <c r="H140" i="20"/>
  <c r="H156" i="20"/>
  <c r="H483" i="20"/>
  <c r="H391" i="20"/>
  <c r="H615" i="20"/>
  <c r="H449" i="20"/>
  <c r="H316" i="20"/>
  <c r="H202" i="20"/>
  <c r="H607" i="20"/>
  <c r="H408" i="20"/>
  <c r="H158" i="20"/>
  <c r="H43" i="20"/>
  <c r="H821" i="20"/>
  <c r="H161" i="20"/>
  <c r="H35" i="20"/>
  <c r="H124" i="20"/>
  <c r="H220" i="20"/>
  <c r="H234" i="20"/>
  <c r="H119" i="20"/>
  <c r="H193" i="20"/>
  <c r="H644" i="20"/>
  <c r="H132" i="20"/>
  <c r="H852" i="20"/>
  <c r="H207" i="20"/>
  <c r="H342" i="20"/>
  <c r="H306" i="20"/>
  <c r="H109" i="20"/>
  <c r="H223" i="20"/>
  <c r="H325" i="20"/>
  <c r="H322" i="20"/>
  <c r="H185" i="20"/>
  <c r="H245" i="20"/>
  <c r="H277" i="20"/>
  <c r="H452" i="20"/>
  <c r="H446" i="20"/>
  <c r="H212" i="20"/>
  <c r="H628" i="20"/>
  <c r="H189" i="20"/>
  <c r="H153" i="20"/>
  <c r="H853" i="20"/>
  <c r="H118" i="20"/>
  <c r="H141" i="20"/>
  <c r="H154" i="20"/>
  <c r="H217" i="20"/>
  <c r="H334" i="20"/>
  <c r="H356" i="20"/>
  <c r="H184" i="20"/>
  <c r="H93" i="20"/>
  <c r="H314" i="20"/>
  <c r="H281" i="20"/>
  <c r="H319" i="20"/>
  <c r="H283" i="20"/>
  <c r="H354" i="20"/>
  <c r="H165" i="20"/>
  <c r="H303" i="20"/>
  <c r="H147" i="20"/>
  <c r="H462" i="20"/>
  <c r="H280" i="20"/>
  <c r="H423" i="20"/>
  <c r="H172" i="20"/>
  <c r="H515" i="20"/>
  <c r="H770" i="20"/>
  <c r="H241" i="20"/>
  <c r="H196" i="20"/>
  <c r="H309" i="20"/>
  <c r="H359" i="20"/>
  <c r="H144" i="20"/>
  <c r="H284" i="20"/>
  <c r="H171" i="20"/>
  <c r="H401" i="20"/>
  <c r="H264" i="20"/>
  <c r="H255" i="20"/>
  <c r="H69" i="20"/>
  <c r="H83" i="20"/>
  <c r="H774" i="20"/>
  <c r="H237" i="20"/>
  <c r="H410" i="20"/>
  <c r="H249" i="20"/>
  <c r="H162" i="20"/>
  <c r="H235" i="20"/>
  <c r="H227" i="20"/>
  <c r="H218" i="20"/>
  <c r="H152" i="20"/>
  <c r="H629" i="20"/>
  <c r="H764" i="20"/>
  <c r="H239" i="20"/>
  <c r="H299" i="20"/>
  <c r="H290" i="20"/>
  <c r="H302" i="20"/>
  <c r="H173" i="20"/>
  <c r="H155" i="20"/>
  <c r="H221" i="20"/>
  <c r="H399" i="20"/>
  <c r="H582" i="20"/>
  <c r="H337" i="20"/>
  <c r="H345" i="20"/>
  <c r="H381" i="20"/>
  <c r="H567" i="20"/>
  <c r="H851" i="20"/>
  <c r="H844" i="20"/>
  <c r="H394" i="20"/>
  <c r="H384" i="20"/>
  <c r="H369" i="20"/>
  <c r="H177" i="20"/>
  <c r="H170" i="20"/>
  <c r="H108" i="20"/>
  <c r="H349" i="20"/>
  <c r="H465" i="20"/>
  <c r="H326" i="20"/>
  <c r="H366" i="20"/>
  <c r="H230" i="20"/>
  <c r="H571" i="20"/>
  <c r="H219" i="20"/>
  <c r="H549" i="20"/>
  <c r="H486" i="20"/>
  <c r="H660" i="20"/>
  <c r="H215" i="20"/>
  <c r="H176" i="20"/>
  <c r="H190" i="20"/>
  <c r="H565" i="20"/>
  <c r="H427" i="20"/>
  <c r="H163" i="20"/>
  <c r="H520" i="20"/>
  <c r="H307" i="20"/>
  <c r="H327" i="20"/>
  <c r="H505" i="20"/>
  <c r="H298" i="20"/>
  <c r="H548" i="20"/>
  <c r="H769" i="20"/>
  <c r="H125" i="20"/>
  <c r="H256" i="20"/>
  <c r="H475" i="20"/>
  <c r="H269" i="20"/>
  <c r="H537" i="20"/>
  <c r="H267" i="20"/>
  <c r="H175" i="20"/>
  <c r="H117" i="20"/>
  <c r="H463" i="20"/>
  <c r="H420" i="20"/>
  <c r="H469" i="20"/>
  <c r="H291" i="20"/>
  <c r="H466" i="20"/>
  <c r="H243" i="20"/>
  <c r="H641" i="20"/>
  <c r="H527" i="20"/>
  <c r="H364" i="20"/>
  <c r="H587" i="20"/>
  <c r="H289" i="20"/>
  <c r="H210" i="20"/>
  <c r="H584" i="20"/>
  <c r="H636" i="20"/>
  <c r="H335" i="20"/>
  <c r="H209" i="20"/>
  <c r="H224" i="20"/>
  <c r="H211" i="20"/>
  <c r="H320" i="20"/>
  <c r="H374" i="20"/>
  <c r="H438" i="20"/>
  <c r="H247" i="20"/>
  <c r="H459" i="20"/>
  <c r="H341" i="20"/>
  <c r="H151" i="20"/>
  <c r="H258" i="20"/>
  <c r="H572" i="20"/>
  <c r="H324" i="20"/>
  <c r="H805" i="20"/>
  <c r="H336" i="20"/>
  <c r="H360" i="20"/>
  <c r="H670" i="20"/>
  <c r="H266" i="20"/>
  <c r="H136" i="20"/>
  <c r="H169" i="20"/>
  <c r="H573" i="20"/>
  <c r="H481" i="20"/>
  <c r="H195" i="20"/>
  <c r="H461" i="20"/>
  <c r="H528" i="20"/>
  <c r="H583" i="20"/>
  <c r="H542" i="20"/>
  <c r="H62" i="20"/>
  <c r="H143" i="20"/>
  <c r="H590" i="20"/>
  <c r="H797" i="20"/>
  <c r="H711" i="20"/>
  <c r="H204" i="20"/>
  <c r="H105" i="20"/>
  <c r="H214" i="20"/>
  <c r="H385" i="20"/>
  <c r="H404" i="20"/>
  <c r="H240" i="20"/>
  <c r="H447" i="20"/>
  <c r="H321" i="20"/>
  <c r="H386" i="20"/>
  <c r="H787" i="20"/>
  <c r="H244" i="20"/>
  <c r="H526" i="20"/>
  <c r="H586" i="20"/>
  <c r="H396" i="20"/>
  <c r="H362" i="20"/>
  <c r="H506" i="20"/>
  <c r="H639" i="20"/>
  <c r="H250" i="20"/>
  <c r="H634" i="20"/>
  <c r="H261" i="20"/>
  <c r="H225" i="20"/>
  <c r="H424" i="20"/>
  <c r="H603" i="20"/>
  <c r="H468" i="20"/>
  <c r="H274" i="20"/>
  <c r="H758" i="20"/>
  <c r="H464" i="20"/>
  <c r="H344" i="20"/>
  <c r="H657" i="20"/>
  <c r="H807" i="20"/>
  <c r="H273" i="20"/>
  <c r="H444" i="20"/>
  <c r="H488" i="20"/>
  <c r="H236" i="20"/>
  <c r="H257" i="20"/>
  <c r="H104" i="20"/>
  <c r="H480" i="20"/>
  <c r="H561" i="20"/>
  <c r="H293" i="20"/>
  <c r="H422" i="20"/>
  <c r="H430" i="20"/>
  <c r="H854" i="20"/>
  <c r="H317" i="20"/>
  <c r="H502" i="20"/>
  <c r="H437" i="20"/>
  <c r="H275" i="20"/>
  <c r="H340" i="20"/>
  <c r="H415" i="20"/>
  <c r="H606" i="20"/>
  <c r="H246" i="20"/>
  <c r="H479" i="20"/>
  <c r="H262" i="20"/>
  <c r="H855" i="20"/>
  <c r="H346" i="20"/>
  <c r="H617" i="20"/>
  <c r="H632" i="20"/>
  <c r="H419" i="20"/>
  <c r="H353" i="20"/>
  <c r="H390" i="20"/>
  <c r="H265" i="20"/>
  <c r="H457" i="20"/>
  <c r="H429" i="20"/>
  <c r="H414" i="20"/>
  <c r="H421" i="20"/>
  <c r="H304" i="20"/>
  <c r="H658" i="20"/>
  <c r="H496" i="20"/>
  <c r="H474" i="20"/>
  <c r="H492" i="20"/>
  <c r="H551" i="20"/>
  <c r="H279" i="20"/>
  <c r="H400" i="20"/>
  <c r="H251" i="20"/>
  <c r="H539" i="20"/>
  <c r="H102" i="20"/>
  <c r="H688" i="20"/>
  <c r="H507" i="20"/>
  <c r="H656" i="20"/>
  <c r="H397" i="20"/>
  <c r="H536" i="20"/>
  <c r="H521" i="20"/>
  <c r="H489" i="20"/>
  <c r="H478" i="20"/>
  <c r="H79" i="20"/>
  <c r="H781" i="20"/>
  <c r="H333" i="20"/>
  <c r="H833" i="20"/>
  <c r="H365" i="20"/>
  <c r="H238" i="20"/>
  <c r="H824" i="20"/>
  <c r="H348" i="20"/>
  <c r="H668" i="20"/>
  <c r="H376" i="20"/>
  <c r="H370" i="20"/>
  <c r="H793" i="20"/>
  <c r="H443" i="20"/>
  <c r="H745" i="20"/>
  <c r="H411" i="20"/>
  <c r="H377" i="20"/>
  <c r="H380" i="20"/>
  <c r="H70" i="20"/>
  <c r="H294" i="20"/>
  <c r="H64" i="20"/>
  <c r="H585" i="20"/>
  <c r="H530" i="20"/>
  <c r="H409" i="20"/>
  <c r="H395" i="20"/>
  <c r="H638" i="20"/>
  <c r="H216" i="20"/>
  <c r="H669" i="20"/>
  <c r="H460" i="20"/>
  <c r="H601" i="20"/>
  <c r="H491" i="20"/>
  <c r="H535" i="20"/>
  <c r="H428" i="20"/>
  <c r="H379" i="20"/>
  <c r="H352" i="20"/>
  <c r="H544" i="20"/>
  <c r="H455" i="20"/>
  <c r="H545" i="20"/>
  <c r="H578" i="20"/>
  <c r="H398" i="20"/>
  <c r="H458" i="20"/>
  <c r="H445" i="20"/>
  <c r="H375" i="20"/>
  <c r="H618" i="20"/>
  <c r="H201" i="20"/>
  <c r="H748" i="20"/>
  <c r="H378" i="20"/>
  <c r="H816" i="20"/>
  <c r="H789" i="20"/>
  <c r="H588" i="20"/>
  <c r="H523" i="20"/>
  <c r="H383" i="20"/>
  <c r="H425" i="20"/>
  <c r="H357" i="20"/>
  <c r="H790" i="20"/>
  <c r="H649" i="20"/>
  <c r="H605" i="20"/>
  <c r="H599" i="20"/>
  <c r="H610" i="20"/>
  <c r="H470" i="20"/>
  <c r="H389" i="20"/>
  <c r="H487" i="20"/>
  <c r="H576" i="20"/>
  <c r="H626" i="20"/>
  <c r="H467" i="20"/>
  <c r="H574" i="20"/>
  <c r="H684" i="20"/>
  <c r="H222" i="20"/>
  <c r="H543" i="20"/>
  <c r="H559" i="20"/>
  <c r="H426" i="20"/>
  <c r="H563" i="20"/>
  <c r="H287" i="20"/>
  <c r="H418" i="20"/>
  <c r="H619" i="20"/>
  <c r="H856" i="20"/>
  <c r="H131" i="20"/>
  <c r="H339" i="20"/>
  <c r="H557" i="20"/>
  <c r="H228" i="20"/>
  <c r="H248" i="20"/>
  <c r="H832" i="20"/>
  <c r="H174" i="20"/>
  <c r="H532" i="20"/>
  <c r="H600" i="20"/>
  <c r="H569" i="20"/>
  <c r="H509" i="20"/>
  <c r="H516" i="20"/>
  <c r="H482" i="20"/>
  <c r="H453" i="20"/>
  <c r="H295" i="20"/>
  <c r="H575" i="20"/>
  <c r="H323" i="20"/>
  <c r="H753" i="20"/>
  <c r="H633" i="20"/>
  <c r="H723" i="20"/>
  <c r="H456" i="20"/>
  <c r="H512" i="20"/>
  <c r="H343" i="20"/>
  <c r="H683" i="20"/>
  <c r="H560" i="20"/>
  <c r="H471" i="20"/>
  <c r="H681" i="20"/>
  <c r="H837" i="20"/>
  <c r="H602" i="20"/>
  <c r="H231" i="20"/>
  <c r="H780" i="20"/>
  <c r="H785" i="20"/>
  <c r="H842" i="20"/>
  <c r="H442" i="20"/>
  <c r="H513" i="20"/>
  <c r="H806" i="20"/>
  <c r="H310" i="20"/>
  <c r="H413" i="20"/>
  <c r="H416" i="20"/>
  <c r="H318" i="20"/>
  <c r="H472" i="20"/>
  <c r="H857" i="20"/>
  <c r="H743" i="20"/>
  <c r="H651" i="20"/>
  <c r="H736" i="20"/>
  <c r="H435" i="20"/>
  <c r="H630" i="20"/>
  <c r="H448" i="20"/>
  <c r="H678" i="20"/>
  <c r="H547" i="20"/>
  <c r="H417" i="20"/>
  <c r="H405" i="20"/>
  <c r="H511" i="20"/>
  <c r="H665" i="20"/>
  <c r="H686" i="20"/>
  <c r="H705" i="20"/>
  <c r="H490" i="20"/>
  <c r="H484" i="20"/>
  <c r="H757" i="20"/>
  <c r="H858" i="20"/>
  <c r="H645" i="20"/>
  <c r="H859" i="20"/>
  <c r="H392" i="20"/>
  <c r="H558" i="20"/>
  <c r="H500" i="20"/>
  <c r="H497" i="20"/>
  <c r="H441" i="20"/>
  <c r="H616" i="20"/>
  <c r="H200" i="20"/>
  <c r="H860" i="20"/>
  <c r="H579" i="20"/>
  <c r="H728" i="20"/>
  <c r="H631" i="20"/>
  <c r="H798" i="20"/>
  <c r="H358" i="20"/>
  <c r="H338" i="20"/>
  <c r="H403" i="20"/>
  <c r="H765" i="20"/>
  <c r="H554" i="20"/>
  <c r="H679" i="20"/>
  <c r="H861" i="20"/>
  <c r="H755" i="20"/>
  <c r="H862" i="20"/>
  <c r="H702" i="20"/>
  <c r="H652" i="20"/>
  <c r="H620" i="20"/>
  <c r="H388" i="20"/>
  <c r="H608" i="20"/>
  <c r="H609" i="20"/>
  <c r="H721" i="20"/>
  <c r="H564" i="20"/>
  <c r="H727" i="20"/>
  <c r="H675" i="20"/>
  <c r="H260" i="20"/>
  <c r="H664" i="20"/>
  <c r="H863" i="20"/>
  <c r="H666" i="20"/>
  <c r="H580" i="20"/>
  <c r="H738" i="20"/>
  <c r="H593" i="20"/>
  <c r="H524" i="20"/>
  <c r="H695" i="20"/>
  <c r="H97" i="20"/>
  <c r="H517" i="20"/>
  <c r="H476" i="20"/>
  <c r="H667" i="20"/>
  <c r="H654" i="20"/>
  <c r="H776" i="20"/>
  <c r="H301" i="20"/>
  <c r="H864" i="20"/>
  <c r="H637" i="20"/>
  <c r="H694" i="20"/>
  <c r="H598" i="20"/>
  <c r="H706" i="20"/>
  <c r="H762" i="20"/>
  <c r="H407" i="20"/>
  <c r="H801" i="20"/>
  <c r="H865" i="20"/>
  <c r="H676" i="20"/>
  <c r="H687" i="20"/>
  <c r="H653" i="20"/>
  <c r="H272" i="20"/>
  <c r="H671" i="20"/>
  <c r="H709" i="20"/>
  <c r="H866" i="20"/>
  <c r="H330" i="20"/>
  <c r="H534" i="20"/>
  <c r="H867" i="20"/>
  <c r="H504" i="20"/>
  <c r="H700" i="20"/>
  <c r="H685" i="20"/>
  <c r="H625" i="20"/>
  <c r="H510" i="20"/>
  <c r="H699" i="20"/>
  <c r="H710" i="20"/>
  <c r="H733" i="20"/>
  <c r="H740" i="20"/>
  <c r="H597" i="20"/>
  <c r="H562" i="20"/>
  <c r="H849" i="20"/>
  <c r="H661" i="20"/>
  <c r="H673" i="20"/>
  <c r="H696" i="20"/>
  <c r="H677" i="20"/>
  <c r="H473" i="20"/>
  <c r="H288" i="20"/>
  <c r="H800" i="20"/>
  <c r="H663" i="20"/>
  <c r="H495" i="20"/>
  <c r="H822" i="20"/>
  <c r="H771" i="20"/>
  <c r="H714" i="20"/>
  <c r="H331" i="20"/>
  <c r="H689" i="20"/>
  <c r="H431" i="20"/>
  <c r="H868" i="20"/>
  <c r="H519" i="20"/>
  <c r="H794" i="20"/>
  <c r="H730" i="20"/>
  <c r="H850" i="20"/>
  <c r="H672" i="20"/>
  <c r="H704" i="20"/>
  <c r="H393" i="20"/>
  <c r="H494" i="20"/>
  <c r="H552" i="20"/>
  <c r="H387" i="20"/>
  <c r="H734" i="20"/>
  <c r="H814" i="20"/>
  <c r="H713" i="20"/>
  <c r="H522" i="20"/>
  <c r="H577" i="20"/>
  <c r="H581" i="20"/>
  <c r="H514" i="20"/>
  <c r="H869" i="20"/>
  <c r="H843" i="20"/>
  <c r="H719" i="20"/>
  <c r="H692" i="20"/>
  <c r="H305" i="20"/>
  <c r="H737" i="20"/>
  <c r="H838" i="20"/>
  <c r="H732" i="20"/>
  <c r="H720" i="20"/>
  <c r="H622" i="20"/>
  <c r="H742" i="20"/>
  <c r="H731" i="20"/>
  <c r="H627" i="20"/>
  <c r="H741" i="20"/>
  <c r="H624" i="20"/>
  <c r="H739" i="20"/>
  <c r="H313" i="20"/>
  <c r="H747" i="20"/>
  <c r="H635" i="20"/>
  <c r="H820" i="20"/>
  <c r="H594" i="20"/>
  <c r="H613" i="20"/>
  <c r="H840" i="20"/>
  <c r="H347" i="20"/>
  <c r="H646" i="20"/>
  <c r="H372" i="20"/>
  <c r="H870" i="20"/>
  <c r="H655" i="20"/>
  <c r="H650" i="20"/>
  <c r="H595" i="20"/>
  <c r="H252" i="20"/>
  <c r="H691" i="20"/>
  <c r="H829" i="20"/>
  <c r="H871" i="20"/>
  <c r="H872" i="20"/>
  <c r="H707" i="20"/>
  <c r="H873" i="20"/>
  <c r="H786" i="20"/>
  <c r="H874" i="20"/>
  <c r="H875" i="20"/>
  <c r="H876" i="20"/>
  <c r="H570" i="20"/>
  <c r="H533" i="20"/>
  <c r="H839" i="20"/>
  <c r="H808" i="20"/>
  <c r="H775" i="20"/>
  <c r="H596" i="20"/>
  <c r="H508" i="20"/>
  <c r="H830" i="20"/>
  <c r="H877" i="20"/>
  <c r="H555" i="20"/>
  <c r="H878" i="20"/>
  <c r="H693" i="20"/>
  <c r="H550" i="20"/>
  <c r="H879" i="20"/>
  <c r="H722" i="20"/>
  <c r="H880" i="20"/>
  <c r="H716" i="20"/>
  <c r="H766" i="20"/>
  <c r="H640" i="20"/>
  <c r="H761" i="20"/>
  <c r="H881" i="20"/>
  <c r="H367" i="20"/>
  <c r="H882" i="20"/>
  <c r="H883" i="20"/>
  <c r="H884" i="20"/>
  <c r="H885" i="20"/>
  <c r="H529" i="20"/>
  <c r="H804" i="20"/>
  <c r="H886" i="20"/>
  <c r="H311" i="20"/>
  <c r="H887" i="20"/>
  <c r="H888" i="20"/>
  <c r="H817" i="20"/>
  <c r="H889" i="20"/>
  <c r="H890" i="20"/>
  <c r="H233" i="20"/>
  <c r="H810" i="20"/>
  <c r="H735" i="20"/>
  <c r="H891" i="20"/>
  <c r="H568" i="20"/>
  <c r="H892" i="20"/>
  <c r="H725" i="20"/>
  <c r="H642" i="20"/>
  <c r="H893" i="20"/>
  <c r="H621" i="20"/>
  <c r="H894" i="20"/>
  <c r="H717" i="20"/>
  <c r="H895" i="20"/>
  <c r="H784" i="20"/>
  <c r="H896" i="20"/>
  <c r="H312" i="20"/>
  <c r="H525" i="20"/>
  <c r="H768" i="20"/>
  <c r="H432" i="20"/>
  <c r="H897" i="20"/>
  <c r="H835" i="20"/>
  <c r="H286" i="20"/>
  <c r="H659" i="20"/>
  <c r="H749" i="20"/>
  <c r="H898" i="20"/>
  <c r="H847" i="20"/>
  <c r="H715" i="20"/>
  <c r="H746" i="20"/>
  <c r="H899" i="20"/>
  <c r="H900" i="20"/>
  <c r="H778" i="20"/>
  <c r="H901" i="20"/>
  <c r="H902" i="20"/>
  <c r="H903" i="20"/>
  <c r="H680" i="20"/>
  <c r="H904" i="20"/>
  <c r="H718" i="20"/>
  <c r="H751" i="20"/>
  <c r="H777" i="20"/>
  <c r="H905" i="20"/>
  <c r="H648" i="20"/>
  <c r="H297" i="20"/>
  <c r="H803" i="20"/>
  <c r="H828" i="20"/>
  <c r="H612" i="20"/>
  <c r="H906" i="20"/>
  <c r="H726" i="20"/>
  <c r="H848" i="20"/>
  <c r="H773" i="20"/>
  <c r="H812" i="20"/>
  <c r="H799" i="20"/>
  <c r="H772" i="20"/>
  <c r="H841" i="20"/>
  <c r="H907" i="20"/>
  <c r="H908" i="20"/>
  <c r="H846" i="20"/>
  <c r="H363" i="20"/>
  <c r="H439" i="20"/>
  <c r="H406" i="20"/>
  <c r="H623" i="20"/>
  <c r="H836" i="20"/>
  <c r="H827" i="20"/>
  <c r="H909" i="20"/>
  <c r="H708" i="20"/>
  <c r="H910" i="20"/>
  <c r="H911" i="20"/>
  <c r="H912" i="20"/>
  <c r="H913" i="20"/>
  <c r="H914" i="20"/>
  <c r="H915" i="20"/>
  <c r="H916" i="20"/>
  <c r="H134" i="20"/>
  <c r="H917" i="20"/>
  <c r="H729" i="20"/>
  <c r="H918" i="20"/>
  <c r="H919" i="20"/>
  <c r="H701" i="20"/>
  <c r="H920" i="20"/>
  <c r="H809" i="20"/>
  <c r="H614" i="20"/>
  <c r="H921" i="20"/>
  <c r="H825" i="20"/>
  <c r="H792" i="20"/>
  <c r="H779" i="20"/>
  <c r="H566" i="20"/>
  <c r="H831" i="20"/>
  <c r="H922" i="20"/>
  <c r="H923" i="20"/>
  <c r="H924" i="20"/>
  <c r="H925" i="20"/>
  <c r="H760" i="20"/>
  <c r="H643" i="20"/>
  <c r="H926" i="20"/>
  <c r="H927" i="20"/>
  <c r="H928" i="20"/>
  <c r="H929" i="20"/>
  <c r="H754" i="20"/>
  <c r="H845" i="20"/>
  <c r="H703" i="20"/>
  <c r="H930" i="20"/>
  <c r="H802" i="20"/>
  <c r="H931" i="20"/>
  <c r="H698" i="20"/>
  <c r="H932" i="20"/>
  <c r="H933" i="20"/>
  <c r="H433" i="20"/>
  <c r="H934" i="20"/>
  <c r="H503" i="20"/>
  <c r="H935" i="20"/>
  <c r="H712" i="20"/>
  <c r="H936" i="20"/>
  <c r="H501" i="20"/>
  <c r="H815" i="20"/>
  <c r="H937" i="20"/>
  <c r="H938" i="20"/>
  <c r="H939" i="20"/>
  <c r="H752" i="20"/>
  <c r="H493" i="20"/>
  <c r="H540" i="20"/>
  <c r="H940" i="20"/>
  <c r="H434" i="20"/>
  <c r="H355" i="20"/>
  <c r="H788" i="20"/>
  <c r="H941" i="20"/>
  <c r="H942" i="20"/>
  <c r="H943" i="20"/>
  <c r="H944" i="20"/>
  <c r="H945" i="20"/>
  <c r="H946" i="20"/>
  <c r="H947" i="20"/>
  <c r="H948" i="20"/>
  <c r="H949" i="20"/>
  <c r="H811" i="20"/>
  <c r="H546" i="20"/>
  <c r="H791" i="20"/>
  <c r="H531" i="20"/>
  <c r="H647" i="20"/>
  <c r="H485" i="20"/>
  <c r="H756" i="20"/>
  <c r="H763" i="20"/>
  <c r="H950" i="20"/>
  <c r="H724" i="20"/>
  <c r="H951" i="20"/>
  <c r="H952" i="20"/>
  <c r="H759" i="20"/>
  <c r="H953" i="20"/>
  <c r="H954" i="20"/>
  <c r="H955" i="20"/>
  <c r="H611" i="20"/>
  <c r="H662" i="20"/>
  <c r="H795" i="20"/>
  <c r="H499" i="20"/>
  <c r="H956" i="20"/>
  <c r="H744" i="20"/>
  <c r="H957" i="20"/>
  <c r="H958" i="20"/>
  <c r="H959" i="20"/>
  <c r="H960" i="20"/>
  <c r="H961" i="20"/>
  <c r="H813" i="20"/>
  <c r="H962" i="20"/>
  <c r="H604" i="20"/>
  <c r="H963" i="20"/>
  <c r="H964" i="20"/>
  <c r="H965" i="20"/>
  <c r="H966" i="20"/>
  <c r="H285" i="20"/>
  <c r="H967" i="20"/>
  <c r="H782" i="20"/>
  <c r="H783" i="20"/>
  <c r="H253" i="20"/>
  <c r="H968" i="20"/>
  <c r="H969" i="20"/>
  <c r="H970" i="20"/>
  <c r="H823" i="20"/>
  <c r="H971" i="20"/>
  <c r="H972" i="20"/>
  <c r="H973" i="20"/>
  <c r="H974" i="20"/>
  <c r="H975" i="20"/>
  <c r="H976" i="20"/>
  <c r="H819" i="20"/>
  <c r="H977" i="20"/>
  <c r="H978" i="20"/>
  <c r="H682" i="20"/>
  <c r="H402" i="20"/>
  <c r="H979" i="20"/>
  <c r="H980" i="20"/>
  <c r="H981" i="20"/>
  <c r="H674" i="20"/>
  <c r="H982" i="20"/>
  <c r="H983" i="20"/>
  <c r="H984" i="20"/>
  <c r="H985" i="20"/>
  <c r="H986" i="20"/>
  <c r="H987" i="20"/>
  <c r="H988" i="20"/>
  <c r="H989" i="20"/>
  <c r="H990" i="20"/>
  <c r="H991" i="20"/>
  <c r="H992" i="20"/>
  <c r="H993" i="20"/>
  <c r="H994" i="20"/>
  <c r="H995" i="20"/>
  <c r="H996" i="20"/>
  <c r="H826" i="20"/>
  <c r="H997" i="20"/>
  <c r="H998" i="20"/>
  <c r="H999" i="20"/>
  <c r="H1000" i="20"/>
  <c r="H1001" i="20"/>
  <c r="H1002" i="20"/>
  <c r="H1003" i="20"/>
  <c r="H1004" i="20"/>
  <c r="H1005" i="20"/>
  <c r="H1006" i="20"/>
  <c r="H834" i="20"/>
  <c r="H1007" i="20"/>
  <c r="H1008" i="20"/>
  <c r="H1009" i="20"/>
  <c r="H1010" i="20"/>
  <c r="C276" i="21" l="1"/>
  <c r="F273" i="21" s="1"/>
  <c r="I589" i="15" l="1"/>
  <c r="I470" i="15"/>
  <c r="I794" i="15"/>
  <c r="I1011" i="15"/>
  <c r="I560" i="15"/>
  <c r="I398" i="15"/>
  <c r="I301" i="15"/>
  <c r="I374" i="15"/>
  <c r="I53" i="15"/>
  <c r="I18" i="15"/>
  <c r="I45" i="15"/>
  <c r="I77" i="15"/>
  <c r="I81" i="15"/>
  <c r="I231" i="15"/>
  <c r="I125" i="15"/>
  <c r="I133" i="15"/>
  <c r="I188" i="15"/>
  <c r="I98" i="15"/>
  <c r="I158" i="15"/>
  <c r="I176" i="15"/>
  <c r="I71" i="15"/>
  <c r="I217" i="15"/>
  <c r="I274" i="15"/>
  <c r="I193" i="15"/>
  <c r="I911" i="15"/>
  <c r="I195" i="15"/>
  <c r="I113" i="15"/>
  <c r="I660" i="15"/>
  <c r="I992" i="15"/>
  <c r="I317" i="15"/>
  <c r="I358" i="15"/>
  <c r="I202" i="15"/>
  <c r="I141" i="15"/>
  <c r="I216" i="15"/>
  <c r="I172" i="15"/>
  <c r="I632" i="15"/>
  <c r="I235" i="15"/>
  <c r="I175" i="15"/>
  <c r="I179" i="15"/>
  <c r="I171" i="15"/>
  <c r="I285" i="15"/>
  <c r="I353" i="15"/>
  <c r="I598" i="15"/>
  <c r="I97" i="15"/>
  <c r="I515" i="15"/>
  <c r="I91" i="15"/>
  <c r="I672" i="15"/>
  <c r="I363" i="15"/>
  <c r="I618" i="15"/>
  <c r="I365" i="15"/>
  <c r="I537" i="15"/>
  <c r="I257" i="15"/>
  <c r="I326" i="15"/>
  <c r="I86" i="15"/>
  <c r="I730" i="15"/>
  <c r="I492" i="15"/>
  <c r="I278" i="15"/>
  <c r="I333" i="15"/>
  <c r="I696" i="15"/>
  <c r="I379" i="15"/>
  <c r="I218" i="15"/>
  <c r="I213" i="15"/>
  <c r="I499" i="15"/>
  <c r="I656" i="15"/>
  <c r="I329" i="15"/>
  <c r="I484" i="15"/>
  <c r="I545" i="15"/>
  <c r="I422" i="15"/>
  <c r="I993" i="15"/>
  <c r="I266" i="15"/>
  <c r="I803" i="15"/>
  <c r="I641" i="15"/>
  <c r="I321" i="15"/>
  <c r="I511" i="15"/>
  <c r="I532" i="15"/>
  <c r="I849" i="15"/>
  <c r="I334" i="15"/>
  <c r="I664" i="15"/>
  <c r="I925" i="15"/>
  <c r="I530" i="15"/>
  <c r="I935" i="15"/>
  <c r="I779" i="15"/>
  <c r="I147" i="15"/>
  <c r="I694" i="15"/>
  <c r="I746" i="15"/>
  <c r="I312" i="15"/>
  <c r="I684" i="15"/>
  <c r="I388" i="15"/>
  <c r="I697" i="15"/>
  <c r="I187" i="15"/>
  <c r="I753" i="15"/>
  <c r="I481" i="15"/>
  <c r="I683" i="15"/>
  <c r="I28" i="15"/>
  <c r="I55" i="15"/>
  <c r="I72" i="15"/>
  <c r="I44" i="15"/>
  <c r="I50" i="15"/>
  <c r="I165" i="15"/>
  <c r="I146" i="15"/>
  <c r="I88" i="15"/>
  <c r="I102" i="15"/>
  <c r="I85" i="15"/>
  <c r="I136" i="15"/>
  <c r="I287" i="15"/>
  <c r="I336" i="15"/>
  <c r="I350" i="15"/>
  <c r="I78" i="15"/>
  <c r="I210" i="15"/>
  <c r="I105" i="15"/>
  <c r="I116" i="15"/>
  <c r="I168" i="15"/>
  <c r="I120" i="15"/>
  <c r="I126" i="15"/>
  <c r="I135" i="15"/>
  <c r="I392" i="15"/>
  <c r="I349" i="15"/>
  <c r="I228" i="15"/>
  <c r="I245" i="15"/>
  <c r="I273" i="15"/>
  <c r="I345" i="15"/>
  <c r="I150" i="15"/>
  <c r="I352" i="15"/>
  <c r="I588" i="15"/>
  <c r="I332" i="15"/>
  <c r="I584" i="15"/>
  <c r="I368" i="15"/>
  <c r="I407" i="15"/>
  <c r="I448" i="15"/>
  <c r="I403" i="15"/>
  <c r="I347" i="15"/>
  <c r="I633" i="15"/>
  <c r="I51" i="15"/>
  <c r="I393" i="15"/>
  <c r="I310" i="15"/>
  <c r="I486" i="15"/>
  <c r="I624" i="15"/>
  <c r="I573" i="15"/>
  <c r="I342" i="15"/>
  <c r="I300" i="15"/>
  <c r="I501" i="15"/>
  <c r="I593" i="15"/>
  <c r="I380" i="15"/>
  <c r="I390" i="15"/>
  <c r="I453" i="15"/>
  <c r="I578" i="15"/>
  <c r="I371" i="15"/>
  <c r="I391" i="15"/>
  <c r="I313" i="15"/>
  <c r="I659" i="15"/>
  <c r="I30" i="15"/>
  <c r="I67" i="15"/>
  <c r="I160" i="15"/>
  <c r="I99" i="15"/>
  <c r="I123" i="15"/>
  <c r="I298" i="15"/>
  <c r="I182" i="15"/>
  <c r="I139" i="15"/>
  <c r="I237" i="15"/>
  <c r="I295" i="15"/>
  <c r="I204" i="15"/>
  <c r="I653" i="15"/>
  <c r="I348" i="15"/>
  <c r="I495" i="15"/>
  <c r="I989" i="15"/>
  <c r="I544" i="15"/>
  <c r="I253" i="15"/>
  <c r="I616" i="15"/>
  <c r="I674" i="15"/>
  <c r="I252" i="15"/>
  <c r="I487" i="15"/>
  <c r="I89" i="15"/>
  <c r="I452" i="15"/>
  <c r="I762" i="15"/>
  <c r="I984" i="15"/>
  <c r="I710" i="15"/>
  <c r="I655" i="15"/>
  <c r="I19" i="15"/>
  <c r="I64" i="15"/>
  <c r="I555" i="15"/>
  <c r="I103" i="15"/>
  <c r="I104" i="15"/>
  <c r="I205" i="15"/>
  <c r="I60" i="15"/>
  <c r="I154" i="15"/>
  <c r="I384" i="15"/>
  <c r="I344" i="15"/>
  <c r="I153" i="15"/>
  <c r="I383" i="15"/>
  <c r="I129" i="15"/>
  <c r="I256" i="15"/>
  <c r="I226" i="15"/>
  <c r="I222" i="15"/>
  <c r="I294" i="15"/>
  <c r="I520" i="15"/>
  <c r="I478" i="15"/>
  <c r="I637" i="15"/>
  <c r="I551" i="15"/>
  <c r="I510" i="15"/>
  <c r="I451" i="15"/>
  <c r="I277" i="15"/>
  <c r="I613" i="15"/>
  <c r="I500" i="15"/>
  <c r="I411" i="15"/>
  <c r="I445" i="15"/>
  <c r="I717" i="15"/>
  <c r="I428" i="15"/>
  <c r="I688" i="15"/>
  <c r="I599" i="15"/>
  <c r="I209" i="15"/>
  <c r="I678" i="15"/>
  <c r="I378" i="15"/>
  <c r="I575" i="15"/>
  <c r="I731" i="15"/>
  <c r="I461" i="15"/>
  <c r="I571" i="15"/>
  <c r="I670" i="15"/>
  <c r="I709" i="15"/>
  <c r="I903" i="15"/>
  <c r="I888" i="15"/>
  <c r="I423" i="15"/>
  <c r="I519" i="15"/>
  <c r="I504" i="15"/>
  <c r="I399" i="15"/>
  <c r="I480" i="15"/>
  <c r="I802" i="15"/>
  <c r="I856" i="15"/>
  <c r="I826" i="15"/>
  <c r="I276" i="15"/>
  <c r="I990" i="15"/>
  <c r="I570" i="15"/>
  <c r="I464" i="15"/>
  <c r="I1003" i="15"/>
  <c r="I795" i="15"/>
  <c r="I937" i="15"/>
  <c r="I800" i="15"/>
  <c r="I775" i="15"/>
  <c r="I812" i="15"/>
  <c r="I1005" i="15"/>
  <c r="I771" i="15"/>
  <c r="I842" i="15"/>
  <c r="I877" i="15"/>
  <c r="I980" i="15"/>
  <c r="I611" i="15"/>
  <c r="I843" i="15"/>
  <c r="I837" i="15"/>
  <c r="I994" i="15"/>
  <c r="I581" i="15"/>
  <c r="I706" i="15"/>
  <c r="I845" i="15"/>
  <c r="I625" i="15"/>
  <c r="I923" i="15"/>
  <c r="I1007" i="15"/>
  <c r="I936" i="15"/>
  <c r="I754" i="15"/>
  <c r="I955" i="15"/>
  <c r="I25" i="15"/>
  <c r="I32" i="15"/>
  <c r="I62" i="15"/>
  <c r="I84" i="15"/>
  <c r="I441" i="15"/>
  <c r="I144" i="15"/>
  <c r="I288" i="15"/>
  <c r="I498" i="15"/>
  <c r="I434" i="15"/>
  <c r="I320" i="15"/>
  <c r="I455" i="15"/>
  <c r="I535" i="15"/>
  <c r="I595" i="15"/>
  <c r="I680" i="15"/>
  <c r="I360" i="15"/>
  <c r="I516" i="15"/>
  <c r="I913" i="15"/>
  <c r="I389" i="15"/>
  <c r="I533" i="15"/>
  <c r="I563" i="15"/>
  <c r="I714" i="15"/>
  <c r="I834" i="15"/>
  <c r="I536" i="15"/>
  <c r="I996" i="15"/>
  <c r="I606" i="15"/>
  <c r="I961" i="15"/>
  <c r="I330" i="15"/>
  <c r="I475" i="15"/>
  <c r="I1015" i="15"/>
  <c r="I585" i="15"/>
  <c r="I26" i="15"/>
  <c r="I69" i="15"/>
  <c r="I92" i="15"/>
  <c r="I46" i="15"/>
  <c r="I122" i="15"/>
  <c r="I219" i="15"/>
  <c r="I264" i="15"/>
  <c r="I269" i="15"/>
  <c r="I385" i="15"/>
  <c r="I239" i="15"/>
  <c r="I468" i="15"/>
  <c r="I184" i="15"/>
  <c r="I286" i="15"/>
  <c r="I194" i="15"/>
  <c r="I131" i="15"/>
  <c r="I394" i="15"/>
  <c r="I576" i="15"/>
  <c r="I366" i="15"/>
  <c r="I232" i="15"/>
  <c r="I192" i="15"/>
  <c r="I185" i="15"/>
  <c r="I351" i="15"/>
  <c r="I742" i="15"/>
  <c r="I513" i="15"/>
  <c r="I565" i="15"/>
  <c r="I630" i="15"/>
  <c r="I483" i="15"/>
  <c r="I254" i="15"/>
  <c r="I502" i="15"/>
  <c r="I596" i="15"/>
  <c r="I397" i="15"/>
  <c r="I701" i="15"/>
  <c r="I362" i="15"/>
  <c r="I726" i="15"/>
  <c r="I765" i="15"/>
  <c r="I784" i="15"/>
  <c r="I623" i="15"/>
  <c r="I315" i="15"/>
  <c r="I760" i="15"/>
  <c r="I727" i="15"/>
  <c r="I813" i="15"/>
  <c r="I732" i="15"/>
  <c r="I716" i="15"/>
  <c r="I756" i="15"/>
  <c r="I718" i="15"/>
  <c r="I693" i="15"/>
  <c r="I649" i="15"/>
  <c r="I872" i="15"/>
  <c r="I804" i="15"/>
  <c r="I586" i="15"/>
  <c r="I868" i="15"/>
  <c r="I869" i="15"/>
  <c r="I667" i="15"/>
  <c r="I617" i="15"/>
  <c r="I758" i="15"/>
  <c r="I766" i="15"/>
  <c r="I808" i="15"/>
  <c r="I708" i="15"/>
  <c r="I857" i="15"/>
  <c r="I866" i="15"/>
  <c r="I954" i="15"/>
  <c r="I764" i="15"/>
  <c r="I917" i="15"/>
  <c r="I789" i="15"/>
  <c r="I971" i="15"/>
  <c r="I896" i="15"/>
  <c r="I832" i="15"/>
  <c r="I1004" i="15"/>
  <c r="I965" i="15"/>
  <c r="I901" i="15"/>
  <c r="I963" i="15"/>
  <c r="I875" i="15"/>
  <c r="I539" i="15"/>
  <c r="I567" i="15"/>
  <c r="I1006" i="15"/>
  <c r="I939" i="15"/>
  <c r="I972" i="15"/>
  <c r="I927" i="15"/>
  <c r="I42" i="15"/>
  <c r="I82" i="15"/>
  <c r="I162" i="15"/>
  <c r="I124" i="15"/>
  <c r="I121" i="15"/>
  <c r="I80" i="15"/>
  <c r="I359" i="15"/>
  <c r="I314" i="15"/>
  <c r="I305" i="15"/>
  <c r="I373" i="15"/>
  <c r="I556" i="15"/>
  <c r="I261" i="15"/>
  <c r="I290" i="15"/>
  <c r="I206" i="15"/>
  <c r="I1000" i="15"/>
  <c r="I293" i="15"/>
  <c r="I469" i="15"/>
  <c r="I426" i="15"/>
  <c r="I309" i="15"/>
  <c r="I621" i="15"/>
  <c r="I679" i="15"/>
  <c r="I507" i="15"/>
  <c r="I620" i="15"/>
  <c r="I592" i="15"/>
  <c r="I745" i="15"/>
  <c r="I496" i="15"/>
  <c r="I37" i="15"/>
  <c r="I74" i="15"/>
  <c r="I34" i="15"/>
  <c r="I58" i="15"/>
  <c r="I161" i="15"/>
  <c r="I52" i="15"/>
  <c r="I27" i="15"/>
  <c r="I75" i="15"/>
  <c r="I157" i="15"/>
  <c r="I94" i="15"/>
  <c r="I272" i="15"/>
  <c r="I127" i="15"/>
  <c r="I201" i="15"/>
  <c r="I372" i="15"/>
  <c r="I518" i="15"/>
  <c r="I772" i="15"/>
  <c r="I757" i="15"/>
  <c r="I181" i="15"/>
  <c r="I303" i="15"/>
  <c r="I59" i="15"/>
  <c r="I183" i="15"/>
  <c r="I572" i="15"/>
  <c r="I459" i="15"/>
  <c r="I597" i="15"/>
  <c r="I421" i="15"/>
  <c r="I225" i="15"/>
  <c r="I414" i="15"/>
  <c r="I457" i="15"/>
  <c r="I128" i="15"/>
  <c r="I663" i="15"/>
  <c r="I395" i="15"/>
  <c r="I646" i="15"/>
  <c r="I564" i="15"/>
  <c r="I892" i="15"/>
  <c r="I474" i="15"/>
  <c r="I723" i="15"/>
  <c r="I430" i="15"/>
  <c r="I240" i="15"/>
  <c r="I878" i="15"/>
  <c r="I524" i="15"/>
  <c r="I566" i="15"/>
  <c r="I622" i="15"/>
  <c r="I568" i="15"/>
  <c r="I839" i="15"/>
  <c r="I865" i="15"/>
  <c r="I749" i="15"/>
  <c r="I450" i="15"/>
  <c r="I458" i="15"/>
  <c r="I950" i="15"/>
  <c r="I671" i="15"/>
  <c r="I720" i="15"/>
  <c r="I805" i="15"/>
  <c r="I863" i="15"/>
  <c r="I899" i="15"/>
  <c r="I830" i="15"/>
  <c r="I895" i="15"/>
  <c r="I790" i="15"/>
  <c r="I724" i="15"/>
  <c r="I928" i="15"/>
  <c r="I978" i="15"/>
  <c r="I947" i="15"/>
  <c r="I835" i="15"/>
  <c r="I836" i="15"/>
  <c r="I831" i="15"/>
  <c r="I824" i="15"/>
  <c r="I974" i="15"/>
  <c r="I553" i="15"/>
  <c r="I942" i="15"/>
  <c r="I1002" i="15"/>
  <c r="I995" i="15"/>
  <c r="I898" i="15"/>
  <c r="I729" i="15"/>
  <c r="I952" i="15"/>
  <c r="I905" i="15"/>
  <c r="I703" i="15"/>
  <c r="I938" i="15"/>
  <c r="I929" i="15"/>
  <c r="I924" i="15"/>
  <c r="I817" i="15"/>
  <c r="I357" i="15"/>
  <c r="I650" i="15"/>
  <c r="I914" i="15"/>
  <c r="I867" i="15"/>
  <c r="I796" i="15"/>
  <c r="I101" i="15"/>
  <c r="I207" i="15"/>
  <c r="I36" i="15"/>
  <c r="I130" i="15"/>
  <c r="I522" i="15"/>
  <c r="I356" i="15"/>
  <c r="I275" i="15"/>
  <c r="I280" i="15"/>
  <c r="I68" i="15"/>
  <c r="I324" i="15"/>
  <c r="I681" i="15"/>
  <c r="I381" i="15"/>
  <c r="I322" i="15"/>
  <c r="I559" i="15"/>
  <c r="I472" i="15"/>
  <c r="I542" i="15"/>
  <c r="I926" i="15"/>
  <c r="I860" i="15"/>
  <c r="I673" i="15"/>
  <c r="I686" i="15"/>
  <c r="I643" i="15"/>
  <c r="I341" i="15"/>
  <c r="I479" i="15"/>
  <c r="I825" i="15"/>
  <c r="I594" i="15"/>
  <c r="I626" i="15"/>
  <c r="I66" i="15"/>
  <c r="I31" i="15"/>
  <c r="I100" i="15"/>
  <c r="I63" i="15"/>
  <c r="I112" i="15"/>
  <c r="I79" i="15"/>
  <c r="I149" i="15"/>
  <c r="I203" i="15"/>
  <c r="I327" i="15"/>
  <c r="I109" i="15"/>
  <c r="I337" i="15"/>
  <c r="I387" i="15"/>
  <c r="I424" i="15"/>
  <c r="I297" i="15"/>
  <c r="I214" i="15"/>
  <c r="I477" i="15"/>
  <c r="I224" i="15"/>
  <c r="I323" i="15"/>
  <c r="I609" i="15"/>
  <c r="I343" i="15"/>
  <c r="I554" i="15"/>
  <c r="I375" i="15"/>
  <c r="I446" i="15"/>
  <c r="I377" i="15"/>
  <c r="I791" i="15"/>
  <c r="I271" i="15"/>
  <c r="I106" i="15"/>
  <c r="I600" i="15"/>
  <c r="I619" i="15"/>
  <c r="I467" i="15"/>
  <c r="I465" i="15"/>
  <c r="I431" i="15"/>
  <c r="I979" i="15"/>
  <c r="I627" i="15"/>
  <c r="I538" i="15"/>
  <c r="I497" i="15"/>
  <c r="I429" i="15"/>
  <c r="I370" i="15"/>
  <c r="I864" i="15"/>
  <c r="I562" i="15"/>
  <c r="I409" i="15"/>
  <c r="I711" i="15"/>
  <c r="I676" i="15"/>
  <c r="I39" i="15"/>
  <c r="I93" i="15"/>
  <c r="I152" i="15"/>
  <c r="I111" i="15"/>
  <c r="I83" i="15"/>
  <c r="I148" i="15"/>
  <c r="I238" i="15"/>
  <c r="I178" i="15"/>
  <c r="I200" i="15"/>
  <c r="I282" i="15"/>
  <c r="I433" i="15"/>
  <c r="I973" i="15"/>
  <c r="I552" i="15"/>
  <c r="I437" i="15"/>
  <c r="I506" i="15"/>
  <c r="I605" i="15"/>
  <c r="I463" i="15"/>
  <c r="I529" i="15"/>
  <c r="I669" i="15"/>
  <c r="I933" i="15"/>
  <c r="I604" i="15"/>
  <c r="I557" i="15"/>
  <c r="I941" i="15"/>
  <c r="I930" i="15"/>
  <c r="I628" i="15"/>
  <c r="I788" i="15"/>
  <c r="I41" i="15"/>
  <c r="I49" i="15"/>
  <c r="I164" i="15"/>
  <c r="I73" i="15"/>
  <c r="I56" i="15"/>
  <c r="I95" i="15"/>
  <c r="I292" i="15"/>
  <c r="I215" i="15"/>
  <c r="I174" i="15"/>
  <c r="I248" i="15"/>
  <c r="I159" i="15"/>
  <c r="I119" i="15"/>
  <c r="I186" i="15"/>
  <c r="I173" i="15"/>
  <c r="I685" i="15"/>
  <c r="I263" i="15"/>
  <c r="I244" i="15"/>
  <c r="I420" i="15"/>
  <c r="I211" i="15"/>
  <c r="I33" i="15"/>
  <c r="I970" i="15"/>
  <c r="I413" i="15"/>
  <c r="I249" i="15"/>
  <c r="I281" i="15"/>
  <c r="I140" i="15"/>
  <c r="I644" i="15"/>
  <c r="I199" i="15"/>
  <c r="I958" i="15"/>
  <c r="I858" i="15"/>
  <c r="I787" i="15"/>
  <c r="I523" i="15"/>
  <c r="I661" i="15"/>
  <c r="I827" i="15"/>
  <c r="I689" i="15"/>
  <c r="I419" i="15"/>
  <c r="I934" i="15"/>
  <c r="I774" i="15"/>
  <c r="I509" i="15"/>
  <c r="I885" i="15"/>
  <c r="I744" i="15"/>
  <c r="I525" i="15"/>
  <c r="I874" i="15"/>
  <c r="I603" i="15"/>
  <c r="I893" i="15"/>
  <c r="I847" i="15"/>
  <c r="I815" i="15"/>
  <c r="I943" i="15"/>
  <c r="I331" i="15"/>
  <c r="I247" i="15"/>
  <c r="I738" i="15"/>
  <c r="I657" i="15"/>
  <c r="I629" i="15"/>
  <c r="I580" i="15"/>
  <c r="I268" i="15"/>
  <c r="I651" i="15"/>
  <c r="I142" i="15"/>
  <c r="I608" i="15"/>
  <c r="I763" i="15"/>
  <c r="I250" i="15"/>
  <c r="I43" i="15"/>
  <c r="I170" i="15"/>
  <c r="I57" i="15"/>
  <c r="I177" i="15"/>
  <c r="I722" i="15"/>
  <c r="I404" i="15"/>
  <c r="I258" i="15"/>
  <c r="I634" i="15"/>
  <c r="I406" i="15"/>
  <c r="I691" i="15"/>
  <c r="I960" i="15"/>
  <c r="I482" i="15"/>
  <c r="I591" i="15"/>
  <c r="I761" i="15"/>
  <c r="I601" i="15"/>
  <c r="I797" i="15"/>
  <c r="I959" i="15"/>
  <c r="I816" i="15"/>
  <c r="I966" i="15"/>
  <c r="I900" i="15"/>
  <c r="I783" i="15"/>
  <c r="I912" i="15"/>
  <c r="I1010" i="15"/>
  <c r="I921" i="15"/>
  <c r="I615" i="15"/>
  <c r="I642" i="15"/>
  <c r="I677" i="15"/>
  <c r="I90" i="15"/>
  <c r="I833" i="15"/>
  <c r="I982" i="15"/>
  <c r="I270" i="15"/>
  <c r="I108" i="15"/>
  <c r="I410" i="15"/>
  <c r="I279" i="15"/>
  <c r="I291" i="15"/>
  <c r="I155" i="15"/>
  <c r="I443" i="15"/>
  <c r="I169" i="15"/>
  <c r="I311" i="15"/>
  <c r="I648" i="15"/>
  <c r="I473" i="15"/>
  <c r="I425" i="15"/>
  <c r="I852" i="15"/>
  <c r="I652" i="15"/>
  <c r="I940" i="15"/>
  <c r="I781" i="15"/>
  <c r="I881" i="15"/>
  <c r="I734" i="15"/>
  <c r="I906" i="15"/>
  <c r="I810" i="15"/>
  <c r="I702" i="15"/>
  <c r="I807" i="15"/>
  <c r="I447" i="15"/>
  <c r="I998" i="15"/>
  <c r="I1014" i="15"/>
  <c r="I953" i="15"/>
  <c r="I234" i="15"/>
  <c r="I823" i="15"/>
  <c r="I949" i="15"/>
  <c r="I922" i="15"/>
  <c r="I328" i="15"/>
  <c r="I521" i="15"/>
  <c r="I376" i="15"/>
  <c r="I759" i="15"/>
  <c r="I705" i="15"/>
  <c r="I777" i="15"/>
  <c r="I491" i="15"/>
  <c r="I956" i="15"/>
  <c r="I778" i="15"/>
  <c r="I110" i="15"/>
  <c r="I251" i="15"/>
  <c r="I54" i="15"/>
  <c r="I107" i="15"/>
  <c r="I137" i="15"/>
  <c r="I284" i="15"/>
  <c r="I427" i="15"/>
  <c r="I767" i="15"/>
  <c r="I396" i="15"/>
  <c r="I436" i="15"/>
  <c r="I325" i="15"/>
  <c r="I493" i="15"/>
  <c r="I577" i="15"/>
  <c r="I811" i="15"/>
  <c r="I986" i="15"/>
  <c r="I844" i="15"/>
  <c r="I466" i="15"/>
  <c r="I517" i="15"/>
  <c r="I548" i="15"/>
  <c r="I752" i="15"/>
  <c r="I814" i="15"/>
  <c r="I1008" i="15"/>
  <c r="I704" i="15"/>
  <c r="I47" i="15"/>
  <c r="I610" i="15"/>
  <c r="I792" i="15"/>
  <c r="I638" i="15"/>
  <c r="I163" i="15"/>
  <c r="I490" i="15"/>
  <c r="I417" i="15"/>
  <c r="I891" i="15"/>
  <c r="I439" i="15"/>
  <c r="I432" i="15"/>
  <c r="I308" i="15"/>
  <c r="I1013" i="15"/>
  <c r="I640" i="15"/>
  <c r="I590" i="15"/>
  <c r="I751" i="15"/>
  <c r="I299" i="15"/>
  <c r="I793" i="15"/>
  <c r="I636" i="15"/>
  <c r="I769" i="15"/>
  <c r="I698" i="15"/>
  <c r="I846" i="15"/>
  <c r="I645" i="15"/>
  <c r="I871" i="15"/>
  <c r="I770" i="15"/>
  <c r="I558" i="15"/>
  <c r="I987" i="15"/>
  <c r="I882" i="15"/>
  <c r="I985" i="15"/>
  <c r="I862" i="15"/>
  <c r="I668" i="15"/>
  <c r="I785" i="15"/>
  <c r="I132" i="15"/>
  <c r="I38" i="15"/>
  <c r="I29" i="15"/>
  <c r="I70" i="15"/>
  <c r="I260" i="15"/>
  <c r="I212" i="15"/>
  <c r="I189" i="15"/>
  <c r="I265" i="15"/>
  <c r="I401" i="15"/>
  <c r="I415" i="15"/>
  <c r="I444" i="15"/>
  <c r="I476" i="15"/>
  <c r="I198" i="15"/>
  <c r="I695" i="15"/>
  <c r="I658" i="15"/>
  <c r="I582" i="15"/>
  <c r="I719" i="15"/>
  <c r="I715" i="15"/>
  <c r="I531" i="15"/>
  <c r="I503" i="15"/>
  <c r="I918" i="15"/>
  <c r="I879" i="15"/>
  <c r="I748" i="15"/>
  <c r="I999" i="15"/>
  <c r="I931" i="15"/>
  <c r="I919" i="15"/>
  <c r="I780" i="15"/>
  <c r="I114" i="15"/>
  <c r="I318" i="15"/>
  <c r="I408" i="15"/>
  <c r="I799" i="15"/>
  <c r="I809" i="15"/>
  <c r="I991" i="15"/>
  <c r="I24" i="15"/>
  <c r="I246" i="15"/>
  <c r="I233" i="15"/>
  <c r="I733" i="15"/>
  <c r="I485" i="15"/>
  <c r="I682" i="15"/>
  <c r="I460" i="15"/>
  <c r="I418" i="15"/>
  <c r="I819" i="15"/>
  <c r="I367" i="15"/>
  <c r="I773" i="15"/>
  <c r="I750" i="15"/>
  <c r="I890" i="15"/>
  <c r="I405" i="15"/>
  <c r="I739" i="15"/>
  <c r="I916" i="15"/>
  <c r="I907" i="15"/>
  <c r="I806" i="15"/>
  <c r="I527" i="15"/>
  <c r="I977" i="15"/>
  <c r="I851" i="15"/>
  <c r="I976" i="15"/>
  <c r="I687" i="15"/>
  <c r="I957" i="15"/>
  <c r="I983" i="15"/>
  <c r="I853" i="15"/>
  <c r="I859" i="15"/>
  <c r="I364" i="15"/>
  <c r="I255" i="15"/>
  <c r="I180" i="15"/>
  <c r="I143" i="15"/>
  <c r="I145" i="15"/>
  <c r="I220" i="15"/>
  <c r="I306" i="15"/>
  <c r="I725" i="15"/>
  <c r="I440" i="15"/>
  <c r="I236" i="15"/>
  <c r="I156" i="15"/>
  <c r="I915" i="15"/>
  <c r="I782" i="15"/>
  <c r="I728" i="15"/>
  <c r="I221" i="15"/>
  <c r="I721" i="15"/>
  <c r="I883" i="15"/>
  <c r="I737" i="15"/>
  <c r="I887" i="15"/>
  <c r="I910" i="15"/>
  <c r="I822" i="15"/>
  <c r="I647" i="15"/>
  <c r="I505" i="15"/>
  <c r="I897" i="15"/>
  <c r="I948" i="15"/>
  <c r="I967" i="15"/>
  <c r="I690" i="15"/>
  <c r="I76" i="15"/>
  <c r="I40" i="15"/>
  <c r="I196" i="15"/>
  <c r="I134" i="15"/>
  <c r="I167" i="15"/>
  <c r="I338" i="15"/>
  <c r="I208" i="15"/>
  <c r="I316" i="15"/>
  <c r="I361" i="15"/>
  <c r="I267" i="15"/>
  <c r="I541" i="15"/>
  <c r="I369" i="15"/>
  <c r="I534" i="15"/>
  <c r="I675" i="15"/>
  <c r="I828" i="15"/>
  <c r="I494" i="15"/>
  <c r="I743" i="15"/>
  <c r="I713" i="15"/>
  <c r="I889" i="15"/>
  <c r="I454" i="15"/>
  <c r="I841" i="15"/>
  <c r="I870" i="15"/>
  <c r="I886" i="15"/>
  <c r="I699" i="15"/>
  <c r="I741" i="15"/>
  <c r="I798" i="15"/>
  <c r="I975" i="15"/>
  <c r="I894" i="15"/>
  <c r="I829" i="15"/>
  <c r="I65" i="15"/>
  <c r="I583" i="15"/>
  <c r="I489" i="15"/>
  <c r="I449" i="15"/>
  <c r="I61" i="15"/>
  <c r="I115" i="15"/>
  <c r="I614" i="15"/>
  <c r="I631" i="15"/>
  <c r="I462" i="15"/>
  <c r="I550" i="15"/>
  <c r="I197" i="15"/>
  <c r="I386" i="15"/>
  <c r="I354" i="15"/>
  <c r="I118" i="15"/>
  <c r="I665" i="15"/>
  <c r="I820" i="15"/>
  <c r="I547" i="15"/>
  <c r="I612" i="15"/>
  <c r="I416" i="15"/>
  <c r="I932" i="15"/>
  <c r="I968" i="15"/>
  <c r="I87" i="15"/>
  <c r="I138" i="15"/>
  <c r="I151" i="15"/>
  <c r="I242" i="15"/>
  <c r="I259" i="15"/>
  <c r="I435" i="15"/>
  <c r="I635" i="15"/>
  <c r="I602" i="15"/>
  <c r="I514" i="15"/>
  <c r="I304" i="15"/>
  <c r="I528" i="15"/>
  <c r="I296" i="15"/>
  <c r="I821" i="15"/>
  <c r="I438" i="15"/>
  <c r="I549" i="15"/>
  <c r="I543" i="15"/>
  <c r="I546" i="15"/>
  <c r="I755" i="15"/>
  <c r="I873" i="15"/>
  <c r="I768" i="15"/>
  <c r="I569" i="15"/>
  <c r="I908" i="15"/>
  <c r="I854" i="15"/>
  <c r="I302" i="15"/>
  <c r="I969" i="15"/>
  <c r="I902" i="15"/>
  <c r="I946" i="15"/>
  <c r="I382" i="15"/>
  <c r="I35" i="15"/>
  <c r="I166" i="15"/>
  <c r="I262" i="15"/>
  <c r="I442" i="15"/>
  <c r="I289" i="15"/>
  <c r="I283" i="15"/>
  <c r="I574" i="15"/>
  <c r="I346" i="15"/>
  <c r="I692" i="15"/>
  <c r="I666" i="15"/>
  <c r="I876" i="15"/>
  <c r="I508" i="15"/>
  <c r="I488" i="15"/>
  <c r="I776" i="15"/>
  <c r="I747" i="15"/>
  <c r="I712" i="15"/>
  <c r="I735" i="15"/>
  <c r="I801" i="15"/>
  <c r="I840" i="15"/>
  <c r="I848" i="15"/>
  <c r="I861" i="15"/>
  <c r="I1009" i="15"/>
  <c r="I944" i="15"/>
  <c r="I96" i="15"/>
  <c r="I117" i="15"/>
  <c r="I227" i="15"/>
  <c r="I229" i="15"/>
  <c r="I223" i="15"/>
  <c r="I243" i="15"/>
  <c r="I607" i="15"/>
  <c r="I340" i="15"/>
  <c r="I456" i="15"/>
  <c r="I471" i="15"/>
  <c r="I587" i="15"/>
  <c r="I307" i="15"/>
  <c r="I561" i="15"/>
  <c r="I412" i="15"/>
  <c r="I1001" i="15"/>
  <c r="I818" i="15"/>
  <c r="I579" i="15"/>
  <c r="I786" i="15"/>
  <c r="I962" i="15"/>
  <c r="I904" i="15"/>
  <c r="I319" i="15"/>
  <c r="I964" i="15"/>
  <c r="I951" i="15"/>
  <c r="I909" i="15"/>
  <c r="I981" i="15"/>
  <c r="I880" i="15"/>
  <c r="I945" i="15"/>
  <c r="I48" i="15"/>
  <c r="I230" i="15"/>
  <c r="I190" i="15"/>
  <c r="I400" i="15"/>
  <c r="I241" i="15"/>
  <c r="I402" i="15"/>
  <c r="I700" i="15"/>
  <c r="I707" i="15"/>
  <c r="I884" i="15"/>
  <c r="I355" i="15"/>
  <c r="I335" i="15"/>
  <c r="I662" i="15"/>
  <c r="I512" i="15"/>
  <c r="I339" i="15"/>
  <c r="I526" i="15"/>
  <c r="I997" i="15"/>
  <c r="I191" i="15"/>
  <c r="I639" i="15"/>
  <c r="I855" i="15"/>
  <c r="I740" i="15"/>
  <c r="I540" i="15"/>
  <c r="I1012" i="15"/>
  <c r="I920" i="15"/>
  <c r="K1023" i="20" l="1"/>
  <c r="K1022" i="20"/>
  <c r="L1022" i="20"/>
  <c r="L1025" i="20"/>
  <c r="M224" i="21" l="1"/>
  <c r="L224" i="21"/>
  <c r="E224" i="21"/>
  <c r="J1026" i="15" l="1"/>
  <c r="E53" i="22" l="1"/>
  <c r="E65" i="22"/>
  <c r="E39" i="22"/>
  <c r="E40" i="22"/>
  <c r="E66" i="22"/>
  <c r="E38" i="22"/>
  <c r="E64" i="22"/>
  <c r="E67" i="22"/>
  <c r="E77" i="22"/>
  <c r="E28" i="22"/>
  <c r="E8" i="22"/>
  <c r="E78" i="22"/>
  <c r="E10" i="22"/>
  <c r="E79" i="22"/>
  <c r="E80" i="22"/>
  <c r="E81" i="22"/>
  <c r="E82" i="22"/>
  <c r="E83" i="22"/>
  <c r="E7" i="22"/>
  <c r="E63" i="22"/>
  <c r="E19" i="22"/>
  <c r="E84" i="22"/>
  <c r="E37" i="22"/>
  <c r="E13" i="22"/>
  <c r="E54" i="22"/>
  <c r="E52" i="22"/>
  <c r="E85" i="22"/>
  <c r="E73" i="22"/>
  <c r="E31" i="22"/>
  <c r="E26" i="22"/>
  <c r="E86" i="22"/>
  <c r="E87" i="22"/>
  <c r="E88" i="22"/>
  <c r="E24" i="22"/>
  <c r="E89" i="22"/>
  <c r="E90" i="22"/>
  <c r="E23" i="22"/>
  <c r="E91" i="22"/>
  <c r="E92" i="22"/>
  <c r="E93" i="22"/>
  <c r="E94" i="22"/>
  <c r="E74" i="22"/>
  <c r="E95" i="22"/>
  <c r="E96" i="22"/>
  <c r="E97" i="22"/>
  <c r="E98" i="22"/>
  <c r="E99" i="22"/>
  <c r="E100" i="22"/>
  <c r="E101" i="22"/>
  <c r="E9" i="22"/>
  <c r="E18" i="22"/>
  <c r="E43" i="22"/>
  <c r="E11" i="22"/>
  <c r="E61" i="22"/>
  <c r="E102" i="22"/>
  <c r="E20" i="22"/>
  <c r="E103" i="22"/>
  <c r="E59" i="22"/>
  <c r="E56" i="22"/>
  <c r="E104" i="22"/>
  <c r="E105" i="22"/>
  <c r="E106" i="22"/>
  <c r="E107" i="22"/>
  <c r="E108" i="22"/>
  <c r="E109" i="22"/>
  <c r="E110" i="22"/>
  <c r="E47" i="22"/>
  <c r="E70" i="22"/>
  <c r="E35" i="22"/>
  <c r="E25" i="22"/>
  <c r="E69" i="22"/>
  <c r="E50" i="22"/>
  <c r="E42" i="22"/>
  <c r="E29" i="22"/>
  <c r="E111" i="22"/>
  <c r="E112" i="22"/>
  <c r="E113" i="22"/>
  <c r="E46" i="22"/>
  <c r="E114" i="22"/>
  <c r="E15" i="22"/>
  <c r="E115" i="22"/>
  <c r="E30" i="22"/>
  <c r="E116" i="22"/>
  <c r="E49" i="22"/>
  <c r="E76" i="22"/>
  <c r="E72" i="22"/>
  <c r="E117" i="22"/>
  <c r="E118" i="22"/>
  <c r="E119" i="22"/>
  <c r="E120" i="22"/>
  <c r="E121" i="22"/>
  <c r="E71" i="22"/>
  <c r="E34" i="22"/>
  <c r="E60" i="22"/>
  <c r="E48" i="22"/>
  <c r="E33" i="22"/>
  <c r="E12" i="22"/>
  <c r="E122" i="22"/>
  <c r="E57" i="22"/>
  <c r="E22" i="22"/>
  <c r="E75" i="22"/>
  <c r="E51" i="22"/>
  <c r="E45" i="22"/>
  <c r="E68" i="22"/>
  <c r="E123" i="22"/>
  <c r="E124" i="22"/>
  <c r="E44" i="22"/>
  <c r="E55" i="22"/>
  <c r="E125" i="22"/>
  <c r="E32" i="22"/>
  <c r="E58" i="22"/>
  <c r="E126" i="22"/>
  <c r="E16" i="22"/>
  <c r="E127" i="22"/>
  <c r="E36" i="22"/>
  <c r="E62" i="22"/>
  <c r="E128" i="22"/>
  <c r="E129" i="22"/>
  <c r="E17" i="22"/>
  <c r="E130" i="22"/>
  <c r="E131" i="22"/>
  <c r="E132" i="22"/>
  <c r="E133" i="22"/>
  <c r="E134" i="22"/>
  <c r="E21" i="22"/>
  <c r="E41" i="22"/>
  <c r="E135" i="22"/>
  <c r="E136" i="22"/>
  <c r="E137" i="22"/>
  <c r="E138" i="22"/>
  <c r="E27" i="22"/>
  <c r="E139" i="22"/>
  <c r="E140" i="22"/>
  <c r="K24" i="20"/>
  <c r="L24" i="20"/>
  <c r="K8" i="20"/>
  <c r="L8" i="20"/>
  <c r="K9" i="20"/>
  <c r="L9" i="20"/>
  <c r="K10" i="20"/>
  <c r="L10" i="20"/>
  <c r="K13" i="20"/>
  <c r="L13" i="20"/>
  <c r="K23" i="20"/>
  <c r="L23" i="20"/>
  <c r="I1026" i="20"/>
  <c r="H1023" i="20"/>
  <c r="H1022" i="20"/>
  <c r="H1024" i="20"/>
  <c r="H1025" i="20"/>
  <c r="F1026" i="20"/>
  <c r="B1026" i="20"/>
  <c r="H8" i="20" l="1"/>
  <c r="H9" i="20"/>
  <c r="H13" i="20"/>
  <c r="H23" i="20"/>
  <c r="H10" i="20"/>
  <c r="H1021" i="15" l="1"/>
  <c r="H22" i="15"/>
  <c r="H16" i="15"/>
  <c r="H17" i="15"/>
  <c r="H14" i="15"/>
  <c r="H7" i="15"/>
  <c r="H8" i="15"/>
  <c r="H21" i="15"/>
  <c r="H23" i="15"/>
  <c r="H13" i="15"/>
  <c r="H11" i="15"/>
  <c r="H12" i="15"/>
  <c r="H15" i="15"/>
  <c r="H9" i="15"/>
  <c r="H20" i="15"/>
  <c r="H10" i="15"/>
  <c r="I1023" i="15"/>
  <c r="B1026" i="15"/>
  <c r="I1021" i="15" l="1"/>
  <c r="I1022" i="15"/>
  <c r="I1025" i="15"/>
  <c r="I1024" i="15"/>
  <c r="M135" i="21"/>
  <c r="M243" i="21"/>
  <c r="M179" i="21"/>
  <c r="M41" i="21"/>
  <c r="M201" i="21"/>
  <c r="M217" i="21"/>
  <c r="M234" i="21"/>
  <c r="M163" i="21"/>
  <c r="M174" i="21"/>
  <c r="M89" i="21"/>
  <c r="M262" i="21"/>
  <c r="M51" i="21"/>
  <c r="M274" i="21"/>
  <c r="M196" i="21"/>
  <c r="H1021" i="20"/>
  <c r="I1026" i="15" l="1"/>
  <c r="I17" i="15"/>
  <c r="I16" i="15"/>
  <c r="I22" i="15"/>
  <c r="I8" i="15"/>
  <c r="I21" i="15"/>
  <c r="I23" i="15"/>
  <c r="I13" i="15"/>
  <c r="I7" i="15"/>
  <c r="I15" i="15"/>
  <c r="I9" i="15"/>
  <c r="I10" i="15"/>
  <c r="I12" i="15"/>
  <c r="I20" i="15"/>
  <c r="I14" i="15"/>
  <c r="I11" i="15"/>
  <c r="H1026" i="15"/>
  <c r="K1021" i="20"/>
  <c r="M237" i="21" l="1"/>
  <c r="M191" i="21"/>
  <c r="M29" i="21"/>
  <c r="M112" i="21"/>
  <c r="M221" i="21"/>
  <c r="M193" i="21"/>
  <c r="M165" i="21"/>
  <c r="M73" i="21"/>
  <c r="M43" i="21"/>
  <c r="M84" i="21"/>
  <c r="M211" i="21"/>
  <c r="M257" i="21"/>
  <c r="M247" i="21"/>
  <c r="M52" i="21"/>
  <c r="M32" i="21"/>
  <c r="M116" i="21"/>
  <c r="M202" i="21"/>
  <c r="M69" i="21"/>
  <c r="M110" i="21"/>
  <c r="M162" i="21"/>
  <c r="M66" i="21"/>
  <c r="M44" i="21"/>
  <c r="M233" i="21"/>
  <c r="M206" i="21"/>
  <c r="M169" i="21"/>
  <c r="M48" i="21"/>
  <c r="M91" i="21"/>
  <c r="M16" i="21"/>
  <c r="M20" i="21"/>
  <c r="M111" i="21"/>
  <c r="M176" i="21"/>
  <c r="M62" i="21"/>
  <c r="M63" i="21"/>
  <c r="M92" i="21"/>
  <c r="M81" i="21"/>
  <c r="M244" i="21"/>
  <c r="M248" i="21"/>
  <c r="M141" i="21"/>
  <c r="M177" i="21"/>
  <c r="M238" i="21"/>
  <c r="M157" i="21"/>
  <c r="M72" i="21"/>
  <c r="M82" i="21"/>
  <c r="M189" i="21"/>
  <c r="M10" i="21"/>
  <c r="M197" i="21"/>
  <c r="M105" i="21"/>
  <c r="M11" i="21"/>
  <c r="M23" i="21"/>
  <c r="M40" i="21"/>
  <c r="M58" i="21"/>
  <c r="M18" i="21"/>
  <c r="M121" i="21"/>
  <c r="M123" i="21"/>
  <c r="M245" i="21"/>
  <c r="M114" i="21"/>
  <c r="M49" i="21"/>
  <c r="M147" i="21"/>
  <c r="M170" i="21"/>
  <c r="M152" i="21"/>
  <c r="M71" i="21"/>
  <c r="M213" i="21"/>
  <c r="M78" i="21"/>
  <c r="M94" i="21"/>
  <c r="M218" i="21"/>
  <c r="M80" i="21"/>
  <c r="M266" i="21"/>
  <c r="M250" i="21"/>
  <c r="M38" i="21"/>
  <c r="M57" i="21"/>
  <c r="M14" i="21"/>
  <c r="M36" i="21"/>
  <c r="M222" i="21"/>
  <c r="M118" i="21"/>
  <c r="M172" i="21"/>
  <c r="M93" i="21"/>
  <c r="M146" i="21"/>
  <c r="M252" i="21"/>
  <c r="M99" i="21"/>
  <c r="M134" i="21"/>
  <c r="M85" i="21"/>
  <c r="M209" i="21"/>
  <c r="M198" i="21"/>
  <c r="M230" i="21"/>
  <c r="M107" i="21"/>
  <c r="M229" i="21"/>
  <c r="M228" i="21"/>
  <c r="M168" i="21"/>
  <c r="M100" i="21"/>
  <c r="M65" i="21"/>
  <c r="M87" i="21"/>
  <c r="M214" i="21"/>
  <c r="M133" i="21"/>
  <c r="M7" i="21"/>
  <c r="M195" i="21"/>
  <c r="M136" i="21"/>
  <c r="M251" i="21"/>
  <c r="M186" i="21"/>
  <c r="M34" i="21"/>
  <c r="M148" i="21"/>
  <c r="M267" i="21"/>
  <c r="M101" i="21"/>
  <c r="M117" i="21"/>
  <c r="M79" i="21"/>
  <c r="M144" i="21"/>
  <c r="M75" i="21"/>
  <c r="M25" i="21"/>
  <c r="M239" i="21"/>
  <c r="M231" i="21"/>
  <c r="M97" i="21"/>
  <c r="M125" i="21"/>
  <c r="M8" i="21"/>
  <c r="M261" i="21"/>
  <c r="M268" i="21"/>
  <c r="M242" i="21"/>
  <c r="M190" i="21"/>
  <c r="M140" i="21"/>
  <c r="M102" i="21"/>
  <c r="M95" i="21"/>
  <c r="M130" i="21"/>
  <c r="M129" i="21"/>
  <c r="M159" i="21"/>
  <c r="M119" i="21"/>
  <c r="M269" i="21"/>
  <c r="M164" i="21"/>
  <c r="M9" i="21"/>
  <c r="M96" i="21"/>
  <c r="M46" i="21"/>
  <c r="M127" i="21"/>
  <c r="M235" i="21"/>
  <c r="M208" i="21"/>
  <c r="M151" i="21"/>
  <c r="M45" i="21"/>
  <c r="M83" i="21"/>
  <c r="M204" i="21"/>
  <c r="M138" i="21"/>
  <c r="M161" i="21"/>
  <c r="M59" i="21"/>
  <c r="M108" i="21"/>
  <c r="M192" i="21"/>
  <c r="M253" i="21"/>
  <c r="M256" i="21"/>
  <c r="M47" i="21"/>
  <c r="M42" i="21"/>
  <c r="M145" i="21"/>
  <c r="M185" i="21"/>
  <c r="M249" i="21"/>
  <c r="M17" i="21"/>
  <c r="M12" i="21"/>
  <c r="M265" i="21"/>
  <c r="M270" i="21"/>
  <c r="M137" i="21"/>
  <c r="M240" i="21"/>
  <c r="M155" i="21"/>
  <c r="M178" i="21"/>
  <c r="M232" i="21"/>
  <c r="M271" i="21"/>
  <c r="M54" i="21"/>
  <c r="M26" i="21"/>
  <c r="M225" i="21"/>
  <c r="M68" i="21"/>
  <c r="M255" i="21"/>
  <c r="M39" i="21"/>
  <c r="M272" i="21"/>
  <c r="M27" i="21"/>
  <c r="M246" i="21"/>
  <c r="M194" i="21"/>
  <c r="M153" i="21"/>
  <c r="M139" i="21"/>
  <c r="M33" i="21"/>
  <c r="M88" i="21"/>
  <c r="M70" i="21"/>
  <c r="M126" i="21"/>
  <c r="M223" i="21"/>
  <c r="M128" i="21"/>
  <c r="M154" i="21"/>
  <c r="M156" i="21"/>
  <c r="M64" i="21"/>
  <c r="M124" i="21"/>
  <c r="M210" i="21"/>
  <c r="M109" i="21"/>
  <c r="M258" i="21"/>
  <c r="M98" i="21"/>
  <c r="M76" i="21"/>
  <c r="M200" i="21"/>
  <c r="M219" i="21"/>
  <c r="M142" i="21"/>
  <c r="M22" i="21"/>
  <c r="M212" i="21"/>
  <c r="M264" i="21"/>
  <c r="M184" i="21"/>
  <c r="M103" i="21"/>
  <c r="M260" i="21"/>
  <c r="M158" i="21"/>
  <c r="M21" i="21"/>
  <c r="M115" i="21"/>
  <c r="M30" i="21"/>
  <c r="M86" i="21"/>
  <c r="M131" i="21"/>
  <c r="M180" i="21"/>
  <c r="M35" i="21"/>
  <c r="M132" i="21"/>
  <c r="M60" i="21"/>
  <c r="M24" i="21"/>
  <c r="M236" i="21"/>
  <c r="M13" i="21"/>
  <c r="M275" i="21"/>
  <c r="M167" i="21"/>
  <c r="M166" i="21"/>
  <c r="M149" i="21"/>
  <c r="M106" i="21"/>
  <c r="M150" i="21"/>
  <c r="M205" i="21"/>
  <c r="M28" i="21"/>
  <c r="M113" i="21"/>
  <c r="M120" i="21"/>
  <c r="M216" i="21"/>
  <c r="M61" i="21"/>
  <c r="M171" i="21"/>
  <c r="M175" i="21"/>
  <c r="M215" i="21"/>
  <c r="M263" i="21"/>
  <c r="M226" i="21"/>
  <c r="M15" i="21"/>
  <c r="M207" i="21"/>
  <c r="M220" i="21"/>
  <c r="M259" i="21"/>
  <c r="M241" i="21"/>
  <c r="M182" i="21"/>
  <c r="M187" i="21"/>
  <c r="M160" i="21"/>
  <c r="M199" i="21"/>
  <c r="M74" i="21"/>
  <c r="M67" i="21"/>
  <c r="M50" i="21"/>
  <c r="M203" i="21"/>
  <c r="M122" i="21"/>
  <c r="M56" i="21"/>
  <c r="M173" i="21"/>
  <c r="M37" i="21"/>
  <c r="M181" i="21"/>
  <c r="M77" i="21"/>
  <c r="M183" i="21"/>
  <c r="M55" i="21"/>
  <c r="M254" i="21"/>
  <c r="M31" i="21"/>
  <c r="M53" i="21"/>
  <c r="M104" i="21"/>
  <c r="M90" i="21"/>
  <c r="M19" i="21"/>
  <c r="M143" i="21"/>
  <c r="M227" i="21"/>
  <c r="M188" i="21"/>
  <c r="I1016" i="20" l="1"/>
  <c r="L1021" i="20"/>
  <c r="K1026" i="20" l="1"/>
  <c r="F1016" i="20"/>
  <c r="H1026" i="20" s="1"/>
  <c r="L1026" i="20" l="1"/>
  <c r="E14" i="22"/>
  <c r="L112" i="21"/>
  <c r="L99" i="21"/>
  <c r="L71" i="21"/>
  <c r="L172" i="21"/>
  <c r="L238" i="21"/>
  <c r="L94" i="21"/>
  <c r="L96" i="21"/>
  <c r="L202" i="21"/>
  <c r="L221" i="21"/>
  <c r="L206" i="21"/>
  <c r="L265" i="21"/>
  <c r="L237" i="21"/>
  <c r="L243" i="21"/>
  <c r="L105" i="21"/>
  <c r="L43" i="21"/>
  <c r="L44" i="21"/>
  <c r="L55" i="21"/>
  <c r="L176" i="21"/>
  <c r="L47" i="21"/>
  <c r="L66" i="21"/>
  <c r="L111" i="21"/>
  <c r="L249" i="21"/>
  <c r="L140" i="21"/>
  <c r="L233" i="21"/>
  <c r="L155" i="21"/>
  <c r="L186" i="21"/>
  <c r="L88" i="21"/>
  <c r="L130" i="21"/>
  <c r="L118" i="21"/>
  <c r="L143" i="21"/>
  <c r="L19" i="21"/>
  <c r="L247" i="21"/>
  <c r="L84" i="21"/>
  <c r="L90" i="21"/>
  <c r="L254" i="21"/>
  <c r="L95" i="21"/>
  <c r="L27" i="21"/>
  <c r="L14" i="21"/>
  <c r="L23" i="21"/>
  <c r="L179" i="21"/>
  <c r="L25" i="21"/>
  <c r="L261" i="21"/>
  <c r="L146" i="21"/>
  <c r="L41" i="21"/>
  <c r="L201" i="21"/>
  <c r="L53" i="21"/>
  <c r="L141" i="21"/>
  <c r="L218" i="21"/>
  <c r="L40" i="21"/>
  <c r="L10" i="21"/>
  <c r="L7" i="21"/>
  <c r="L58" i="21"/>
  <c r="L177" i="21"/>
  <c r="L211" i="21"/>
  <c r="L33" i="21"/>
  <c r="L38" i="21"/>
  <c r="L217" i="21"/>
  <c r="L204" i="21"/>
  <c r="L234" i="21"/>
  <c r="L193" i="21"/>
  <c r="L164" i="21"/>
  <c r="L48" i="21"/>
  <c r="L272" i="21"/>
  <c r="L69" i="21"/>
  <c r="L59" i="21"/>
  <c r="L12" i="21"/>
  <c r="L245" i="21"/>
  <c r="L163" i="21"/>
  <c r="L174" i="21"/>
  <c r="L252" i="21"/>
  <c r="L32" i="21"/>
  <c r="L89" i="21"/>
  <c r="L151" i="21"/>
  <c r="L197" i="21"/>
  <c r="L255" i="21"/>
  <c r="L125" i="21"/>
  <c r="L262" i="21"/>
  <c r="L229" i="21"/>
  <c r="L51" i="21"/>
  <c r="L114" i="21"/>
  <c r="L189" i="21"/>
  <c r="L78" i="21"/>
  <c r="L248" i="21"/>
  <c r="L136" i="21"/>
  <c r="L266" i="21"/>
  <c r="L80" i="21"/>
  <c r="L116" i="21"/>
  <c r="L232" i="21"/>
  <c r="L230" i="21"/>
  <c r="L253" i="21"/>
  <c r="L196" i="21"/>
  <c r="L77" i="21"/>
  <c r="L110" i="21"/>
  <c r="L29" i="21"/>
  <c r="L191" i="21"/>
  <c r="L45" i="21"/>
  <c r="L194" i="21"/>
  <c r="L73" i="21"/>
  <c r="L195" i="21"/>
  <c r="L156" i="21"/>
  <c r="L228" i="21"/>
  <c r="L75" i="21"/>
  <c r="L70" i="21"/>
  <c r="L222" i="21"/>
  <c r="L26" i="21"/>
  <c r="L98" i="21"/>
  <c r="L145" i="21"/>
  <c r="L39" i="21"/>
  <c r="L214" i="21"/>
  <c r="L250" i="21"/>
  <c r="L119" i="21"/>
  <c r="L62" i="21"/>
  <c r="L192" i="21"/>
  <c r="L91" i="21"/>
  <c r="L178" i="21"/>
  <c r="L108" i="21"/>
  <c r="L256" i="21"/>
  <c r="L135" i="21"/>
  <c r="L242" i="21"/>
  <c r="L92" i="21"/>
  <c r="L165" i="21"/>
  <c r="L270" i="21"/>
  <c r="L210" i="21"/>
  <c r="L235" i="21"/>
  <c r="L17" i="21"/>
  <c r="L65" i="21"/>
  <c r="L76" i="21"/>
  <c r="L16" i="21"/>
  <c r="L52" i="21"/>
  <c r="L200" i="21"/>
  <c r="L148" i="21"/>
  <c r="L219" i="21"/>
  <c r="L142" i="21"/>
  <c r="L181" i="21"/>
  <c r="L22" i="21"/>
  <c r="L212" i="21"/>
  <c r="L85" i="21"/>
  <c r="L129" i="21"/>
  <c r="L264" i="21"/>
  <c r="L137" i="21"/>
  <c r="L184" i="21"/>
  <c r="L103" i="21"/>
  <c r="L260" i="21"/>
  <c r="L208" i="21"/>
  <c r="L227" i="21"/>
  <c r="L20" i="21"/>
  <c r="L46" i="21"/>
  <c r="L123" i="21"/>
  <c r="L54" i="21"/>
  <c r="L93" i="21"/>
  <c r="L83" i="21"/>
  <c r="L209" i="21"/>
  <c r="L169" i="21"/>
  <c r="L133" i="21"/>
  <c r="L158" i="21"/>
  <c r="L124" i="21"/>
  <c r="L153" i="21"/>
  <c r="L18" i="21"/>
  <c r="L102" i="21"/>
  <c r="L21" i="21"/>
  <c r="L185" i="21"/>
  <c r="L115" i="21"/>
  <c r="L30" i="21"/>
  <c r="L225" i="21"/>
  <c r="L188" i="21"/>
  <c r="L56" i="21"/>
  <c r="L162" i="21"/>
  <c r="L244" i="21"/>
  <c r="L104" i="21"/>
  <c r="L37" i="21"/>
  <c r="L231" i="21"/>
  <c r="L173" i="21"/>
  <c r="L239" i="21"/>
  <c r="L9" i="21"/>
  <c r="L86" i="21"/>
  <c r="L8" i="21"/>
  <c r="L101" i="21"/>
  <c r="L131" i="21"/>
  <c r="L246" i="21"/>
  <c r="L271" i="21"/>
  <c r="L147" i="21"/>
  <c r="L170" i="21"/>
  <c r="L42" i="21"/>
  <c r="L100" i="21"/>
  <c r="L157" i="21"/>
  <c r="L159" i="21"/>
  <c r="L34" i="21"/>
  <c r="L168" i="21"/>
  <c r="L134" i="21"/>
  <c r="L31" i="21"/>
  <c r="L63" i="21"/>
  <c r="L87" i="21"/>
  <c r="L180" i="21"/>
  <c r="L223" i="21"/>
  <c r="L144" i="21"/>
  <c r="L35" i="21"/>
  <c r="L132" i="21"/>
  <c r="L267" i="21"/>
  <c r="L139" i="21"/>
  <c r="L107" i="21"/>
  <c r="L60" i="21"/>
  <c r="L24" i="21"/>
  <c r="L117" i="21"/>
  <c r="L64" i="21"/>
  <c r="L154" i="21"/>
  <c r="L236" i="21"/>
  <c r="L97" i="21"/>
  <c r="L121" i="21"/>
  <c r="L57" i="21"/>
  <c r="L13" i="21"/>
  <c r="L269" i="21"/>
  <c r="L127" i="21"/>
  <c r="L268" i="21"/>
  <c r="L152" i="21"/>
  <c r="L167" i="21"/>
  <c r="L36" i="21"/>
  <c r="L258" i="21"/>
  <c r="L166" i="21"/>
  <c r="L149" i="21"/>
  <c r="L240" i="21"/>
  <c r="L106" i="21"/>
  <c r="L150" i="21"/>
  <c r="L205" i="21"/>
  <c r="L198" i="21"/>
  <c r="L79" i="21"/>
  <c r="L126" i="21"/>
  <c r="L138" i="21"/>
  <c r="L28" i="21"/>
  <c r="L113" i="21"/>
  <c r="L120" i="21"/>
  <c r="L216" i="21"/>
  <c r="L161" i="21"/>
  <c r="L61" i="21"/>
  <c r="L171" i="21"/>
  <c r="L175" i="21"/>
  <c r="L128" i="21"/>
  <c r="L215" i="21"/>
  <c r="L213" i="21"/>
  <c r="L72" i="21"/>
  <c r="L263" i="21"/>
  <c r="L226" i="21"/>
  <c r="L15" i="21"/>
  <c r="L68" i="21"/>
  <c r="L251" i="21"/>
  <c r="L207" i="21"/>
  <c r="L109" i="21"/>
  <c r="L220" i="21"/>
  <c r="L259" i="21"/>
  <c r="L241" i="21"/>
  <c r="L190" i="21"/>
  <c r="L182" i="21"/>
  <c r="L257" i="21"/>
  <c r="L187" i="21"/>
  <c r="L160" i="21"/>
  <c r="L199" i="21"/>
  <c r="L74" i="21"/>
  <c r="L67" i="21"/>
  <c r="L50" i="21"/>
  <c r="L203" i="21"/>
  <c r="L122" i="21"/>
  <c r="L11" i="21"/>
  <c r="L82" i="21"/>
  <c r="L49" i="21"/>
  <c r="L81" i="21"/>
  <c r="L183" i="21"/>
  <c r="E171" i="21"/>
  <c r="E44" i="21"/>
  <c r="E272" i="21"/>
  <c r="E142" i="21"/>
  <c r="E61" i="21"/>
  <c r="E175" i="21"/>
  <c r="E191" i="21"/>
  <c r="E82" i="21"/>
  <c r="E83" i="21"/>
  <c r="E49" i="21"/>
  <c r="E168" i="21"/>
  <c r="E174" i="21"/>
  <c r="E105" i="21"/>
  <c r="E177" i="21"/>
  <c r="E33" i="21"/>
  <c r="E28" i="21"/>
  <c r="E119" i="21"/>
  <c r="E160" i="21"/>
  <c r="E154" i="21"/>
  <c r="E165" i="21"/>
  <c r="E153" i="21"/>
  <c r="E22" i="21"/>
  <c r="E239" i="21"/>
  <c r="E63" i="21"/>
  <c r="E209" i="21"/>
  <c r="E147" i="21"/>
  <c r="E264" i="21"/>
  <c r="E130" i="21"/>
  <c r="E135" i="21"/>
  <c r="E108" i="21"/>
  <c r="E143" i="21"/>
  <c r="E96" i="21"/>
  <c r="E97" i="21"/>
  <c r="E93" i="21"/>
  <c r="E87" i="21"/>
  <c r="E170" i="21"/>
  <c r="E156" i="21"/>
  <c r="E150" i="21"/>
  <c r="E129" i="21"/>
  <c r="E219" i="21"/>
  <c r="E102" i="21"/>
  <c r="E241" i="21"/>
  <c r="E43" i="21"/>
  <c r="E54" i="21"/>
  <c r="E39" i="21"/>
  <c r="E60" i="21"/>
  <c r="E227" i="21"/>
  <c r="E65" i="21"/>
  <c r="E138" i="21"/>
  <c r="E109" i="21"/>
  <c r="E71" i="21"/>
  <c r="E95" i="21"/>
  <c r="E151" i="21"/>
  <c r="E31" i="21"/>
  <c r="E73" i="21"/>
  <c r="E66" i="21"/>
  <c r="E190" i="21"/>
  <c r="E250" i="21"/>
  <c r="E37" i="21"/>
  <c r="E217" i="21"/>
  <c r="E162" i="21"/>
  <c r="E118" i="21"/>
  <c r="E13" i="21"/>
  <c r="E79" i="21"/>
  <c r="E207" i="21"/>
  <c r="E246" i="21"/>
  <c r="E258" i="21"/>
  <c r="E157" i="21"/>
  <c r="E80" i="21"/>
  <c r="E26" i="21"/>
  <c r="E121" i="21"/>
  <c r="E41" i="21"/>
  <c r="E234" i="21"/>
  <c r="E98" i="21"/>
  <c r="E232" i="21"/>
  <c r="E8" i="21"/>
  <c r="E20" i="21"/>
  <c r="E107" i="21"/>
  <c r="E152" i="21"/>
  <c r="E110" i="21"/>
  <c r="E101" i="21"/>
  <c r="E32" i="21"/>
  <c r="E25" i="21"/>
  <c r="E36" i="21"/>
  <c r="E183" i="21"/>
  <c r="E248" i="21"/>
  <c r="E78" i="21"/>
  <c r="E203" i="21"/>
  <c r="E159" i="21"/>
  <c r="E85" i="21"/>
  <c r="E94" i="21"/>
  <c r="E124" i="21"/>
  <c r="E255" i="21"/>
  <c r="E215" i="21"/>
  <c r="E120" i="21"/>
  <c r="E257" i="21"/>
  <c r="E263" i="21"/>
  <c r="E59" i="21"/>
  <c r="E197" i="21"/>
  <c r="E68" i="21"/>
  <c r="E46" i="21"/>
  <c r="E210" i="21"/>
  <c r="E86" i="21"/>
  <c r="E166" i="21"/>
  <c r="E52" i="21"/>
  <c r="E254" i="21"/>
  <c r="E145" i="21"/>
  <c r="E163" i="21"/>
  <c r="E48" i="21"/>
  <c r="E122" i="21"/>
  <c r="E189" i="21"/>
  <c r="E238" i="21"/>
  <c r="E231" i="21"/>
  <c r="E268" i="21"/>
  <c r="E131" i="21"/>
  <c r="E269" i="21"/>
  <c r="E229" i="21"/>
  <c r="E265" i="21"/>
  <c r="E141" i="21"/>
  <c r="E178" i="21"/>
  <c r="E243" i="21"/>
  <c r="E111" i="21"/>
  <c r="E115" i="21"/>
  <c r="E230" i="21"/>
  <c r="E16" i="21"/>
  <c r="E185" i="21"/>
  <c r="E18" i="21"/>
  <c r="E155" i="21"/>
  <c r="E88" i="21"/>
  <c r="E116" i="21"/>
  <c r="E42" i="21"/>
  <c r="E247" i="21"/>
  <c r="E222" i="21"/>
  <c r="E51" i="21"/>
  <c r="E245" i="21"/>
  <c r="E17" i="21"/>
  <c r="E99" i="21"/>
  <c r="E218" i="21"/>
  <c r="E134" i="21"/>
  <c r="E202" i="21"/>
  <c r="E200" i="21"/>
  <c r="E261" i="21"/>
  <c r="E14" i="21"/>
  <c r="E199" i="21"/>
  <c r="E10" i="21"/>
  <c r="E223" i="21"/>
  <c r="E128" i="21"/>
  <c r="E206" i="21"/>
  <c r="E182" i="21"/>
  <c r="E23" i="21"/>
  <c r="E172" i="21"/>
  <c r="E114" i="21"/>
  <c r="E187" i="21"/>
  <c r="E9" i="21"/>
  <c r="E211" i="21"/>
  <c r="E113" i="21"/>
  <c r="E64" i="21"/>
  <c r="E103" i="21"/>
  <c r="E253" i="21"/>
  <c r="E137" i="21"/>
  <c r="E252" i="21"/>
  <c r="E38" i="21"/>
  <c r="E164" i="21"/>
  <c r="E242" i="21"/>
  <c r="E40" i="21"/>
  <c r="E72" i="21"/>
  <c r="E179" i="21"/>
  <c r="E235" i="21"/>
  <c r="E204" i="21"/>
  <c r="E240" i="21"/>
  <c r="E158" i="21"/>
  <c r="E126" i="21"/>
  <c r="E53" i="21"/>
  <c r="E271" i="21"/>
  <c r="E132" i="21"/>
  <c r="E186" i="21"/>
  <c r="E104" i="21"/>
  <c r="E117" i="21"/>
  <c r="E55" i="21"/>
  <c r="E90" i="21"/>
  <c r="E15" i="21"/>
  <c r="E205" i="21"/>
  <c r="E180" i="21"/>
  <c r="E259" i="21"/>
  <c r="E220" i="21"/>
  <c r="E74" i="21"/>
  <c r="E50" i="21"/>
  <c r="E192" i="21"/>
  <c r="E24" i="21"/>
  <c r="E176" i="21"/>
  <c r="E12" i="21"/>
  <c r="E212" i="21"/>
  <c r="E214" i="21"/>
  <c r="E251" i="21"/>
  <c r="E256" i="21"/>
  <c r="E27" i="21"/>
  <c r="E194" i="21"/>
  <c r="E139" i="21"/>
  <c r="E112" i="21"/>
  <c r="E225" i="21"/>
  <c r="E7" i="21"/>
  <c r="E198" i="21"/>
  <c r="E136" i="21"/>
  <c r="E161" i="21"/>
  <c r="E140" i="21"/>
  <c r="E123" i="21"/>
  <c r="E208" i="21"/>
  <c r="E169" i="21"/>
  <c r="E69" i="21"/>
  <c r="E30" i="21"/>
  <c r="E106" i="21"/>
  <c r="E260" i="21"/>
  <c r="E249" i="21"/>
  <c r="E167" i="21"/>
  <c r="E144" i="21"/>
  <c r="E184" i="21"/>
  <c r="E149" i="21"/>
  <c r="E21" i="21"/>
  <c r="E221" i="21"/>
  <c r="E57" i="21"/>
  <c r="E193" i="21"/>
  <c r="E266" i="21"/>
  <c r="E244" i="21"/>
  <c r="E133" i="21"/>
  <c r="E76" i="21"/>
  <c r="E91" i="21"/>
  <c r="E181" i="21"/>
  <c r="E237" i="21"/>
  <c r="E228" i="21"/>
  <c r="E267" i="21"/>
  <c r="E70" i="21"/>
  <c r="E226" i="21"/>
  <c r="E89" i="21"/>
  <c r="E236" i="21"/>
  <c r="E45" i="21"/>
  <c r="E56" i="21"/>
  <c r="E11" i="21"/>
  <c r="E216" i="21"/>
  <c r="E77" i="21"/>
  <c r="E75" i="21"/>
  <c r="E35" i="21"/>
  <c r="E81" i="21"/>
  <c r="E196" i="21"/>
  <c r="E213" i="21"/>
  <c r="E148" i="21"/>
  <c r="E19" i="21"/>
  <c r="E188" i="21"/>
  <c r="E262" i="21"/>
  <c r="E100" i="21"/>
  <c r="E173" i="21"/>
  <c r="E47" i="21"/>
  <c r="E127" i="21"/>
  <c r="E67" i="21"/>
  <c r="E29" i="21"/>
  <c r="E233" i="21"/>
  <c r="E201" i="21"/>
  <c r="E146" i="21"/>
  <c r="E125" i="21"/>
  <c r="E92" i="21"/>
  <c r="E62" i="21"/>
  <c r="E270" i="21"/>
  <c r="E34" i="21"/>
  <c r="E195" i="21"/>
  <c r="E58" i="21"/>
  <c r="E84" i="21"/>
  <c r="G141" i="22" l="1"/>
  <c r="D141" i="22"/>
  <c r="B141" i="22"/>
  <c r="K276" i="21"/>
  <c r="J276" i="21"/>
  <c r="G276" i="21"/>
  <c r="D276" i="21"/>
  <c r="F224" i="21"/>
  <c r="F135" i="22" l="1"/>
  <c r="E141" i="22"/>
  <c r="F38" i="22"/>
  <c r="F80" i="22"/>
  <c r="F11" i="22"/>
  <c r="F61" i="22"/>
  <c r="F42" i="22"/>
  <c r="F112" i="22"/>
  <c r="F118" i="22"/>
  <c r="F52" i="22"/>
  <c r="F8" i="22"/>
  <c r="F60" i="22"/>
  <c r="F119" i="22"/>
  <c r="F82" i="22"/>
  <c r="F31" i="22"/>
  <c r="F48" i="22"/>
  <c r="F97" i="22"/>
  <c r="F57" i="22"/>
  <c r="F99" i="22"/>
  <c r="F13" i="22"/>
  <c r="F28" i="22"/>
  <c r="F95" i="22"/>
  <c r="F110" i="22"/>
  <c r="F19" i="22"/>
  <c r="F85" i="22"/>
  <c r="F77" i="22"/>
  <c r="F93" i="22"/>
  <c r="F24" i="22"/>
  <c r="F67" i="22"/>
  <c r="F47" i="22"/>
  <c r="F14" i="22"/>
  <c r="F70" i="22"/>
  <c r="F39" i="22"/>
  <c r="F25" i="22"/>
  <c r="F103" i="22"/>
  <c r="F114" i="22"/>
  <c r="F125" i="22"/>
  <c r="F91" i="22"/>
  <c r="F51" i="22"/>
  <c r="F73" i="22"/>
  <c r="F23" i="22"/>
  <c r="F104" i="22"/>
  <c r="F53" i="22"/>
  <c r="F105" i="22"/>
  <c r="F83" i="22"/>
  <c r="F86" i="22"/>
  <c r="F15" i="22"/>
  <c r="F113" i="22"/>
  <c r="F90" i="22"/>
  <c r="F37" i="22"/>
  <c r="F98" i="22"/>
  <c r="F92" i="22"/>
  <c r="F115" i="22"/>
  <c r="F65" i="22"/>
  <c r="F30" i="22"/>
  <c r="F81" i="22"/>
  <c r="F43" i="22"/>
  <c r="F106" i="22"/>
  <c r="F49" i="22"/>
  <c r="F63" i="22"/>
  <c r="F84" i="22"/>
  <c r="F107" i="22"/>
  <c r="F117" i="22"/>
  <c r="F32" i="22"/>
  <c r="F128" i="22"/>
  <c r="F109" i="22"/>
  <c r="F72" i="22"/>
  <c r="F129" i="22"/>
  <c r="F102" i="22"/>
  <c r="F69" i="22"/>
  <c r="F71" i="22"/>
  <c r="F94" i="22"/>
  <c r="F29" i="22"/>
  <c r="F66" i="22"/>
  <c r="F132" i="22"/>
  <c r="F59" i="22"/>
  <c r="F111" i="22"/>
  <c r="F120" i="22"/>
  <c r="F137" i="22"/>
  <c r="F40" i="22"/>
  <c r="F100" i="22"/>
  <c r="F10" i="22"/>
  <c r="F33" i="22"/>
  <c r="F45" i="21"/>
  <c r="F47" i="21"/>
  <c r="F44" i="21"/>
  <c r="F119" i="21"/>
  <c r="F97" i="21"/>
  <c r="F138" i="21"/>
  <c r="F79" i="21"/>
  <c r="F110" i="21"/>
  <c r="F257" i="21"/>
  <c r="F189" i="21"/>
  <c r="F185" i="21"/>
  <c r="F261" i="21"/>
  <c r="F103" i="21"/>
  <c r="F271" i="21"/>
  <c r="F176" i="21"/>
  <c r="F123" i="21"/>
  <c r="F57" i="21"/>
  <c r="F56" i="21"/>
  <c r="F127" i="21"/>
  <c r="F272" i="21"/>
  <c r="F160" i="21"/>
  <c r="F93" i="21"/>
  <c r="F109" i="21"/>
  <c r="F207" i="21"/>
  <c r="F101" i="21"/>
  <c r="F238" i="21"/>
  <c r="F18" i="21"/>
  <c r="F14" i="21"/>
  <c r="F253" i="21"/>
  <c r="F132" i="21"/>
  <c r="F12" i="21"/>
  <c r="F193" i="21"/>
  <c r="F11" i="21"/>
  <c r="F67" i="21"/>
  <c r="F142" i="21"/>
  <c r="F154" i="21"/>
  <c r="F87" i="21"/>
  <c r="F71" i="21"/>
  <c r="F246" i="21"/>
  <c r="F32" i="21"/>
  <c r="F263" i="21"/>
  <c r="F231" i="21"/>
  <c r="F155" i="21"/>
  <c r="F199" i="21"/>
  <c r="F137" i="21"/>
  <c r="F186" i="21"/>
  <c r="F212" i="21"/>
  <c r="F208" i="21"/>
  <c r="F266" i="21"/>
  <c r="F216" i="21"/>
  <c r="F29" i="21"/>
  <c r="F61" i="21"/>
  <c r="F165" i="21"/>
  <c r="F170" i="21"/>
  <c r="F95" i="21"/>
  <c r="F258" i="21"/>
  <c r="F25" i="21"/>
  <c r="F59" i="21"/>
  <c r="F268" i="21"/>
  <c r="F88" i="21"/>
  <c r="F10" i="21"/>
  <c r="F252" i="21"/>
  <c r="F104" i="21"/>
  <c r="F214" i="21"/>
  <c r="F169" i="21"/>
  <c r="F244" i="21"/>
  <c r="F77" i="21"/>
  <c r="F274" i="21"/>
  <c r="F175" i="21"/>
  <c r="F153" i="21"/>
  <c r="F156" i="21"/>
  <c r="F151" i="21"/>
  <c r="F157" i="21"/>
  <c r="F36" i="21"/>
  <c r="F197" i="21"/>
  <c r="F131" i="21"/>
  <c r="F116" i="21"/>
  <c r="F223" i="21"/>
  <c r="F38" i="21"/>
  <c r="F117" i="21"/>
  <c r="F251" i="21"/>
  <c r="F69" i="21"/>
  <c r="F133" i="21"/>
  <c r="F75" i="21"/>
  <c r="F233" i="21"/>
  <c r="F191" i="21"/>
  <c r="F22" i="21"/>
  <c r="F150" i="21"/>
  <c r="F31" i="21"/>
  <c r="F80" i="21"/>
  <c r="F183" i="21"/>
  <c r="F68" i="21"/>
  <c r="F269" i="21"/>
  <c r="F42" i="21"/>
  <c r="F128" i="21"/>
  <c r="F164" i="21"/>
  <c r="F55" i="21"/>
  <c r="F256" i="21"/>
  <c r="F30" i="21"/>
  <c r="F76" i="21"/>
  <c r="F35" i="21"/>
  <c r="F201" i="21"/>
  <c r="F82" i="21"/>
  <c r="F239" i="21"/>
  <c r="F129" i="21"/>
  <c r="F26" i="21"/>
  <c r="F248" i="21"/>
  <c r="F46" i="21"/>
  <c r="F229" i="21"/>
  <c r="F247" i="21"/>
  <c r="F206" i="21"/>
  <c r="F242" i="21"/>
  <c r="F90" i="21"/>
  <c r="F27" i="21"/>
  <c r="F106" i="21"/>
  <c r="F91" i="21"/>
  <c r="F181" i="21"/>
  <c r="F81" i="21"/>
  <c r="F146" i="21"/>
  <c r="F83" i="21"/>
  <c r="F63" i="21"/>
  <c r="F219" i="21"/>
  <c r="F73" i="21"/>
  <c r="F121" i="21"/>
  <c r="F78" i="21"/>
  <c r="F210" i="21"/>
  <c r="F265" i="21"/>
  <c r="F222" i="21"/>
  <c r="F182" i="21"/>
  <c r="F40" i="21"/>
  <c r="F15" i="21"/>
  <c r="F194" i="21"/>
  <c r="F260" i="21"/>
  <c r="F237" i="21"/>
  <c r="F196" i="21"/>
  <c r="F125" i="21"/>
  <c r="F49" i="21"/>
  <c r="F209" i="21"/>
  <c r="F102" i="21"/>
  <c r="F66" i="21"/>
  <c r="F41" i="21"/>
  <c r="F203" i="21"/>
  <c r="F86" i="21"/>
  <c r="F141" i="21"/>
  <c r="F51" i="21"/>
  <c r="F23" i="21"/>
  <c r="F72" i="21"/>
  <c r="F205" i="21"/>
  <c r="F139" i="21"/>
  <c r="F249" i="21"/>
  <c r="F228" i="21"/>
  <c r="F213" i="21"/>
  <c r="F92" i="21"/>
  <c r="F168" i="21"/>
  <c r="F147" i="21"/>
  <c r="F241" i="21"/>
  <c r="F190" i="21"/>
  <c r="F234" i="21"/>
  <c r="F159" i="21"/>
  <c r="F166" i="21"/>
  <c r="F178" i="21"/>
  <c r="F245" i="21"/>
  <c r="F172" i="21"/>
  <c r="F179" i="21"/>
  <c r="F180" i="21"/>
  <c r="F112" i="21"/>
  <c r="F167" i="21"/>
  <c r="F267" i="21"/>
  <c r="F148" i="21"/>
  <c r="F62" i="21"/>
  <c r="F174" i="21"/>
  <c r="F264" i="21"/>
  <c r="F43" i="21"/>
  <c r="F250" i="21"/>
  <c r="F98" i="21"/>
  <c r="F85" i="21"/>
  <c r="F52" i="21"/>
  <c r="F243" i="21"/>
  <c r="F17" i="21"/>
  <c r="F114" i="21"/>
  <c r="F235" i="21"/>
  <c r="F259" i="21"/>
  <c r="F225" i="21"/>
  <c r="F144" i="21"/>
  <c r="F84" i="21"/>
  <c r="F70" i="21"/>
  <c r="F19" i="21"/>
  <c r="F270" i="21"/>
  <c r="F130" i="21"/>
  <c r="F54" i="21"/>
  <c r="F37" i="21"/>
  <c r="F232" i="21"/>
  <c r="F94" i="21"/>
  <c r="F254" i="21"/>
  <c r="F111" i="21"/>
  <c r="F99" i="21"/>
  <c r="F187" i="21"/>
  <c r="F204" i="21"/>
  <c r="F220" i="21"/>
  <c r="F7" i="21"/>
  <c r="F184" i="21"/>
  <c r="F226" i="21"/>
  <c r="F188" i="21"/>
  <c r="F34" i="21"/>
  <c r="F105" i="21"/>
  <c r="F135" i="21"/>
  <c r="F39" i="21"/>
  <c r="F217" i="21"/>
  <c r="F8" i="21"/>
  <c r="F124" i="21"/>
  <c r="F145" i="21"/>
  <c r="F115" i="21"/>
  <c r="F218" i="21"/>
  <c r="F9" i="21"/>
  <c r="F240" i="21"/>
  <c r="F74" i="21"/>
  <c r="F198" i="21"/>
  <c r="F149" i="21"/>
  <c r="F89" i="21"/>
  <c r="F262" i="21"/>
  <c r="F195" i="21"/>
  <c r="F177" i="21"/>
  <c r="F108" i="21"/>
  <c r="F60" i="21"/>
  <c r="F162" i="21"/>
  <c r="F20" i="21"/>
  <c r="F255" i="21"/>
  <c r="F163" i="21"/>
  <c r="F275" i="21"/>
  <c r="F134" i="21"/>
  <c r="F211" i="21"/>
  <c r="F158" i="21"/>
  <c r="F50" i="21"/>
  <c r="F136" i="21"/>
  <c r="F21" i="21"/>
  <c r="F100" i="21"/>
  <c r="F58" i="21"/>
  <c r="F33" i="21"/>
  <c r="F143" i="21"/>
  <c r="F227" i="21"/>
  <c r="F118" i="21"/>
  <c r="F107" i="21"/>
  <c r="F215" i="21"/>
  <c r="F48" i="21"/>
  <c r="F230" i="21"/>
  <c r="F202" i="21"/>
  <c r="F113" i="21"/>
  <c r="F126" i="21"/>
  <c r="F192" i="21"/>
  <c r="F161" i="21"/>
  <c r="F236" i="21"/>
  <c r="F173" i="21"/>
  <c r="F171" i="21"/>
  <c r="F28" i="21"/>
  <c r="F96" i="21"/>
  <c r="F65" i="21"/>
  <c r="F13" i="21"/>
  <c r="F152" i="21"/>
  <c r="F120" i="21"/>
  <c r="F122" i="21"/>
  <c r="F16" i="21"/>
  <c r="F200" i="21"/>
  <c r="F64" i="21"/>
  <c r="F53" i="21"/>
  <c r="F24" i="21"/>
  <c r="F140" i="21"/>
  <c r="F221" i="21"/>
  <c r="F45" i="22"/>
  <c r="F89" i="22"/>
  <c r="F18" i="22"/>
  <c r="F20" i="22"/>
  <c r="F35" i="22"/>
  <c r="F116" i="22"/>
  <c r="F96" i="22"/>
  <c r="F133" i="22"/>
  <c r="F36" i="22"/>
  <c r="F41" i="22"/>
  <c r="F27" i="22"/>
  <c r="F139" i="22"/>
  <c r="F44" i="22"/>
  <c r="F101" i="22"/>
  <c r="F134" i="22"/>
  <c r="F140" i="22"/>
  <c r="F7" i="22"/>
  <c r="F55" i="22"/>
  <c r="F62" i="22"/>
  <c r="F21" i="22"/>
  <c r="F34" i="22"/>
  <c r="F12" i="22"/>
  <c r="F68" i="22"/>
  <c r="F58" i="22"/>
  <c r="F17" i="22"/>
  <c r="F87" i="22"/>
  <c r="F122" i="22"/>
  <c r="F88" i="22"/>
  <c r="F126" i="22"/>
  <c r="F138" i="22"/>
  <c r="M276" i="21"/>
  <c r="H1016" i="20"/>
  <c r="L1016" i="20"/>
  <c r="E276" i="21"/>
  <c r="K1016" i="20"/>
  <c r="L276" i="21"/>
  <c r="F74" i="22"/>
  <c r="F22" i="22"/>
  <c r="F123" i="22"/>
  <c r="F16" i="22"/>
  <c r="F130" i="22"/>
  <c r="F136" i="22"/>
  <c r="F64" i="22"/>
  <c r="F79" i="22"/>
  <c r="F9" i="22"/>
  <c r="F78" i="22"/>
  <c r="F26" i="22"/>
  <c r="F56" i="22"/>
  <c r="F108" i="22"/>
  <c r="F50" i="22"/>
  <c r="F46" i="22"/>
  <c r="F76" i="22"/>
  <c r="F121" i="22"/>
  <c r="F54" i="22"/>
  <c r="F75" i="22"/>
  <c r="F124" i="22"/>
  <c r="F127" i="22"/>
  <c r="F131" i="22"/>
  <c r="F141" i="22" l="1"/>
  <c r="F276" i="21"/>
  <c r="I1016" i="15" l="1"/>
  <c r="H1016" i="15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  <comment ref="I1019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<sst xmlns="http://schemas.openxmlformats.org/spreadsheetml/2006/main" count="18054" uniqueCount="3003">
  <si>
    <t>ETFS Leveraged Ex-Energy DJ-UBSCI</t>
  </si>
  <si>
    <t>ETFS Leveraged Livestock DJ-UBSCI</t>
  </si>
  <si>
    <t xml:space="preserve">S&amp;P GSCI Precious Metals Total Return T-ETC </t>
  </si>
  <si>
    <t>Lyxor ETF Turkey (DJ Turkey Titans 20)</t>
  </si>
  <si>
    <t>UBS-ETF MSCI USA I</t>
  </si>
  <si>
    <t>LU0446735259</t>
  </si>
  <si>
    <t>UBS-ETF MSCI Canada</t>
  </si>
  <si>
    <t>LU0446734872</t>
  </si>
  <si>
    <t>UBS-ETF MSCI Europe</t>
  </si>
  <si>
    <t>LU0446734104</t>
  </si>
  <si>
    <t>UBS-ETF MSCI Europe I</t>
  </si>
  <si>
    <t>LU0446734286</t>
  </si>
  <si>
    <t>UBS-ETF MSCI World I</t>
  </si>
  <si>
    <t>LU0446735416</t>
  </si>
  <si>
    <t>UBS-ETF MSCI Pacific ex Japan</t>
  </si>
  <si>
    <t>LU0446734526</t>
  </si>
  <si>
    <t>LU0446734369</t>
  </si>
  <si>
    <t>IE00B3VWKZ07</t>
  </si>
  <si>
    <t>IE00B3VWLG82</t>
  </si>
  <si>
    <t>IE00B3VWLJ14</t>
  </si>
  <si>
    <t>IE00B3VWM098</t>
  </si>
  <si>
    <t>IE00B3VWM213</t>
  </si>
  <si>
    <t>IE00B3VWMK93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</si>
  <si>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</si>
  <si>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</si>
  <si>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</si>
  <si>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</si>
  <si>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</si>
  <si>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</si>
  <si>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</si>
  <si>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IE00B3VTPS97</t>
  </si>
  <si>
    <t>IE00B3VTQ640</t>
  </si>
  <si>
    <t>LU0254097446</t>
  </si>
  <si>
    <t>Lyxor ETF MSCI AC Asia-Pacific Ex Japan</t>
  </si>
  <si>
    <t>db x-trackers II iTraxx Crossover 5-year TR Index ETF</t>
  </si>
  <si>
    <t>db x-trackers II iTraxx Europe 5-year TR Index ETF</t>
  </si>
  <si>
    <t>db x-trackers S&amp;P /ASX 200 ETF</t>
  </si>
  <si>
    <t>ETFlab DAX (Preisindex)</t>
  </si>
  <si>
    <t>iShares DJ Asia Pacific Select Dividend 30 (DE)</t>
  </si>
  <si>
    <t>Lyxor ETF DAXplus Protective Put</t>
  </si>
  <si>
    <t>Lyxor ETF South Africa (FTSE JSE Top 40)</t>
  </si>
  <si>
    <t>db x-trackers II iTraxx HiVol 5-year TR Index ETF</t>
  </si>
  <si>
    <t>iShares S&amp;P Global Timber&amp;Forestry</t>
  </si>
  <si>
    <t>ETFX DAXglobal Alternative Energy Fund</t>
  </si>
  <si>
    <t>ETFX S-Net ITG Global Agri Business Fund</t>
  </si>
  <si>
    <t>ETFX WNA Global Nuclear Energy Fund</t>
  </si>
  <si>
    <t>IE00B5MJYC95</t>
  </si>
  <si>
    <t>iShares MSCI Eastern Europe</t>
  </si>
  <si>
    <t>DE000A0F5UH1</t>
  </si>
  <si>
    <t>Total</t>
  </si>
  <si>
    <t>iShares MSCI AC Far East ex-Japan</t>
  </si>
  <si>
    <t>DE000A0RM447</t>
  </si>
  <si>
    <t>DE000A0RM462</t>
  </si>
  <si>
    <t>DE000A0RM454</t>
  </si>
  <si>
    <t xml:space="preserve">iShares Citigroup Global Government Bond ETF </t>
  </si>
  <si>
    <t>DE000A0RM439</t>
  </si>
  <si>
    <t>iShares MSCI GCC Countries ex-Saudi Arabia ETF</t>
  </si>
  <si>
    <t>DE000A0RM470</t>
  </si>
  <si>
    <t>LU0419741177</t>
  </si>
  <si>
    <t>ETFlab iBoxx € Liquid Sovereign Diversified 7-10</t>
  </si>
  <si>
    <t>ETFlab iBoxx € Liquid Sovereign Diversified 5-7</t>
  </si>
  <si>
    <t>ETFlab iBoxx € Liquid Sovereign Diversified 3-5</t>
  </si>
  <si>
    <t>ETFlab iBoxx € Liquid Sovereign Diversified 1-3</t>
  </si>
  <si>
    <t>ETFlab iBoxx € Liquid Sovereign Diversified 1-10</t>
  </si>
  <si>
    <t>ETFlab iBoxx € Liquid Sovereign Diversified 10+</t>
  </si>
  <si>
    <t>db x-trackers Russell 2000 ETF</t>
  </si>
  <si>
    <t>iShares JPMorgan $ Emerging Markets Bond</t>
  </si>
  <si>
    <t>iShares MSCI AC Far East ex-Japan Small Cap</t>
  </si>
  <si>
    <t>iShares MSCI Japan Small Cap</t>
  </si>
  <si>
    <t>iShares S&amp;P Small Cap 600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</si>
  <si>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</si>
  <si>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</si>
  <si>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</si>
  <si>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</si>
  <si>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</si>
  <si>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</si>
  <si>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</si>
  <si>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</si>
  <si>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</si>
  <si>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</si>
  <si>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</si>
  <si>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</si>
  <si>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</si>
  <si>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DE000A0RFEC9</t>
  </si>
  <si>
    <t>DE000A0Q8NC8</t>
  </si>
  <si>
    <t>ETFlab MSCI Europe</t>
  </si>
  <si>
    <t>DE000ETFL284</t>
  </si>
  <si>
    <t>ETFlab MSCI Europe MC</t>
  </si>
  <si>
    <t>DE000ETFL292</t>
  </si>
  <si>
    <t>ETFlab MSCI Japan</t>
  </si>
  <si>
    <t>DE000ETFL300</t>
  </si>
  <si>
    <t>ETFlab MSCI Japan MC</t>
  </si>
  <si>
    <t>DE000ETFL318</t>
  </si>
  <si>
    <t>ETFlab MSCI USA</t>
  </si>
  <si>
    <t>DE000ETFL268</t>
  </si>
  <si>
    <t>ETFlab MSCI USA MC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</si>
  <si>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</si>
  <si>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</si>
  <si>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</si>
  <si>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</si>
  <si>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</si>
  <si>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</si>
  <si>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</si>
  <si>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</si>
  <si>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</si>
  <si>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</si>
  <si>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</si>
  <si>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Lyxor ETF World Water</t>
  </si>
  <si>
    <t>FR0010527275</t>
  </si>
  <si>
    <t>LU0259322260</t>
  </si>
  <si>
    <t>LU0259323235</t>
  </si>
  <si>
    <t>LU0269999792</t>
  </si>
  <si>
    <t>LU0269999958</t>
  </si>
  <si>
    <t>LU0269999362</t>
  </si>
  <si>
    <t>LU0270000028</t>
  </si>
  <si>
    <t>LU0249326488</t>
  </si>
  <si>
    <t>LU0259321452</t>
  </si>
  <si>
    <t>LU0259320728</t>
  </si>
  <si>
    <t>Data is provided with the condition of no liability.</t>
  </si>
  <si>
    <t>FR0010654913</t>
  </si>
  <si>
    <t>FR0010718841</t>
  </si>
  <si>
    <t>FR0010756072</t>
  </si>
  <si>
    <t>FR0010756080</t>
  </si>
  <si>
    <t>FR0010755611</t>
  </si>
  <si>
    <t>FR0010713784</t>
  </si>
  <si>
    <t>FR0010655688</t>
  </si>
  <si>
    <t>FR0010655696</t>
  </si>
  <si>
    <t>FR0010655712</t>
  </si>
  <si>
    <t>FR0010713727</t>
  </si>
  <si>
    <t>FR0010688242</t>
  </si>
  <si>
    <t>FR0010713669</t>
  </si>
  <si>
    <t>FR0010688275</t>
  </si>
  <si>
    <t>FR0010756114</t>
  </si>
  <si>
    <t>FR0010756122</t>
  </si>
  <si>
    <t>FR0010791178</t>
  </si>
  <si>
    <t>FR0010757781</t>
  </si>
  <si>
    <t>DAX Source ETF</t>
  </si>
  <si>
    <t>DE000A0X80V0</t>
  </si>
  <si>
    <t>LU0259329869</t>
  </si>
  <si>
    <t>IE00B23D9570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</si>
  <si>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</si>
  <si>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</si>
  <si>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</si>
  <si>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</si>
  <si>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</si>
  <si>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</si>
  <si>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</si>
  <si>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</si>
  <si>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</si>
  <si>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</si>
  <si>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</si>
  <si>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</si>
  <si>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</si>
  <si>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</si>
  <si>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</si>
  <si>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</si>
  <si>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</si>
  <si>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IE00B23D9026</t>
  </si>
  <si>
    <t>LU0136234068</t>
  </si>
  <si>
    <t>LU0155367302</t>
  </si>
  <si>
    <t>LU0147308422</t>
  </si>
  <si>
    <t>LU0136234654</t>
  </si>
  <si>
    <t>LU0136240974</t>
  </si>
  <si>
    <t>UBS-ETF FTSE 100</t>
  </si>
  <si>
    <t>LU0136242590</t>
  </si>
  <si>
    <t>LU0154139132</t>
  </si>
  <si>
    <t>Change (%)</t>
  </si>
  <si>
    <t>Market Share</t>
  </si>
  <si>
    <t>iShares S&amp;P Emerging Markets Infrastructure</t>
  </si>
  <si>
    <t>Cascade OTC Turnover (MEUR)</t>
  </si>
  <si>
    <t>% of Xetra Turnover</t>
  </si>
  <si>
    <t>ISIN</t>
  </si>
  <si>
    <t>LU0328474126</t>
  </si>
  <si>
    <t>LU0328474043</t>
  </si>
  <si>
    <t>LU0328474472</t>
  </si>
  <si>
    <t>LU0328473748</t>
  </si>
  <si>
    <t>db x-trackers DAX ETF</t>
  </si>
  <si>
    <t>LU0274211480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</si>
  <si>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</si>
  <si>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</si>
  <si>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</si>
  <si>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</si>
  <si>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</si>
  <si>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</si>
  <si>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</si>
  <si>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</si>
  <si>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</si>
  <si>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LU0322249466</t>
  </si>
  <si>
    <t>LU0292106084</t>
  </si>
  <si>
    <t>LU0292105193</t>
  </si>
  <si>
    <t>LU0322249623</t>
  </si>
  <si>
    <t>LU0292101796</t>
  </si>
  <si>
    <t>LU0292104469</t>
  </si>
  <si>
    <t>LU0322250043</t>
  </si>
  <si>
    <t>LU0292104030</t>
  </si>
  <si>
    <t>LU0322250126</t>
  </si>
  <si>
    <t>LU0292104899</t>
  </si>
  <si>
    <t>LU0292096186</t>
  </si>
  <si>
    <t>Income 
Treatment</t>
  </si>
  <si>
    <t>db x-trackers FTSE 100 ETF</t>
  </si>
  <si>
    <t>LU0292097234</t>
  </si>
  <si>
    <t>db x-trackers FTSE 250 ETF</t>
  </si>
  <si>
    <t>LU0292097317</t>
  </si>
  <si>
    <t>db x-trackers FTSE All-Share ETF</t>
  </si>
  <si>
    <t>LU0292097747</t>
  </si>
  <si>
    <t>db x-trackers FTSE Vietnam ETF</t>
  </si>
  <si>
    <t>LU0322252924</t>
  </si>
  <si>
    <t>LU0292109856</t>
  </si>
  <si>
    <t>LU0290358497</t>
  </si>
  <si>
    <t>DE000A1AQGX1</t>
  </si>
  <si>
    <t>DE000A1AQGW3</t>
  </si>
  <si>
    <t>DE000A1AQGZ6</t>
  </si>
  <si>
    <t>DE000A1AQGY9</t>
  </si>
  <si>
    <t>CS ETF (IE) on FTSE 100</t>
  </si>
  <si>
    <t>CS ETF (IE) on FTSE MIB</t>
  </si>
  <si>
    <t>CS ETF (IE) on iBoxx EUR Govt 1-3</t>
  </si>
  <si>
    <t>CS ETF (IE) on iBoxx EUR Govt 3-7</t>
  </si>
  <si>
    <t>CS ETF (IE) on iBoxx EUR Govt 7-10</t>
  </si>
  <si>
    <t>CS ETF (IE) on iBoxx EUR Inflation Linked</t>
  </si>
  <si>
    <t>Lyxor ETF China Enterprise (HSCEI)</t>
  </si>
  <si>
    <t>EURO STOXX Optimised Banks Source ETF</t>
  </si>
  <si>
    <t>IE00B3Q19T94</t>
  </si>
  <si>
    <t>CS ETF (IE) on iBoxx USD Govt 1-3</t>
  </si>
  <si>
    <t>CS ETF (IE) on iBoxx USD Govt 3-7</t>
  </si>
  <si>
    <t>CS ETF (IE) on iBoxx USD Govt 7-10</t>
  </si>
  <si>
    <t>CS ETF (IE) on iBoxx USD Inflation Linked</t>
  </si>
  <si>
    <t>CS ETF (IE) on MSCI Canada</t>
  </si>
  <si>
    <t>CS ETF (IE) on MSCI EMU</t>
  </si>
  <si>
    <t>CS ETF (IE) on MSCI EMU Small Cap</t>
  </si>
  <si>
    <t>CS ETF (IE) on MSCI Europe</t>
  </si>
  <si>
    <t>CS ETF (IE) on MSCI Japan</t>
  </si>
  <si>
    <t>CS ETF (IE) on MSCI Japan Large Cap</t>
  </si>
  <si>
    <t>CS ETF (IE) on MSCI Japan Small Cap</t>
  </si>
  <si>
    <t>CS ETF (IE) on MSCI Pacific ex Japan</t>
  </si>
  <si>
    <t>CS ETF (IE) on MSCI UK</t>
  </si>
  <si>
    <t>CS ETF (IE) on MSCI UK Large Cap</t>
  </si>
  <si>
    <t>CS ETF (IE) on MSCI UK Small Cap</t>
  </si>
  <si>
    <t>CS ETF (IE) on MSCI USA</t>
  </si>
  <si>
    <t>CS ETF (IE) on MSCI USA Large Cap</t>
  </si>
  <si>
    <t>CS ETF (IE) on MSCI USA Small Cap</t>
  </si>
  <si>
    <t>CS ETF (IE) on Nasdaq 100</t>
  </si>
  <si>
    <t>CS ETF (IE) on Nikkei 225</t>
  </si>
  <si>
    <t>CS ETF (Lux) on MSCI Emerging Markets</t>
  </si>
  <si>
    <t>CS ETF (Lux) on MSCI EMU Large Cap</t>
  </si>
  <si>
    <t>LU0321465469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</si>
  <si>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</si>
  <si>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</si>
  <si>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</si>
  <si>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</si>
  <si>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</si>
  <si>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</si>
  <si>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</si>
  <si>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</si>
  <si>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</si>
  <si>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</si>
  <si>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</si>
  <si>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</si>
  <si>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</si>
  <si>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LU0321462102</t>
  </si>
  <si>
    <t>LU0290358653</t>
  </si>
  <si>
    <t>db x-trackers MSCI Indonesia TRN Index ETF</t>
  </si>
  <si>
    <t>UBS-ETF MSCI Emerging Markets A</t>
  </si>
  <si>
    <t>ComStage ETF PSI 20</t>
  </si>
  <si>
    <t>UBS-ETF MSCI Emerging Markets I</t>
  </si>
  <si>
    <t>ComStage ETF PSI 20 Leverage</t>
  </si>
  <si>
    <t>db x-trackers Global Fund Supporters ETF (DR)</t>
  </si>
  <si>
    <t>LU0476289623</t>
  </si>
  <si>
    <t>LU0480132876</t>
  </si>
  <si>
    <t>IE00B3QWFQ10</t>
  </si>
  <si>
    <t>LU0444605215</t>
  </si>
  <si>
    <t>LU0480133098</t>
  </si>
  <si>
    <t>LU0444605306</t>
  </si>
  <si>
    <t>IE00B46F7724</t>
  </si>
  <si>
    <t>SPDR MSCI Europe ETF</t>
  </si>
  <si>
    <t>FR0000001885</t>
  </si>
  <si>
    <t>SPDR MSCI Europe Small Cap ETF</t>
  </si>
  <si>
    <t>FR0010149880</t>
  </si>
  <si>
    <t>SPDR MSCI Europe Consumer Discretionary ETF</t>
  </si>
  <si>
    <t>FR0000001752</t>
  </si>
  <si>
    <t>SPDR MSCI Europe Consumer Staples ETF</t>
  </si>
  <si>
    <t>FR0000001745</t>
  </si>
  <si>
    <t>SPDR MSCI Europe Energy ETF</t>
  </si>
  <si>
    <t>FR0000001810</t>
  </si>
  <si>
    <t>SPDR MSCI Europe Financials ETF</t>
  </si>
  <si>
    <t>FR0000001703</t>
  </si>
  <si>
    <t>SPDR MSCI Europe Health Care ETF</t>
  </si>
  <si>
    <t>FR0000001737</t>
  </si>
  <si>
    <t>SPDR MSCI Europe Industrials ETF</t>
  </si>
  <si>
    <t>FR0000001778</t>
  </si>
  <si>
    <t>SPDR MSCI Europe Information Technology ETF</t>
  </si>
  <si>
    <t>FR0000001695</t>
  </si>
  <si>
    <t>SPDR MSCI Europe Materials ETF</t>
  </si>
  <si>
    <t>FR0000001794</t>
  </si>
  <si>
    <t>SPDR MSCI Europe Telecommunication Services ETF</t>
  </si>
  <si>
    <t>FR0000001687</t>
  </si>
  <si>
    <t>SPDR MSCI Europe Utilities ETF</t>
  </si>
  <si>
    <t>FR0000001646</t>
  </si>
  <si>
    <t>DE000A1C8QT0</t>
  </si>
  <si>
    <t>SPDR</t>
  </si>
  <si>
    <t>LU0321462441</t>
  </si>
  <si>
    <t>LU0290358737</t>
  </si>
  <si>
    <t>LU0321464652</t>
  </si>
  <si>
    <t>db x-trackers LPX MM Private Equity ETF</t>
  </si>
  <si>
    <t>LU0322250712</t>
  </si>
  <si>
    <t>db x-trackers MSCI Brazil TRN Index ETF</t>
  </si>
  <si>
    <t>LU0292109344</t>
  </si>
  <si>
    <t>db x-trackers MSCI EM Asia TRN Index ETF</t>
  </si>
  <si>
    <t>LU0292107991</t>
  </si>
  <si>
    <t>db x-trackers MSCI EM EMEA TRN Index ETF</t>
  </si>
  <si>
    <t>LU0292109005</t>
  </si>
  <si>
    <t>db x-trackers MSCI EM LATAM TRN Index ETF</t>
  </si>
  <si>
    <t>LU0292108619</t>
  </si>
  <si>
    <t>db x-trackers MSCI Emerging Markets TRN Index ETF</t>
  </si>
  <si>
    <t>LU0292107645</t>
  </si>
  <si>
    <t>LU0378818644</t>
  </si>
  <si>
    <t>Lyxor ETF FTSE RAFI US 1000</t>
  </si>
  <si>
    <t>FR0010400804</t>
  </si>
  <si>
    <t>Lyxor ETF Hong Kong (HSI)</t>
  </si>
  <si>
    <t>FR0010361675</t>
  </si>
  <si>
    <t>FR0010245514</t>
  </si>
  <si>
    <t>Lyxor ETF LevDAX</t>
  </si>
  <si>
    <t>LU0252634307</t>
  </si>
  <si>
    <t>FR0010468983</t>
  </si>
  <si>
    <t>FR0010312124</t>
  </si>
  <si>
    <t>UBS-ETF EMU Values</t>
  </si>
  <si>
    <t>UBS-ETF MSCI EMU I</t>
  </si>
  <si>
    <t>LU0446735093</t>
  </si>
  <si>
    <t>UBS-ETF MSCI Canada I</t>
  </si>
  <si>
    <t>LU0446734955</t>
  </si>
  <si>
    <t>PowerShares FTSE RAFI Asia Pacific Ex-Japan Fund</t>
  </si>
  <si>
    <t>LU0312694234</t>
  </si>
  <si>
    <t>CS ETF (Lux) on MSCI EMU Mid Cap</t>
  </si>
  <si>
    <t>DE000A1EK0H1</t>
  </si>
  <si>
    <t>DE000A1EK3B8</t>
  </si>
  <si>
    <t>RBS MSCI EFM Africa ex South Africa ETN</t>
  </si>
  <si>
    <t>MSCI BRIC ADR Top 50 Index ETN</t>
  </si>
  <si>
    <t>MSCI EM Latin America with Brazil ADR Index ETN</t>
  </si>
  <si>
    <t>NL0009360833</t>
  </si>
  <si>
    <t>NL0009496314</t>
  </si>
  <si>
    <t>NL0009496322</t>
  </si>
  <si>
    <t>PowerShares FTSE RAFI Emerging Markets Fund</t>
  </si>
  <si>
    <t>ETFlab iBoxx EUR Liquid Germany Covered Diversified</t>
  </si>
  <si>
    <t>DE000ETFL359</t>
  </si>
  <si>
    <t>EasyETF S&amp;P GSCI Capped 35/20</t>
  </si>
  <si>
    <t>db x-trackers II iBoxx € Germany Total Return Index ETF</t>
  </si>
  <si>
    <t>LU0468896575</t>
  </si>
  <si>
    <t>LU0468897110</t>
  </si>
  <si>
    <t>XLM*</t>
  </si>
  <si>
    <t>LU0478205379</t>
  </si>
  <si>
    <t>ETFlab iBoxx € Liquid Corporates Diversified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</si>
  <si>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</si>
  <si>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</si>
  <si>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</si>
  <si>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</si>
  <si>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</si>
  <si>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</si>
  <si>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</si>
  <si>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</si>
  <si>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</si>
  <si>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</si>
  <si>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</si>
  <si>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</si>
  <si>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IE00B53QFR17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</si>
  <si>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</si>
  <si>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</si>
  <si>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</si>
  <si>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</si>
  <si>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</si>
  <si>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</si>
  <si>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</si>
  <si>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</si>
  <si>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</si>
  <si>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</si>
  <si>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</si>
  <si>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</si>
  <si>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</si>
  <si>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</si>
  <si>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</si>
  <si>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</si>
  <si>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</si>
  <si>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</si>
  <si>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</si>
  <si>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</si>
  <si>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</si>
  <si>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</si>
  <si>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LU0470923532</t>
  </si>
  <si>
    <t>Lyxor ETF MSCI Ac Asia Ex Japan Real Estate</t>
  </si>
  <si>
    <t>FR0010833541</t>
  </si>
  <si>
    <t>Lyxor ETF MSCI Europe Real Estate</t>
  </si>
  <si>
    <t>FR0010833558</t>
  </si>
  <si>
    <t>Lyxor ETF MSCI USA Real Estate</t>
  </si>
  <si>
    <t>FR0010833566</t>
  </si>
  <si>
    <t>Lyxor ETF MSCI World Real Estate</t>
  </si>
  <si>
    <t>FR0010833574</t>
  </si>
  <si>
    <t>FR0010814236</t>
  </si>
  <si>
    <t>Lyxor ETF EuroMTS AAA Government Bond</t>
  </si>
  <si>
    <t>FR0010820258</t>
  </si>
  <si>
    <t>Replication</t>
  </si>
  <si>
    <t>Swap-based</t>
  </si>
  <si>
    <t>Full Replication</t>
  </si>
  <si>
    <t>Distributing</t>
  </si>
  <si>
    <t>ComStage ETF iBoxx € Sovereigns Germany Capped 3m-2 TR</t>
  </si>
  <si>
    <t>LU0444606700</t>
  </si>
  <si>
    <t>ComStage ETF iBoxx € Sovereigns Inflation-Linked Euro-Inflation TR</t>
  </si>
  <si>
    <t>LU0444607187</t>
  </si>
  <si>
    <t>ComStage ETF iBoxx € Liquid Sovereigns Diversified 3m-1 TR</t>
  </si>
  <si>
    <t>LU0444605728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</si>
  <si>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</si>
  <si>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</si>
  <si>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</si>
  <si>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</si>
  <si>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</si>
  <si>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</si>
  <si>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</si>
  <si>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</si>
  <si>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</si>
  <si>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</si>
  <si>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</si>
  <si>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</si>
  <si>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FR0010405431</t>
  </si>
  <si>
    <t>Lyxor ETF MSCI India</t>
  </si>
  <si>
    <t>FR0010361683</t>
  </si>
  <si>
    <t>db x-trackers S&amp;P U.S. Carbon Efficient ETF</t>
  </si>
  <si>
    <t>LU0426245436</t>
  </si>
  <si>
    <t>LU0411076002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</si>
  <si>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</si>
  <si>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</si>
  <si>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</si>
  <si>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</si>
  <si>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</si>
  <si>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</si>
  <si>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</si>
  <si>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</si>
  <si>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</si>
  <si>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</si>
  <si>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</si>
  <si>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</si>
  <si>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</si>
  <si>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</si>
  <si>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</si>
  <si>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</si>
  <si>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</si>
  <si>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</si>
  <si>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</si>
  <si>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</si>
  <si>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</si>
  <si>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</si>
  <si>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</si>
  <si>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</si>
  <si>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</si>
  <si>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</si>
  <si>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</si>
  <si>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>DE000A0Q4RZ9</t>
  </si>
  <si>
    <t>LU0328475107</t>
  </si>
  <si>
    <t>db x-trackers DJ Islamic Market Titans 100 ETF</t>
  </si>
  <si>
    <t>LU0328475529</t>
  </si>
  <si>
    <t>db x-trackers S&amp;P Japan 500 Shariah ETF</t>
  </si>
  <si>
    <t>LU0328475289</t>
  </si>
  <si>
    <t>db x-trackers S&amp;P 500 Shariah ETF</t>
  </si>
  <si>
    <t>LU0328475362</t>
  </si>
  <si>
    <t>ETFlab MSCI Japan LC</t>
  </si>
  <si>
    <t>DE000ETFL102</t>
  </si>
  <si>
    <t>ComStage ETF Commerzbank Bund-Future TR</t>
  </si>
  <si>
    <t>LU0508799334</t>
  </si>
  <si>
    <t>LU0524480265</t>
  </si>
  <si>
    <t>HSBC FTSE 100 ETF</t>
  </si>
  <si>
    <t>DE000A1C0BC5</t>
  </si>
  <si>
    <t xml:space="preserve">CREDIT AGRICOLE CHEUVREUX               </t>
  </si>
  <si>
    <t xml:space="preserve">SOCIETE GENERALE S.A. FRANKFURT         </t>
  </si>
  <si>
    <t xml:space="preserve">HSBC BANK PLC                           </t>
  </si>
  <si>
    <t xml:space="preserve">DEKABANK DEUTSCHE GIROZENTRALE          </t>
  </si>
  <si>
    <t>ComStage ETF Dow Jones Industrial Average</t>
  </si>
  <si>
    <t>ComStage ETF EURO STOXX 50 Daily Leverage</t>
  </si>
  <si>
    <t>ComStage ETF EURO STOXX 50 Daily Short GR</t>
  </si>
  <si>
    <t>ComStage ETF EURO STOXX 50 NR</t>
  </si>
  <si>
    <t>ComStage ETF EURO STOXX Select Dividend 30 NR</t>
  </si>
  <si>
    <t>ComStage ETF iBoxx € Germany Covered Capped 3-5 TR</t>
  </si>
  <si>
    <t>ComStage ETF iBoxx € Germany Covered Capped 5-7 TR</t>
  </si>
  <si>
    <t>ComStage ETF iBoxx € Germany Covered Capped 7-10 TR</t>
  </si>
  <si>
    <t>ComStage ETF iBoxx € Germany Covered Capped Overall TR</t>
  </si>
  <si>
    <t>ComStage ETF STOXX Europe 600 Automobiles &amp; Parts NR</t>
  </si>
  <si>
    <t>ComStage ETF STOXX Europe 600 Banks NR</t>
  </si>
  <si>
    <t>ComStage ETF STOXX Europe 600 Basic Resources NR</t>
  </si>
  <si>
    <t>ComStage ETF STOXX Europe 600 Chemicals NR</t>
  </si>
  <si>
    <t>ComStage ETF STOXX Europe 600 Construction &amp; Materials NR</t>
  </si>
  <si>
    <t>ComStage ETF STOXX Europe 600 Financial Services NR</t>
  </si>
  <si>
    <t>ComStage ETF STOXX Europe 600 Food &amp; Beverage NR</t>
  </si>
  <si>
    <t>ComStage ETF STOXX Europe 600 Health Care NR</t>
  </si>
  <si>
    <t>ComStage ETF STOXX Europe 600 Industrial Goods &amp; Services NR</t>
  </si>
  <si>
    <t>ComStage ETF STOXX Europe 600 Insurance NR</t>
  </si>
  <si>
    <t>ComStage ETF STOXX Europe 600 Media NR</t>
  </si>
  <si>
    <t>ComStage ETF STOXX Europe 600 NR</t>
  </si>
  <si>
    <t>ComStage ETF STOXX Europe 600 Oil &amp; Gas NR</t>
  </si>
  <si>
    <t>ComStage ETF STOXX Europe 600 Personal &amp; Household Goods NR</t>
  </si>
  <si>
    <t>ComStage ETF STOXX Europe 600 Real Estate NR</t>
  </si>
  <si>
    <t>ComStage ETF STOXX Europe 600 Retail NR</t>
  </si>
  <si>
    <t>ComStage ETF STOXX Europe 600 Technology NR</t>
  </si>
  <si>
    <t>ComStage ETF STOXX Europe 600 Telecommunications NR</t>
  </si>
  <si>
    <t>ComStage ETF STOXX Europe 600 Travel &amp; Leisure NR</t>
  </si>
  <si>
    <t>ComStage ETF STOXX Europe 600 Utilities NR</t>
  </si>
  <si>
    <t xml:space="preserve">CREDIT SUISSE AG                        </t>
  </si>
  <si>
    <t>CS ETF (IE) on DJ Industrial Average</t>
  </si>
  <si>
    <t xml:space="preserve">MORGAN STANLEY &amp; CO. INTERNATIONAL PLC  </t>
  </si>
  <si>
    <t xml:space="preserve">DEUTSCHE BANK AG                        </t>
  </si>
  <si>
    <t xml:space="preserve">SPIRE EUROPE LIMITED                    </t>
  </si>
  <si>
    <t>db x-trackers SMI Short Daily ETF</t>
  </si>
  <si>
    <t xml:space="preserve">BNP PARIBAS ARBITRAGE SNC               </t>
  </si>
  <si>
    <t xml:space="preserve">SUSQUEHANNA INTERNATIONAL SECURITIES    </t>
  </si>
  <si>
    <t>Lyxor ETF STOXX Europe 600 Daily Short</t>
  </si>
  <si>
    <t>RBS CECE ETN</t>
  </si>
  <si>
    <t>RBS MSCI Emerging Markets ETN</t>
  </si>
  <si>
    <t>RBS MSCI Frontier Markets ETN</t>
  </si>
  <si>
    <t>RBS MSCI GCC ex SA ETN</t>
  </si>
  <si>
    <t>RBS MSCI South East Asia ETN</t>
  </si>
  <si>
    <t>ComStage ETF Commerzbank Bund-Future Short TR</t>
  </si>
  <si>
    <t>LU0530119774</t>
  </si>
  <si>
    <t>HSBC MSCI Brazil</t>
  </si>
  <si>
    <t>DE000A1C22N1</t>
  </si>
  <si>
    <t>HSBC S&amp;P 500 ETF</t>
  </si>
  <si>
    <t>DE000A1C22M3</t>
  </si>
  <si>
    <t>HSBC MSCI Japan ETF</t>
  </si>
  <si>
    <t>DE000A1C0BD3</t>
  </si>
  <si>
    <t>HSBC MSCI Europe ETF</t>
  </si>
  <si>
    <t>DE000A1C22L5</t>
  </si>
  <si>
    <t>ComStage ETF Commerzbank Bund-Future Double Short TR</t>
  </si>
  <si>
    <t>LU0530124006</t>
  </si>
  <si>
    <t>ComStage ETF Commerzbank Bund-Future Leveraged TR</t>
  </si>
  <si>
    <t>LU0530118024</t>
  </si>
  <si>
    <t>DE000A1C22P6</t>
  </si>
  <si>
    <t>LU0484969463</t>
  </si>
  <si>
    <t>HSBC MSCI EM Far East</t>
  </si>
  <si>
    <t>DE000A1C22Q4</t>
  </si>
  <si>
    <t>HSBC EURO STOXX 50 ETF</t>
  </si>
  <si>
    <t>DE000A1C0BB7</t>
  </si>
  <si>
    <t>HSBC MSCI USA ETF</t>
  </si>
  <si>
    <t>DE000A1C22K7</t>
  </si>
  <si>
    <t>LU0484968655</t>
  </si>
  <si>
    <t>LU0484968812</t>
  </si>
  <si>
    <t>HSBC ETFs</t>
  </si>
  <si>
    <t>ETFlab MSCI Europe LC</t>
  </si>
  <si>
    <t>DE000ETFL086</t>
  </si>
  <si>
    <t>ETFlab MSCI USA LC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</si>
  <si>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</si>
  <si>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</si>
  <si>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</si>
  <si>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</si>
  <si>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</si>
  <si>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</si>
  <si>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LU0378818727</t>
  </si>
  <si>
    <t>ETFlab DAXplus® Maximum Dividend</t>
  </si>
  <si>
    <t>DE000ETFL235</t>
  </si>
  <si>
    <t>IE00B60SWZ49</t>
  </si>
  <si>
    <t>IE00B60SWW18</t>
  </si>
  <si>
    <t>IE00B60SWX25</t>
  </si>
  <si>
    <t>IE00B60SWY32</t>
  </si>
  <si>
    <t>IE00B60SX402</t>
  </si>
  <si>
    <t>IE00B60SX519</t>
  </si>
  <si>
    <t>IE00B60SX626</t>
  </si>
  <si>
    <t>IE00B60SX394</t>
  </si>
  <si>
    <t>IE00B60SX287</t>
  </si>
  <si>
    <t>IE00B60SX063</t>
  </si>
  <si>
    <t>IE00B60SX170</t>
  </si>
  <si>
    <t>DE000ETFL250</t>
  </si>
  <si>
    <t>LU0412624271</t>
  </si>
  <si>
    <t>db Mean Reversion Euro Hedged ETC</t>
  </si>
  <si>
    <t>DE000A1E6XY8</t>
  </si>
  <si>
    <t>iPath VSTOXX Mid-Term Futures Total Return ETN</t>
  </si>
  <si>
    <t>DE000BC2KYE1</t>
  </si>
  <si>
    <t>LU0411078123</t>
  </si>
  <si>
    <t>FR0010737544</t>
  </si>
  <si>
    <t>db x-trackers MSCI Europe Mid Cap TRN Index ETF</t>
  </si>
  <si>
    <t>LU0322253732</t>
  </si>
  <si>
    <t>db x-trackers MSCI Europe Small Cap TRN Index ETF</t>
  </si>
  <si>
    <t>LU0322253906</t>
  </si>
  <si>
    <t>db x-trackers MSCI Europe TRN Index ETF</t>
  </si>
  <si>
    <t>LU0274209237</t>
  </si>
  <si>
    <t>db x-trackers MSCI Japan TRN Index ETF</t>
  </si>
  <si>
    <t>LU0274209740</t>
  </si>
  <si>
    <t>db x-trackers MSCI Korea TRN Index ETF</t>
  </si>
  <si>
    <t>LU0292100046</t>
  </si>
  <si>
    <t>ComStage ETF FTSE 100 Short Strategy TR</t>
  </si>
  <si>
    <t>LU0488316562</t>
  </si>
  <si>
    <t>ComStage ETF FTSE 100 Leveraged TR</t>
  </si>
  <si>
    <t>LU0488316646</t>
  </si>
  <si>
    <t>FR0010892216</t>
  </si>
  <si>
    <t>FR0010892224</t>
  </si>
  <si>
    <t>CS ETF (IE) on MSCI Korea</t>
  </si>
  <si>
    <t>IE00B5W4TY14</t>
  </si>
  <si>
    <t>CS ETF (IE) on CSI 300</t>
  </si>
  <si>
    <t>IE00B5VG7J94</t>
  </si>
  <si>
    <t>CS ETF (IE) on MSCI Chile</t>
  </si>
  <si>
    <t>IE00B5NLL897</t>
  </si>
  <si>
    <t>CS ETF (IE) on MSCI Australia</t>
  </si>
  <si>
    <t>IE00B5V70487</t>
  </si>
  <si>
    <t>CS ETF (IE) on MSCI India</t>
  </si>
  <si>
    <t>IE00B564MX78</t>
  </si>
  <si>
    <t>CS ETF (IE) on MSCI EM Latin America</t>
  </si>
  <si>
    <t>IE00B5KMFT47</t>
  </si>
  <si>
    <t>CS ETF (IE) on MSCI Brazil</t>
  </si>
  <si>
    <t>IE00B59L7C92</t>
  </si>
  <si>
    <t>FR0010900076</t>
  </si>
  <si>
    <t>IE00B5V87390</t>
  </si>
  <si>
    <t>iShares MSCI Australia</t>
  </si>
  <si>
    <t>DE000A1C2Y78</t>
  </si>
  <si>
    <t>CS ETF (IE) on MSCI Taiwan</t>
  </si>
  <si>
    <t>IE00B5VL1928</t>
  </si>
  <si>
    <t>CS ETF (IE) on MSCI EM Asia</t>
  </si>
  <si>
    <t>IE00B5L8K969</t>
  </si>
  <si>
    <t>FR0010892190</t>
  </si>
  <si>
    <t>CS ETF (IE) on MSCI EM EMEA</t>
  </si>
  <si>
    <t>IE00B5W0VQ55</t>
  </si>
  <si>
    <t>FR0007080973</t>
  </si>
  <si>
    <t>Lyxor ETF MSCI World Telecommunication Services TR</t>
  </si>
  <si>
    <t>LU0533034129</t>
  </si>
  <si>
    <t>C-QUADRAT IQ European Equity ETF</t>
  </si>
  <si>
    <t>LU0531943461</t>
  </si>
  <si>
    <t>C-Quadrat</t>
  </si>
  <si>
    <t>Lyxor ETF MSCI World Information Technology TR</t>
  </si>
  <si>
    <t>LU0533033667</t>
  </si>
  <si>
    <t>CS ETF (IE) on MSCI South Africa</t>
  </si>
  <si>
    <t>IE00B4ZTP716</t>
  </si>
  <si>
    <t>CS ETF (IE) on MSCI Mexico Capped</t>
  </si>
  <si>
    <t>ComStage ETF FTSE 250 TR</t>
  </si>
  <si>
    <t>ComStage ETF FTSE All-Share TR</t>
  </si>
  <si>
    <t>iShares MSCI South Africa</t>
  </si>
  <si>
    <t>Lyxor ETF MSCI World Utilities TR</t>
  </si>
  <si>
    <t>Lyxor ETF MSCI World Consumer Discretionary TR</t>
  </si>
  <si>
    <t>Lyxor ETF MSCI World Consumer Staples TR</t>
  </si>
  <si>
    <t>Lyxor ETF MSCI World Energy TR</t>
  </si>
  <si>
    <t>Lyxor ETF MSCI World Financials TR</t>
  </si>
  <si>
    <t>Lyxor ETF MSCI World Health Care TR</t>
  </si>
  <si>
    <t>Lyxor ETF MSCI World Industrials TR</t>
  </si>
  <si>
    <t>Lyxor ETF MSCI World Materials TR</t>
  </si>
  <si>
    <t>IE00B5WHFQ43</t>
  </si>
  <si>
    <t>LU0488316307</t>
  </si>
  <si>
    <t>LU0488316489</t>
  </si>
  <si>
    <t>DE000A1C2Y94</t>
  </si>
  <si>
    <t>DE000A1C2Y86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</si>
  <si>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</si>
  <si>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</si>
  <si>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</si>
  <si>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</si>
  <si>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</si>
  <si>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</si>
  <si>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</si>
  <si>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</si>
  <si>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</si>
  <si>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</si>
  <si>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db x-trackers MSCI Russia Capped Index ETF</t>
  </si>
  <si>
    <t>LU0322252502</t>
  </si>
  <si>
    <t>db x-trackers MSCI Taiwan TRN Index ETF</t>
  </si>
  <si>
    <t>LU0292109187</t>
  </si>
  <si>
    <t>db x-trackers MSCI USA TRN Index ETF</t>
  </si>
  <si>
    <t>LU0274210672</t>
  </si>
  <si>
    <t>db x-trackers MSCI World TRN Index ETF</t>
  </si>
  <si>
    <t>LU0274208692</t>
  </si>
  <si>
    <t>LU0322251520</t>
  </si>
  <si>
    <t>LU0292109690</t>
  </si>
  <si>
    <t>db x-trackers S&amp;P Global Infrastructure ETF</t>
  </si>
  <si>
    <t>LU0322253229</t>
  </si>
  <si>
    <t>db x-trackers S&amp;P Select Frontier ETF</t>
  </si>
  <si>
    <t>LU0328476410</t>
  </si>
  <si>
    <t>LU0328474803</t>
  </si>
  <si>
    <t>LU0274212538</t>
  </si>
  <si>
    <t>LU0292106241</t>
  </si>
  <si>
    <t>db x-trackers SLI ETF</t>
  </si>
  <si>
    <t>LU0322248146</t>
  </si>
  <si>
    <t>db x-trackers SMI ETF</t>
  </si>
  <si>
    <t>LU0274221281</t>
  </si>
  <si>
    <t>LU0315440411</t>
  </si>
  <si>
    <t>EasyETF EPRA Eurozone</t>
  </si>
  <si>
    <t>LU0192223062</t>
  </si>
  <si>
    <t>EasyETF GS Ultra-Light Energy</t>
  </si>
  <si>
    <t>LU0246046329</t>
  </si>
  <si>
    <t>LU0203243414</t>
  </si>
  <si>
    <t>EasyETF S&amp;P GSCI Light Energy Dynamic TR</t>
  </si>
  <si>
    <t>LU0309198074</t>
  </si>
  <si>
    <t>ETFlab DAX</t>
  </si>
  <si>
    <t>DE000ETFL011</t>
  </si>
  <si>
    <t>DE000ETFL029</t>
  </si>
  <si>
    <t>DE000ETFL037</t>
  </si>
  <si>
    <t>DE000ETFL052</t>
  </si>
  <si>
    <t>DE000ETFL045</t>
  </si>
  <si>
    <t>DE000A0H0785</t>
  </si>
  <si>
    <t>DE000A0DPYY0</t>
  </si>
  <si>
    <t>DE000A0LGQF7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</si>
  <si>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</si>
  <si>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</si>
  <si>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</si>
  <si>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</si>
  <si>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</si>
  <si>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</si>
  <si>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</si>
  <si>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UBS-ETF MSCI EMU</t>
  </si>
  <si>
    <t>UBS-ETF MSCI USA</t>
  </si>
  <si>
    <t>DE000ETFL060</t>
  </si>
  <si>
    <t>DE000ETFL078</t>
  </si>
  <si>
    <t>FR0010616250</t>
  </si>
  <si>
    <t>FR0010616292</t>
  </si>
  <si>
    <t>FR0010616300</t>
  </si>
  <si>
    <t>LU0322251280</t>
  </si>
  <si>
    <t>db x-trackers CAC 40 ETF</t>
  </si>
  <si>
    <t>LU0322250985</t>
  </si>
  <si>
    <t>LU0340285161</t>
  </si>
  <si>
    <t>FR0010589101</t>
  </si>
  <si>
    <t>IE00B5B5TG76</t>
  </si>
  <si>
    <t>DE000ETFL334</t>
  </si>
  <si>
    <t>DE000A0YEEZ9</t>
  </si>
  <si>
    <t>DE000A0YEEX4</t>
  </si>
  <si>
    <t>DE000A0YEEY2</t>
  </si>
  <si>
    <t>iShares Nasdaq-100 (DE)</t>
  </si>
  <si>
    <t>Lyxor ETF Brazil Ibovespa</t>
  </si>
  <si>
    <t>Lyxor ETF Japan (Topix)</t>
  </si>
  <si>
    <t>Lyxor ETF Nasdaq-100</t>
  </si>
  <si>
    <t xml:space="preserve">Lyxor ETF PRIVEX </t>
  </si>
  <si>
    <t>UBS-ETF MSCI Japan I</t>
  </si>
  <si>
    <t>LU0258212462</t>
  </si>
  <si>
    <t>LU0328473581</t>
  </si>
  <si>
    <t>iShares FTSE EPRA/Nareit Developed World Yield Fund</t>
  </si>
  <si>
    <t>XTF Exchange Traded Funds (Deutsche Börse)</t>
  </si>
  <si>
    <t>Lyxor ETF MSCI Malaysia</t>
  </si>
  <si>
    <t>DE000A0YBRZ7</t>
  </si>
  <si>
    <t>DE000A0YBR46</t>
  </si>
  <si>
    <t>iShares MSCI Japan (Acc)</t>
  </si>
  <si>
    <t>DE000A0YBR53</t>
  </si>
  <si>
    <t>iShares S&amp;P 500 (Acc)</t>
  </si>
  <si>
    <t>DE000A0YBR61</t>
  </si>
  <si>
    <t>iShares MSCI Europe (Acc)</t>
  </si>
  <si>
    <t>DE000A0YBR20</t>
  </si>
  <si>
    <t>iShares MSCI World (Acc)</t>
  </si>
  <si>
    <t>DE000A0YBR38</t>
  </si>
  <si>
    <t>iShares MSCI Emerging Markets SmallCap</t>
  </si>
  <si>
    <t>DE000A0YBR04</t>
  </si>
  <si>
    <t>iShares MSCI Pacific ex-Japan</t>
  </si>
  <si>
    <t>DE000A0YBR12</t>
  </si>
  <si>
    <t>DE000A0YBRX2</t>
  </si>
  <si>
    <t>DE000A0YBRY0</t>
  </si>
  <si>
    <t>ComStage ETF iBoxx € Liquid Sovereigns Diversified Overall TR</t>
  </si>
  <si>
    <t>LU0444605645</t>
  </si>
  <si>
    <t>ComStage ETF iBoxx € Liquid Sovereigns Diversified 1-3 TR</t>
  </si>
  <si>
    <t>LU0444605991</t>
  </si>
  <si>
    <t>ComStage ETF iBoxx € Liquid Sovereigns Diversified 3-5 TR</t>
  </si>
  <si>
    <t>LU0444606023</t>
  </si>
  <si>
    <t>ComStage ETF iBoxx € Liquid Sovereigns Diversified 5-7 TR</t>
  </si>
  <si>
    <t>LU0444606296</t>
  </si>
  <si>
    <t>ComStage ETF iBoxx € Liquid Sovereigns Diversified 7-10 TR</t>
  </si>
  <si>
    <t>LU0444606379</t>
  </si>
  <si>
    <t>ComStage ETF iBoxx € Liquid Sovereigns Diversified 10-15 TR</t>
  </si>
  <si>
    <t>LU0444606452</t>
  </si>
  <si>
    <t>ComStage ETF iBoxx € Liquid Sovereigns Diversified 15+ TR</t>
  </si>
  <si>
    <t>LU0444606536</t>
  </si>
  <si>
    <t>ComStage ETF iBoxx € Liquid Sovereigns Diversified 25+ TR</t>
  </si>
  <si>
    <t>LU0444606619</t>
  </si>
  <si>
    <t>ComStage ETF iBoxx € Sovereigns Germany Capped 1-5 TR</t>
  </si>
  <si>
    <t>LU0444606882</t>
  </si>
  <si>
    <t>ComStage ETF iBoxx € Sovereigns Germany Capped 5-10 TR</t>
  </si>
  <si>
    <t>LU0444606965</t>
  </si>
  <si>
    <t>ComStage ETF iBoxx € Sovereigns Germany Capped 10+ TR</t>
  </si>
  <si>
    <t>LU0444607005</t>
  </si>
  <si>
    <t>db x-trackers II iBoxx € Sovereigns Eurozone TR Index ETF</t>
  </si>
  <si>
    <t>db x-trackers II iBoxx € Sovereigns Eurozone 1-3 TR Index ETF</t>
  </si>
  <si>
    <t>db x-trackers II iBoxx € Sovereigns Eurozone 3-5 TR Index ETF</t>
  </si>
  <si>
    <t>db x-trackers II iBoxx € Sovereigns Eurozone 5-7 TR Index ETF</t>
  </si>
  <si>
    <t>db x-trackers II iBoxx € Sovereigns Eurozone 7-10 TR Index ETF</t>
  </si>
  <si>
    <t>db x-trackers II iBoxx € Sovereigns Eurozone 10-15 TR Index ETF</t>
  </si>
  <si>
    <t>db x-trackers II iBoxx € Sovereigns Eurozone 15+ TR Index ETF</t>
  </si>
  <si>
    <t>db x-trackers II iBoxx € Sovereigns Eurozone 25+ TR Index ETF</t>
  </si>
  <si>
    <t>db x-trackers II iBoxx € Inflation-Linked TR Index ETF</t>
  </si>
  <si>
    <t>Lyxor ETF MSCI EMU</t>
  </si>
  <si>
    <t>LU0378436793</t>
  </si>
  <si>
    <t>LU0378819709</t>
  </si>
  <si>
    <t>LU0378819295</t>
  </si>
  <si>
    <t>FR0010689695</t>
  </si>
  <si>
    <t>FR0010689687</t>
  </si>
  <si>
    <t>FR0010129064</t>
  </si>
  <si>
    <t>LU0378819881</t>
  </si>
  <si>
    <t>LU0378819378</t>
  </si>
  <si>
    <t>IE00B3BPCH51</t>
  </si>
  <si>
    <t>iShares Markit iBoxx Euro High Yield Bond</t>
  </si>
  <si>
    <t>iShares FTSE China 25</t>
  </si>
  <si>
    <t>PowerShares EuroMTS Cash 3 Months Fund</t>
  </si>
  <si>
    <t>LU0380865021</t>
  </si>
  <si>
    <t xml:space="preserve">MERRILL LYNCH INTERNATIONAL             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</si>
  <si>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</si>
  <si>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</si>
  <si>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</si>
  <si>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</si>
  <si>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</si>
  <si>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</si>
  <si>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</si>
  <si>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</si>
  <si>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</si>
  <si>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</si>
  <si>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</si>
  <si>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</si>
  <si>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</si>
  <si>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</si>
  <si>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</si>
  <si>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</si>
  <si>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</si>
  <si>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</si>
  <si>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</si>
  <si>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ComStage ETF DAX TR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</si>
  <si>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</si>
  <si>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</si>
  <si>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</si>
  <si>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</si>
  <si>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</si>
  <si>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</si>
  <si>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</si>
  <si>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</si>
  <si>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</si>
  <si>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</si>
  <si>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DE000BC2KTT9</t>
  </si>
  <si>
    <t>DE000A1DFSD5</t>
  </si>
  <si>
    <t>DE000A1DFSA1</t>
  </si>
  <si>
    <t>DE000A1DFSG8</t>
  </si>
  <si>
    <t>DE000A1DFSB9</t>
  </si>
  <si>
    <t>DE000A1DFSF0</t>
  </si>
  <si>
    <t>DE000A1DFSC7</t>
  </si>
  <si>
    <t>DE000A1DFSE3</t>
  </si>
  <si>
    <t>DE000A1DFSJ2</t>
  </si>
  <si>
    <t>NL0009360874</t>
  </si>
  <si>
    <t>NL0009360825</t>
  </si>
  <si>
    <t>DE000BC1C7Q6</t>
  </si>
  <si>
    <t>DE000A1DFSH6</t>
  </si>
  <si>
    <t>DE000A1DFSK0</t>
  </si>
  <si>
    <t>DE000BC1C7R4</t>
  </si>
  <si>
    <t>NL0009360817</t>
  </si>
  <si>
    <t>NL0009360858</t>
  </si>
  <si>
    <t>NL0009360866</t>
  </si>
  <si>
    <t>iPath VSTOXX Short-Term Futures TR ETN</t>
  </si>
  <si>
    <t>ETFS Short GBP Long EUR</t>
  </si>
  <si>
    <t>ETFS Long CHF Short EUR</t>
  </si>
  <si>
    <t>ETFS Long NOK Short EUR</t>
  </si>
  <si>
    <t>ETFS Short CHF Long EUR</t>
  </si>
  <si>
    <t>ETFS Short JPY Long EUR</t>
  </si>
  <si>
    <t>ETFS Long GBP Short EUR</t>
  </si>
  <si>
    <t>ETFS Long JPY Short EUR</t>
  </si>
  <si>
    <t>ETFS Long SEK Short EUR</t>
  </si>
  <si>
    <t>iPath S&amp;P 500 VIX Short-Term Futures Index ETN</t>
  </si>
  <si>
    <t>ETFS Short NOK Long EUR</t>
  </si>
  <si>
    <t>ETFS Short SEK Long EUR</t>
  </si>
  <si>
    <t>iPath S&amp;P 500 VIX Mid-Term Futures Index ETN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</si>
  <si>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</si>
  <si>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</si>
  <si>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</si>
  <si>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</si>
  <si>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</si>
  <si>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</si>
  <si>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</si>
  <si>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</si>
  <si>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</si>
  <si>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</si>
  <si>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</si>
  <si>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</si>
  <si>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</si>
  <si>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LU0378449770</t>
  </si>
  <si>
    <t>ComStage ETF Nikkei 225</t>
  </si>
  <si>
    <t>LU0378453376</t>
  </si>
  <si>
    <t>ComStage ETF Commerzbank EONIA Index TR</t>
  </si>
  <si>
    <t>LU0378437684</t>
  </si>
  <si>
    <t>LU0378437767</t>
  </si>
  <si>
    <t>FR0010636464</t>
  </si>
  <si>
    <t>FR0010930636</t>
  </si>
  <si>
    <t>Lyxor ETF iBoxx € Liquid High Yield 30</t>
  </si>
  <si>
    <t>FR0010975771</t>
  </si>
  <si>
    <t>ETFlab iBoxx € Liquid Non-Financials Diversified</t>
  </si>
  <si>
    <t>DE000ETFL383</t>
  </si>
  <si>
    <t>FR0010930644</t>
  </si>
  <si>
    <t>db x-trackers Stiftungs-ETF Wachstum</t>
  </si>
  <si>
    <t>IE00B3Y8D011</t>
  </si>
  <si>
    <t>db x-trackers Stiftungs-ETF Stabilität</t>
  </si>
  <si>
    <t>IE00B4WRDS59</t>
  </si>
  <si>
    <t>FR0010959676</t>
  </si>
  <si>
    <t>UBS ETFs plc – HFRX Global Hedge Fund Index SF – (GBP) A-acc</t>
  </si>
  <si>
    <t>IE00B53B4246</t>
  </si>
  <si>
    <t>UBS ETFs plc – HFRX Global Hedge Fund Index SF – (CHF) A-acc</t>
  </si>
  <si>
    <t>IE00B5280Y01</t>
  </si>
  <si>
    <t>RBS Market Access RICI-Metals Index ETF</t>
  </si>
  <si>
    <t>RBS Market Access RICI-Agriculture Index ETF</t>
  </si>
  <si>
    <t>RBS Market Access NYSE Arca Gold Bugs Index ETF</t>
  </si>
  <si>
    <t>RBS Market Access Jim Rogers International Commodity Index ETF</t>
  </si>
  <si>
    <t>RBS Market Access DJ Turkey Titans 20 Index ETF</t>
  </si>
  <si>
    <t>RBS Market Access DAXGlobal Russia Index ETF</t>
  </si>
  <si>
    <t>RBS Market Access FTSE/JSE Africa Top 40 Index ETF</t>
  </si>
  <si>
    <t>iShares MSCI Canada</t>
  </si>
  <si>
    <t>RBS Market Access South-East Europe Traded Index ETF</t>
  </si>
  <si>
    <t>RBS Market Access</t>
  </si>
  <si>
    <t>db x-trackers STOXX Global Select Dividend 100 ETF</t>
  </si>
  <si>
    <t>EasyETF S&amp;P 500 (EUR)</t>
  </si>
  <si>
    <t>ETFlab Deutsche Börse EuroGOV®  Germany</t>
  </si>
  <si>
    <t>ETFlab Deutsche Börse EuroGOV®  Germany 10+</t>
  </si>
  <si>
    <t>ETFlab Deutsche Börse EuroGOV®  Germany 1-3</t>
  </si>
  <si>
    <t>ETFlab Deutsche Börse EuroGOV®  Germany 3-5</t>
  </si>
  <si>
    <t>ETFlab Deutsche Börse EuroGOV®  Germany 5-10</t>
  </si>
  <si>
    <t>ETFlab Deutsche Börse EuroGOV®  Germany Money Market</t>
  </si>
  <si>
    <t>ETFX DAXglobal Gold Mining Fund</t>
  </si>
  <si>
    <t>iShares Markit iBoxx $ Corporate Bond</t>
  </si>
  <si>
    <t>iShares Barclays Capital $ TIPS</t>
  </si>
  <si>
    <t>iShares Capital Barclays $ Treasury Bond 1-3</t>
  </si>
  <si>
    <t>iShares Barclays Capital $ Treasury Bond 7-10</t>
  </si>
  <si>
    <t>iShares Barclays Capital Euro Treasury Bond</t>
  </si>
  <si>
    <t>iShares DJ Asia/Pacific Select Dividend 30</t>
  </si>
  <si>
    <t>iShares EURO STOXX Total Market Growth Large</t>
  </si>
  <si>
    <t>iShares EURO STOXX Mid</t>
  </si>
  <si>
    <t>iShares EURO STOXX Select Dividend 30</t>
  </si>
  <si>
    <t>iShares EURO STOXX Small</t>
  </si>
  <si>
    <t>iShares EURO STOXX Total Market Value Large</t>
  </si>
  <si>
    <t>iShares STOXX Europe 50</t>
  </si>
  <si>
    <t>iShares DJ-UBS Commodity Swap (DE)</t>
  </si>
  <si>
    <t>iShares Barclays Capital Global Inflation-Linked Bond</t>
  </si>
  <si>
    <t>iShares MSCI World Islamic</t>
  </si>
  <si>
    <t>Lyxor ETF EURO STOXX 50</t>
  </si>
  <si>
    <t>Lyxor ETF EURO STOXX 50 Buywrite</t>
  </si>
  <si>
    <t>Lyxor ETF STOXX Europe 600 Automobiles &amp; Parts</t>
  </si>
  <si>
    <t>Lyxor ETF STOXX Europe 600 Banks</t>
  </si>
  <si>
    <t>Lyxor ETF STOXX Europe 600 Basic Resources</t>
  </si>
  <si>
    <t>Lyxor ETF STOXX Europe 600 Chemicals</t>
  </si>
  <si>
    <t>Lyxor ETF STOXX Europe 600 Construction &amp; Materials</t>
  </si>
  <si>
    <t>Lyxor ETF STOXX Europe 600 Financial Services</t>
  </si>
  <si>
    <t>Lyxor ETF STOXX Europe 600 Food &amp; Beverage</t>
  </si>
  <si>
    <t>Lyxor ETF STOXX Europe 600 Health Care</t>
  </si>
  <si>
    <t>Lyxor ETF STOXX Europe 600 Industrial Goods &amp; Services</t>
  </si>
  <si>
    <t>Lyxor ETF STOXX Europe 600 Insurance</t>
  </si>
  <si>
    <t>Lyxor ETF STOXX Europe 600 Media</t>
  </si>
  <si>
    <t>Lyxor ETF STOXX Europe 600 Oil &amp; Gas</t>
  </si>
  <si>
    <t>Lyxor ETF STOXX Europe 600 Personal &amp; Household Goods</t>
  </si>
  <si>
    <t>Lyxor ETF STOXX Europe 600 Retail</t>
  </si>
  <si>
    <t>Lyxor ETF STOXX Europe 600 Technology</t>
  </si>
  <si>
    <t>Lyxor ETF STOXX Europe 600 Telecommunications</t>
  </si>
  <si>
    <t>Lyxor ETF STOXX Europe 600 Travel &amp; Leisure</t>
  </si>
  <si>
    <t>Lyxor ETF STOXX Europe 600 Utilities</t>
  </si>
  <si>
    <t>Lyxor ETF STOXX Europe Select Dividend 30</t>
  </si>
  <si>
    <t>Lyxor ETF DJ Industrial Average</t>
  </si>
  <si>
    <t>DE000A1ED2K0</t>
  </si>
  <si>
    <t>DE000A1ED2H6</t>
  </si>
  <si>
    <t>DE000A1ED2J2</t>
  </si>
  <si>
    <t>DE000A1ED2G8</t>
  </si>
  <si>
    <t>DE000A1ED2F0</t>
  </si>
  <si>
    <t>DE000A1EDJ96</t>
  </si>
  <si>
    <t>NL0009360718</t>
  </si>
  <si>
    <t>NL0009360726</t>
  </si>
  <si>
    <t>NL0009360734</t>
  </si>
  <si>
    <t>NL0009360742</t>
  </si>
  <si>
    <t>NL0009360759</t>
  </si>
  <si>
    <t>NL0009360767</t>
  </si>
  <si>
    <t>NL0009360775</t>
  </si>
  <si>
    <t>NL0009360783</t>
  </si>
  <si>
    <t>NL0009360791</t>
  </si>
  <si>
    <t>NL0009360809</t>
  </si>
  <si>
    <t>DE000A0HG2L3</t>
  </si>
  <si>
    <t>DE000A0NA0K7</t>
  </si>
  <si>
    <t>DE000A0J2060</t>
  </si>
  <si>
    <t>iShares MSCI Taiwan</t>
  </si>
  <si>
    <t>DE000A0HG2K5</t>
  </si>
  <si>
    <t>iShares MSCI Turkey</t>
  </si>
  <si>
    <t>DE000A0LGQN1</t>
  </si>
  <si>
    <t>DE000A0NA0N1</t>
  </si>
  <si>
    <t>iShares MSCI World</t>
  </si>
  <si>
    <t>DE000A0HGZR1</t>
  </si>
  <si>
    <t>DE000A0NA0L5</t>
  </si>
  <si>
    <t>DE000A0F5UF5</t>
  </si>
  <si>
    <t>DE000A0H08D2</t>
  </si>
  <si>
    <t>iShares S&amp;P 500</t>
  </si>
  <si>
    <t>DE0002643889</t>
  </si>
  <si>
    <t>iShares S&amp;P Global Clean Energy</t>
  </si>
  <si>
    <t>DE000A0M5X10</t>
  </si>
  <si>
    <t>DE000A0NA0H3</t>
  </si>
  <si>
    <t>iShares S&amp;P Global Water</t>
  </si>
  <si>
    <t>LU0490619193</t>
  </si>
  <si>
    <t>IE00B54DDP56</t>
  </si>
  <si>
    <t>IE00B5VJLZ27</t>
  </si>
  <si>
    <t>IE00B53PTF40</t>
  </si>
  <si>
    <t>DE000A0MSAG2</t>
  </si>
  <si>
    <t>iShares S&amp;P Listed Private Equity</t>
  </si>
  <si>
    <t>DE000A0MSAF4</t>
  </si>
  <si>
    <t>iShares SMI (DE)</t>
  </si>
  <si>
    <t>DE0005933964</t>
  </si>
  <si>
    <t>iShares TecDAX (DE)</t>
  </si>
  <si>
    <t>DE0005933972</t>
  </si>
  <si>
    <t>DE0006289325</t>
  </si>
  <si>
    <t>FR0010408799</t>
  </si>
  <si>
    <t>FR0010204081</t>
  </si>
  <si>
    <t>FR0010270033</t>
  </si>
  <si>
    <t>FR0010346205</t>
  </si>
  <si>
    <t>Lyxor ETF DAX</t>
  </si>
  <si>
    <t>LU0252633754</t>
  </si>
  <si>
    <t>Lyxor ETF DAXplus Covered Call</t>
  </si>
  <si>
    <t>LU0252635023</t>
  </si>
  <si>
    <t>LU0397221945</t>
  </si>
  <si>
    <t>DE000A0Q8M37</t>
  </si>
  <si>
    <t>DE000A0Q8NA2</t>
  </si>
  <si>
    <t>DE000A0Q8M94</t>
  </si>
  <si>
    <t>DE000A0Q8NE4</t>
  </si>
  <si>
    <t>ComStage ETF MSCI World TRN</t>
  </si>
  <si>
    <t>LU0392494562</t>
  </si>
  <si>
    <t>ComStage ETF MSCI Europe TRN</t>
  </si>
  <si>
    <t>LU0392494646</t>
  </si>
  <si>
    <t>ComStage ETF MSCI EMU TRN</t>
  </si>
  <si>
    <t>LU0392494729</t>
  </si>
  <si>
    <t>ComStage ETF MSCI North America TRN</t>
  </si>
  <si>
    <t>LU0392494992</t>
  </si>
  <si>
    <t>ComStage ETF MSCI Pacific TRN</t>
  </si>
  <si>
    <t>LU0392495023</t>
  </si>
  <si>
    <t>ComStage ETF MSCI Pacific ex Japan TRN</t>
  </si>
  <si>
    <t>LU0392495296</t>
  </si>
  <si>
    <t>ComStage ETF MSCI EM Eastern Europe TRN</t>
  </si>
  <si>
    <t>LU0392495379</t>
  </si>
  <si>
    <t>ComStage ETF MSCI Japan TRN</t>
  </si>
  <si>
    <t>LU0392495452</t>
  </si>
  <si>
    <t>ComStage ETF MSCI Russia 30% Capped TRN</t>
  </si>
  <si>
    <t>LU0392495536</t>
  </si>
  <si>
    <t>ComStage ETF MSCI Taiwan TRN</t>
  </si>
  <si>
    <t>LU0392495619</t>
  </si>
  <si>
    <t>ComStage ETF MSCI USA TRN</t>
  </si>
  <si>
    <t>LU0392495700</t>
  </si>
  <si>
    <t>LU0328475792</t>
  </si>
  <si>
    <t>db x-trackers MSCI Pacific ex Japan TRN Index ETF</t>
  </si>
  <si>
    <t>LU0322252338</t>
  </si>
  <si>
    <t>db x-trackers MSCI AC Asia ex Japan TRN Index ETF</t>
  </si>
  <si>
    <t>LU0322252171</t>
  </si>
  <si>
    <t>ComStage ETF MSCI USA Large Cap TRN</t>
  </si>
  <si>
    <t>LU0392495882</t>
  </si>
  <si>
    <t>ComStage ETF MSCI USA Mid Cap TRN</t>
  </si>
  <si>
    <t>LU0392495965</t>
  </si>
  <si>
    <t>ComStage ETF MSCI USA Small Cap TRN</t>
  </si>
  <si>
    <t>LU0392496005</t>
  </si>
  <si>
    <t>ComStage ETF MSCI Europe Large Cap TRN</t>
  </si>
  <si>
    <t>LU0392496187</t>
  </si>
  <si>
    <t>ComStage ETF MSCI Europe Mid Cap TRN</t>
  </si>
  <si>
    <t>LU0392496260</t>
  </si>
  <si>
    <t>ComStage ETF MSCI Europe Small Cap TRN</t>
  </si>
  <si>
    <t>LU0392496344</t>
  </si>
  <si>
    <t>ComStage ETF SMI</t>
  </si>
  <si>
    <t>LU0392496427</t>
  </si>
  <si>
    <t>ComStage ETF TOPIX</t>
  </si>
  <si>
    <t>LU0392496773</t>
  </si>
  <si>
    <t>LU0392496856</t>
  </si>
  <si>
    <t>LU0392496930</t>
  </si>
  <si>
    <t>ComStage ETF ATX</t>
  </si>
  <si>
    <t>LU0392496690</t>
  </si>
  <si>
    <t>MSCI Europe Source ETF</t>
  </si>
  <si>
    <t>MSCI Japan Source ETF</t>
  </si>
  <si>
    <t>MSCI USA Source ETF</t>
  </si>
  <si>
    <t>MSCI World Source ETF</t>
  </si>
  <si>
    <t>Russell 2000 Source ETF</t>
  </si>
  <si>
    <t>DE000A0X8994</t>
  </si>
  <si>
    <t>DE000A0X9AA8</t>
  </si>
  <si>
    <t>LU0288030280</t>
  </si>
  <si>
    <t>FR0007054358</t>
  </si>
  <si>
    <t>FR0010389205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</si>
  <si>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</si>
  <si>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</si>
  <si>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</si>
  <si>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</si>
  <si>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</si>
  <si>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</si>
  <si>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</si>
  <si>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</si>
  <si>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</si>
  <si>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</si>
  <si>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</si>
  <si>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</si>
  <si>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</si>
  <si>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</si>
  <si>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</si>
  <si>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</si>
  <si>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</si>
  <si>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</si>
  <si>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</si>
  <si>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</si>
  <si>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FR0010204073</t>
  </si>
  <si>
    <t>FR0010510800</t>
  </si>
  <si>
    <t>FR0010037242</t>
  </si>
  <si>
    <t>FR0010222224</t>
  </si>
  <si>
    <t>FR0010481093</t>
  </si>
  <si>
    <t>FR0010037234</t>
  </si>
  <si>
    <t>FR0010411413</t>
  </si>
  <si>
    <t>FR0010411439</t>
  </si>
  <si>
    <t>Lyxor ETF EuroMTS Covered Bond Aggregate</t>
  </si>
  <si>
    <t>FR0010481127</t>
  </si>
  <si>
    <t>LU0412624354</t>
  </si>
  <si>
    <t>LU0412624867</t>
  </si>
  <si>
    <t>LU0412624511</t>
  </si>
  <si>
    <t>LU0412624602</t>
  </si>
  <si>
    <t>EasyETF Russell 1000 (EUR)</t>
  </si>
  <si>
    <t>LU0429790313</t>
  </si>
  <si>
    <t>FR0010028860</t>
  </si>
  <si>
    <t>FR0010174292</t>
  </si>
  <si>
    <t>Lyxor ETF FTSE RAFI Europe</t>
  </si>
  <si>
    <t>FR0010400770</t>
  </si>
  <si>
    <t>DE000A0LGQH3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</si>
  <si>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</si>
  <si>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</si>
  <si>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</si>
  <si>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</si>
  <si>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</si>
  <si>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</si>
  <si>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</si>
  <si>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</si>
  <si>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</si>
  <si>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</si>
  <si>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</si>
  <si>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</si>
  <si>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</si>
  <si>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</si>
  <si>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</si>
  <si>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</si>
  <si>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</si>
  <si>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</si>
  <si>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</si>
  <si>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</si>
  <si>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</si>
  <si>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</si>
  <si>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</si>
  <si>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</si>
  <si>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</si>
  <si>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</si>
  <si>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</si>
  <si>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</si>
  <si>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</si>
  <si>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</si>
  <si>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</si>
  <si>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</si>
  <si>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</si>
  <si>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</si>
  <si>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</si>
  <si>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</si>
  <si>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</si>
  <si>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</si>
  <si>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</si>
  <si>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ETFlab MSCI Emerging Markets</t>
  </si>
  <si>
    <t>ETFlab MSCI China</t>
  </si>
  <si>
    <t>ComStage ETF HSCEI</t>
  </si>
  <si>
    <t>ComStage ETF HSI</t>
  </si>
  <si>
    <t>ComStage ETF FTSE 100 TR</t>
  </si>
  <si>
    <t>DE000A1ESY66</t>
  </si>
  <si>
    <t>DE000A1EK0G3</t>
  </si>
  <si>
    <t>DE000A1EK0J7</t>
  </si>
  <si>
    <t>DE000A1EK0P4</t>
  </si>
  <si>
    <t>DE000A1EK0R0</t>
  </si>
  <si>
    <t>DE000A1EK0K5</t>
  </si>
  <si>
    <t>DE000A1EK0M1</t>
  </si>
  <si>
    <t>DE000A1EK0T6</t>
  </si>
  <si>
    <t>DE000A1EK0V2</t>
  </si>
  <si>
    <t>DE000A1EK0Q2</t>
  </si>
  <si>
    <t>DE000A1EK0S8</t>
  </si>
  <si>
    <t>DE000A1EK0L3</t>
  </si>
  <si>
    <t>DE000A1EK0N9</t>
  </si>
  <si>
    <t>DE000A1EK0U4</t>
  </si>
  <si>
    <t>DE000A1EK0W0</t>
  </si>
  <si>
    <t>ETFS Long AUD Short EUR</t>
  </si>
  <si>
    <t>ETFS Long CAD Short EUR</t>
  </si>
  <si>
    <t>ETFS Long CNY Short USD</t>
  </si>
  <si>
    <t>ETFS Long INR Short USD</t>
  </si>
  <si>
    <t>ETFS Long NZD Short EUR</t>
  </si>
  <si>
    <t>ETFS Long USD Short EUR</t>
  </si>
  <si>
    <t>ETFS Short CAD Long EUR</t>
  </si>
  <si>
    <t>ETFS Short CNY Long USD</t>
  </si>
  <si>
    <t>ETFS Short INR Long USD</t>
  </si>
  <si>
    <t>ETFS Short NZD Long EUR</t>
  </si>
  <si>
    <t>ETFS Short USD Long EUR</t>
  </si>
  <si>
    <t xml:space="preserve">Lyxor ETF Pan Africa </t>
  </si>
  <si>
    <t>Lyxor ETF MSCI Taiwan</t>
  </si>
  <si>
    <t>LU0378818131</t>
  </si>
  <si>
    <t>FR0010129072</t>
  </si>
  <si>
    <t>iShares MSCI North America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</si>
  <si>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</si>
  <si>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</si>
  <si>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</si>
  <si>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</si>
  <si>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</si>
  <si>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</si>
  <si>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iShares Nikkei 225 (DE)</t>
  </si>
  <si>
    <t>DE000A0S9GB0</t>
  </si>
  <si>
    <t>FR0010424143</t>
  </si>
  <si>
    <t>FR0010424135</t>
  </si>
  <si>
    <t>db x-trackers FTSE China 25 ETF</t>
  </si>
  <si>
    <t>iShares STOXX Europe 600 Real Estate (DE)</t>
  </si>
  <si>
    <t>Lyxor ETF EURO STOXX 50 Daily Double Short</t>
  </si>
  <si>
    <t>Lyxor ETF EURO STOXX 50 Daily Short</t>
  </si>
  <si>
    <t>db X-trackers</t>
  </si>
  <si>
    <t xml:space="preserve">UBS LTD.                                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</si>
  <si>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</si>
  <si>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</si>
  <si>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</si>
  <si>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</si>
  <si>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</si>
  <si>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</si>
  <si>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</si>
  <si>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</si>
  <si>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</si>
  <si>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</si>
  <si>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</si>
  <si>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</si>
  <si>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DE000A0V9Y32</t>
  </si>
  <si>
    <t>DE000A0V9YX2</t>
  </si>
  <si>
    <t>DE000A0N62D7</t>
  </si>
  <si>
    <t>DE000A0KRKM5</t>
  </si>
  <si>
    <t>DE000A0KRJX4</t>
  </si>
  <si>
    <t>XS0417184552</t>
  </si>
  <si>
    <t>DE000A0KRKK9</t>
  </si>
  <si>
    <t>DE000A0KRKB8</t>
  </si>
  <si>
    <t>DE000A0KRKN3</t>
  </si>
  <si>
    <t>XS0417181616</t>
  </si>
  <si>
    <t>DE000A0V9Y57</t>
  </si>
  <si>
    <t>XS0417127916</t>
  </si>
  <si>
    <t>XS0417171658</t>
  </si>
  <si>
    <t>DE000A0V9XV8</t>
  </si>
  <si>
    <t>DE000A0V9YZ7</t>
  </si>
  <si>
    <t>XS0454792184</t>
  </si>
  <si>
    <t>DE000A0KRKD4</t>
  </si>
  <si>
    <t>DE000A0KRJU0</t>
  </si>
  <si>
    <t>DE000A0V9X09</t>
  </si>
  <si>
    <t>DE000A0KRJ51</t>
  </si>
  <si>
    <t>DE000A0N62H8</t>
  </si>
  <si>
    <t>DE000A0V9XY2</t>
  </si>
  <si>
    <t>XS0417129961</t>
  </si>
  <si>
    <t>DE000A0N62E5</t>
  </si>
  <si>
    <t>DE000A0KRJ93</t>
  </si>
  <si>
    <t>DE000A0V9X66</t>
  </si>
  <si>
    <t>DE000A0KRKG7</t>
  </si>
  <si>
    <t>DE000A0V9ZC3</t>
  </si>
  <si>
    <t>XS0417171815</t>
  </si>
  <si>
    <t>DE000A0KRJZ9</t>
  </si>
  <si>
    <t>DE000A0V9YU8</t>
  </si>
  <si>
    <t>DE000A1DCTL3</t>
  </si>
  <si>
    <t>XS0417151114</t>
  </si>
  <si>
    <t>DE000A0V9X41</t>
  </si>
  <si>
    <t>DE000A0KRKF9</t>
  </si>
  <si>
    <t>XS0417183406</t>
  </si>
  <si>
    <t>XS0417130381</t>
  </si>
  <si>
    <t>DE000A0KRJS4</t>
  </si>
  <si>
    <t>DE000A0V9Y99</t>
  </si>
  <si>
    <t>DE000A0KRJ44</t>
  </si>
  <si>
    <t>DE000A0V9Y73</t>
  </si>
  <si>
    <t>DE000A0KRKL7</t>
  </si>
  <si>
    <t>DE000A0KRKE2</t>
  </si>
  <si>
    <t>DE000A0KRKC6</t>
  </si>
  <si>
    <t>DE000A0KRJV8</t>
  </si>
  <si>
    <t>XS0470829358</t>
  </si>
  <si>
    <t>DE000A0V9YA0</t>
  </si>
  <si>
    <t>DE000A0V9ZA7</t>
  </si>
  <si>
    <t>DE000A0V9YG7</t>
  </si>
  <si>
    <t>DE000A0V9XN5</t>
  </si>
  <si>
    <t>DE000A0KRJ85</t>
  </si>
  <si>
    <t>DE000A0V9YT0</t>
  </si>
  <si>
    <t>DE000A0V9Y40</t>
  </si>
  <si>
    <t>DE000A0KRKA0</t>
  </si>
  <si>
    <t>DE000A0V9X90</t>
  </si>
  <si>
    <t>DE000A0V9ZB5</t>
  </si>
  <si>
    <t>DE000A0SVX83</t>
  </si>
  <si>
    <t>DE000A0V9YL7</t>
  </si>
  <si>
    <t>DE000A0KRJW6</t>
  </si>
  <si>
    <t>DE000A0V9YV6</t>
  </si>
  <si>
    <t>DE000A0KRJ28</t>
  </si>
  <si>
    <t>DE000A0KRKH5</t>
  </si>
  <si>
    <t>XS0417130894</t>
  </si>
  <si>
    <t>DE000A0V9YS2</t>
  </si>
  <si>
    <t>DE000A0V9XK1</t>
  </si>
  <si>
    <t>DE000A0V9YP8</t>
  </si>
  <si>
    <t>DE000A0KRJ10</t>
  </si>
  <si>
    <t>DE000A0V9YH5</t>
  </si>
  <si>
    <t>DE000A0V9X58</t>
  </si>
  <si>
    <t>DE000A0SVYC2</t>
  </si>
  <si>
    <t>DE000A0V9Y65</t>
  </si>
  <si>
    <t>DE000A0V9XQ8</t>
  </si>
  <si>
    <t>DE000A0V9YJ1</t>
  </si>
  <si>
    <t>DE000A0SVX34</t>
  </si>
  <si>
    <t>XS0417130035</t>
  </si>
  <si>
    <t>XS0470829432</t>
  </si>
  <si>
    <t>DE000A0V9Y81</t>
  </si>
  <si>
    <t>DE000A0V9YM5</t>
  </si>
  <si>
    <t>DE000A0KRJT2</t>
  </si>
  <si>
    <t>DE000A0KRJ02</t>
  </si>
  <si>
    <t>DE000A0KRKJ1</t>
  </si>
  <si>
    <t>DE000A0SVX59</t>
  </si>
  <si>
    <t>DE000A0V9YF9</t>
  </si>
  <si>
    <t>DE000A0V9YB8</t>
  </si>
  <si>
    <t>DE000A0V9ZD1</t>
  </si>
  <si>
    <t>DE000A0V9YQ6</t>
  </si>
  <si>
    <t>DE000A0V9YD4</t>
  </si>
  <si>
    <t>DE000A0V9YC6</t>
  </si>
  <si>
    <t>DE000A0KRJ77</t>
  </si>
  <si>
    <t>DE000A0KRJ69</t>
  </si>
  <si>
    <t>DE000A0V9XX4</t>
  </si>
  <si>
    <t>Designated Sponsor</t>
  </si>
  <si>
    <t xml:space="preserve">COMMERZBANK AG                          </t>
  </si>
  <si>
    <t xml:space="preserve">FLOW TRADERS B.V.                       </t>
  </si>
  <si>
    <t xml:space="preserve">IMC TRADING B.V.                        </t>
  </si>
  <si>
    <t xml:space="preserve">OPTIVER V.O.F.                          </t>
  </si>
  <si>
    <t>Exchange Traded Commodities (Deutsche Börse)</t>
  </si>
  <si>
    <t xml:space="preserve">UNICREDIT BANK AG                       </t>
  </si>
  <si>
    <t>Exchange Traded Notes (Deutsche Börse)</t>
  </si>
  <si>
    <t>ETFS Short AUD Long EUR</t>
  </si>
  <si>
    <t>XS0417181533</t>
  </si>
  <si>
    <t>DE000A0V9Y24</t>
  </si>
  <si>
    <t>DE000A0V9XU0</t>
  </si>
  <si>
    <t>DE000A0V9YY0</t>
  </si>
  <si>
    <t>DE000A0SVX75</t>
  </si>
  <si>
    <t>DE000A0V9XJ3</t>
  </si>
  <si>
    <t>DE000A0V9Y08</t>
  </si>
  <si>
    <t>DE000A0V9Y16</t>
  </si>
  <si>
    <t>XS0417135695</t>
  </si>
  <si>
    <t>DE000A0KRJY2</t>
  </si>
  <si>
    <t>DE000A0V9YE2</t>
  </si>
  <si>
    <t>DE000A0V9XH7</t>
  </si>
  <si>
    <t>XS0417182937</t>
  </si>
  <si>
    <t>DE000A0V9XR6</t>
  </si>
  <si>
    <t>DE000A0V9XW6</t>
  </si>
  <si>
    <t>DE000A0V9YW4</t>
  </si>
  <si>
    <t>DE000A0V9ZE9</t>
  </si>
  <si>
    <t>DE000A0V9X25</t>
  </si>
  <si>
    <t>DE000A0V9X82</t>
  </si>
  <si>
    <t>DE000A0SVYA6</t>
  </si>
  <si>
    <t>DE000A0V9YR4</t>
  </si>
  <si>
    <t>DE000BC1C7J1</t>
  </si>
  <si>
    <t>DE000BC1C7K9</t>
  </si>
  <si>
    <t>DE000BC1C7L7</t>
  </si>
  <si>
    <t>DE000BC1DBG1</t>
  </si>
  <si>
    <t>DE000BC1DBH9</t>
  </si>
  <si>
    <t>DE000BC1DBJ5</t>
  </si>
  <si>
    <t>DE000BC1DBK3</t>
  </si>
  <si>
    <t>DE000BC1DBL1</t>
  </si>
  <si>
    <t>DE000BC1DBM9</t>
  </si>
  <si>
    <t>DE000A0SVX42</t>
  </si>
  <si>
    <t>DE000A0SVX67</t>
  </si>
  <si>
    <t>DE000A0SVX91</t>
  </si>
  <si>
    <t>DE000A0SVYB4</t>
  </si>
  <si>
    <t>DE000A0V9XL9</t>
  </si>
  <si>
    <t>DE000A0V9XM7</t>
  </si>
  <si>
    <t>DE000A0V9XP0</t>
  </si>
  <si>
    <t>DE000A0V9XS4</t>
  </si>
  <si>
    <t>DE000A0V9XT2</t>
  </si>
  <si>
    <t>DE000A0V9XZ9</t>
  </si>
  <si>
    <t>DE000A0V9X17</t>
  </si>
  <si>
    <t>DE000A0V9X33</t>
  </si>
  <si>
    <t>DE000A0V9X74</t>
  </si>
  <si>
    <t>DE000A0V9YK9</t>
  </si>
  <si>
    <t>DE000A0V9YN3</t>
  </si>
  <si>
    <t>Lyxor ETF EURO STOXX 50 Dividends</t>
  </si>
  <si>
    <t xml:space="preserve">Lyxor ETF Daily Short DAX x2 </t>
  </si>
  <si>
    <t>Lyxor ETF Daily Double Short Bund</t>
  </si>
  <si>
    <t>DE000A0RD800</t>
  </si>
  <si>
    <t>FR0010869529</t>
  </si>
  <si>
    <t>FR0010869495</t>
  </si>
  <si>
    <t>FR0010869578</t>
  </si>
  <si>
    <t>XS0417152781</t>
  </si>
  <si>
    <t>Xetra-Gold</t>
  </si>
  <si>
    <t>Gold Bullion Securities</t>
  </si>
  <si>
    <t>ETFS Physical Silver</t>
  </si>
  <si>
    <t>ETFS Physical Gold</t>
  </si>
  <si>
    <t>ETFS Natural Gas</t>
  </si>
  <si>
    <t>ETFS Physical Platinum</t>
  </si>
  <si>
    <t xml:space="preserve">S&amp;P GSCI Corn Total Return T-ETC </t>
  </si>
  <si>
    <t xml:space="preserve">ETFS Precious Metals DJ-UBSCI </t>
  </si>
  <si>
    <t>ETFS Agriculture DJ-UBSCI</t>
  </si>
  <si>
    <t xml:space="preserve">S&amp;P GSCI Sugar Total Return T-ETC </t>
  </si>
  <si>
    <t xml:space="preserve">S&amp;P GSCI Gold Total Return T-ETC </t>
  </si>
  <si>
    <t xml:space="preserve">S&amp;P GSCI Silver Total Return T-ETC </t>
  </si>
  <si>
    <t>ETFS Short Copper DJ-UBSCI</t>
  </si>
  <si>
    <t>S&amp;P GSCI Enhanced Crude Oil Source T-ETC</t>
  </si>
  <si>
    <t>ETFS Energy DJ-UBSCI</t>
  </si>
  <si>
    <t>ETFS Copper</t>
  </si>
  <si>
    <t>ETFS Silver</t>
  </si>
  <si>
    <t>ETFS Physical PM Basket</t>
  </si>
  <si>
    <t xml:space="preserve">S&amp;P GSCI Grains Total Return T-ETC </t>
  </si>
  <si>
    <t>ETFS Physical Palladium</t>
  </si>
  <si>
    <t>ETFS Wheat</t>
  </si>
  <si>
    <t>ETFS Industrial Metals DJ-UBSCI</t>
  </si>
  <si>
    <t>ETFS Leveraged Platinum DJ-UBSCI</t>
  </si>
  <si>
    <t xml:space="preserve">S&amp;P GSCI Softs Total Return T-ETC </t>
  </si>
  <si>
    <t>ETFS Gold</t>
  </si>
  <si>
    <t xml:space="preserve">S&amp;P GSCI Natural Gas Total Return T-ETC </t>
  </si>
  <si>
    <t>ETFS Grains DJ-UBSCI</t>
  </si>
  <si>
    <t xml:space="preserve">S&amp;P GSCI Agriculture Total Return T-ETC </t>
  </si>
  <si>
    <t xml:space="preserve">S&amp;P GSCI Industrial Metals Total Return T-ETC </t>
  </si>
  <si>
    <t>ETFS Aluminium</t>
  </si>
  <si>
    <t>ETFS Nickel</t>
  </si>
  <si>
    <t>ETFS Softs DJ-UBSCI</t>
  </si>
  <si>
    <t>ETFS Ex-Energy DJ-UBSCI</t>
  </si>
  <si>
    <t>ETFS All Commodities DJ-UBSCI</t>
  </si>
  <si>
    <t>ETFS Corn</t>
  </si>
  <si>
    <t>S&amp;P GSCI Aluminum Source T-ETC</t>
  </si>
  <si>
    <t>ETFS Leveraged Agriculture DJ-UBSCI</t>
  </si>
  <si>
    <t>CS ETF (IE) on EONIA</t>
  </si>
  <si>
    <t>IE00B42SXC22</t>
  </si>
  <si>
    <t>iShares S&amp;P 500 Monthly EUR Hedged</t>
  </si>
  <si>
    <t>DE000A1H53N5</t>
  </si>
  <si>
    <t>iShares MSCI Japan Monthly EUR Hedged</t>
  </si>
  <si>
    <t>DE000A1H53P0</t>
  </si>
  <si>
    <t>RBS Market Access Short FTSE® MIB Monthly Index ETF</t>
  </si>
  <si>
    <t>LU0562666312</t>
  </si>
  <si>
    <t>IE00B4JY5R22</t>
  </si>
  <si>
    <t>IE00B3VSBW23</t>
  </si>
  <si>
    <t>CS ETF (IE) on FED Funds Effective Rate</t>
  </si>
  <si>
    <t>IE00B3XDJG53</t>
  </si>
  <si>
    <t>IE00B3RJTD64</t>
  </si>
  <si>
    <t>IE00B3SC9K16</t>
  </si>
  <si>
    <t>CS ETF (IE) on Credit Suisse Global Alternative Energy</t>
  </si>
  <si>
    <t>IE00B3YKW880</t>
  </si>
  <si>
    <t>Man GLG Europe Plus Source ETF</t>
  </si>
  <si>
    <t>IE00B59D1459</t>
  </si>
  <si>
    <t>CS ETF (IE) on MSCI World</t>
  </si>
  <si>
    <t>IE00B3NBFN86</t>
  </si>
  <si>
    <t>RBS Market Access EuroStoxx 50® Monthly Double Short Index ETF</t>
  </si>
  <si>
    <t>LU0562665777</t>
  </si>
  <si>
    <t>iShares MSCI USA</t>
  </si>
  <si>
    <t>DE000A1H53M7</t>
  </si>
  <si>
    <t>RBS Market Access ShortDAX® x2 Monthly Index ETF</t>
  </si>
  <si>
    <t>LU0562665421</t>
  </si>
  <si>
    <t>RBS Market Access S&amp;P 500® EUR Hedged Index ETF</t>
  </si>
  <si>
    <t>LU0562681899</t>
  </si>
  <si>
    <t>iShares S&amp;P CNX Nifty India Swap</t>
  </si>
  <si>
    <t>DE000A1H53K1</t>
  </si>
  <si>
    <t>RBS Market Access LevDAX® X2 Monthly Index ETF</t>
  </si>
  <si>
    <t>LU0562665348</t>
  </si>
  <si>
    <t>RBS Market Access Leveraged FTSE® 100 Monthly Index ETF</t>
  </si>
  <si>
    <t>LU0562666072</t>
  </si>
  <si>
    <t>RBS Market Access EuroStoxx 50® Monthly Leverage Index ETF</t>
  </si>
  <si>
    <t>LU0562665694</t>
  </si>
  <si>
    <t>ETFLab Deutsche Börse EUROGOV France</t>
  </si>
  <si>
    <t>DE000ETFL425</t>
  </si>
  <si>
    <t>ETFLab Deutsche Börse EUROGOV France 1-3</t>
  </si>
  <si>
    <t>DE000ETFL391</t>
  </si>
  <si>
    <t>ETFLab Deutsche Börse EUROGOV France 3-5</t>
  </si>
  <si>
    <t>DE000ETFL409</t>
  </si>
  <si>
    <t>ETFLab Deutsche Börse EUROGOV France 5-10</t>
  </si>
  <si>
    <t>DE000ETFL417</t>
  </si>
  <si>
    <t>RBS Market Access Short FTSE® 100 Monthly Index ETF</t>
  </si>
  <si>
    <t>RBS Market Access Leveraged FTSE® MIB Monthly Index ETF</t>
  </si>
  <si>
    <t>LU0562666239</t>
  </si>
  <si>
    <t>RBS Market Access S&amp;P GSCI®Capped Component 35/20 2x Leverage Monthly Index ETF</t>
  </si>
  <si>
    <t>LU0562665850</t>
  </si>
  <si>
    <t>RBS Market Access S&amp;P GSCI® Capped Component 35/20 2x Inverse Monthly Index ETF</t>
  </si>
  <si>
    <t>LU0562665934</t>
  </si>
  <si>
    <t>RBS Market Access TOPIX® EUR Hedged Index ETF</t>
  </si>
  <si>
    <t>LU0562666403</t>
  </si>
  <si>
    <t>iShares MSCI Russia Capped Swap</t>
  </si>
  <si>
    <t>DE000A1H53L9</t>
  </si>
  <si>
    <t>iShares MSCI World Monthly Euro Hedged</t>
  </si>
  <si>
    <t>DE000A1H53Q8</t>
  </si>
  <si>
    <t>Optimised</t>
  </si>
  <si>
    <t>LU0562666155</t>
  </si>
  <si>
    <t>ETFS Short Industrial Metals DJ-UBSCI</t>
  </si>
  <si>
    <t>ETFS Sugar</t>
  </si>
  <si>
    <t>SPDR MSCI EM Asia ETF</t>
  </si>
  <si>
    <t>IE00B466KX20</t>
  </si>
  <si>
    <t>ComStage ETF SDAX® TR</t>
  </si>
  <si>
    <t>LU0603942888</t>
  </si>
  <si>
    <t xml:space="preserve">SPDR Barclays Capital Emerging Market Local Bond ETF </t>
  </si>
  <si>
    <t>IE00B4613386</t>
  </si>
  <si>
    <t>SPDR MSCI EM Latin America ETF</t>
  </si>
  <si>
    <t>IE00B454X613</t>
  </si>
  <si>
    <t>SPDR MSCI EM Europe ETF</t>
  </si>
  <si>
    <t>IE00B431K857</t>
  </si>
  <si>
    <t>SPDR Barclays Capital Euro Government Bond ETF</t>
  </si>
  <si>
    <t>IE00B3S5XW04</t>
  </si>
  <si>
    <t>ETFX-BofAML IVSTOXX ETF</t>
  </si>
  <si>
    <t>DE000A1H81B1</t>
  </si>
  <si>
    <t>LU0603946798</t>
  </si>
  <si>
    <t>ComStage ETF DivDAX® TR</t>
  </si>
  <si>
    <t>LU0603933895</t>
  </si>
  <si>
    <t>SPDR MSCI Emerging Markets Small Cap ETF</t>
  </si>
  <si>
    <t>IE00B48X4842</t>
  </si>
  <si>
    <t>ComStage ETF ShortDAX® TR</t>
  </si>
  <si>
    <t>LU0603940916</t>
  </si>
  <si>
    <t>ETFX Dow Jones Global Select Dividend Fund</t>
  </si>
  <si>
    <t>DE000A1H81A3</t>
  </si>
  <si>
    <t>SPDR MSCI ACWI ETF</t>
  </si>
  <si>
    <t>IE00B44Z5B48</t>
  </si>
  <si>
    <t>SPDR MSCI Emerging Markets ETF</t>
  </si>
  <si>
    <t>IE00B469F816</t>
  </si>
  <si>
    <t>SPDR MSCI ACWI IMI ETF</t>
  </si>
  <si>
    <t>IE00B3YLTY66</t>
  </si>
  <si>
    <t>SPDR Barclays Capital Euro Aggregate Bond ETF</t>
  </si>
  <si>
    <t>IE00B41RYL63</t>
  </si>
  <si>
    <t>SPDR Barclays Capital Euro Corporate Bond ETF</t>
  </si>
  <si>
    <t>IE00B3T9LM79</t>
  </si>
  <si>
    <t>iShares MSCI Poland</t>
  </si>
  <si>
    <t>DE000A1H8EL8</t>
  </si>
  <si>
    <t>ETFS Zinc</t>
  </si>
  <si>
    <t>ETFS Forward Agriculture DJ-UBSCI-F3</t>
  </si>
  <si>
    <t>ETFS Leveraged Grains DJ-UBSCI</t>
  </si>
  <si>
    <t>ETFS Cotton</t>
  </si>
  <si>
    <t>ETFS Live Cattle</t>
  </si>
  <si>
    <t>ETFS Livestock DJ-UBSCI</t>
  </si>
  <si>
    <t xml:space="preserve">S&amp;P GSCI Light Energy Total Return T-ETC </t>
  </si>
  <si>
    <t>ETFS Short Energy DJ-UBSCI</t>
  </si>
  <si>
    <t>ETFS Leveraged Petroleum DJ-UBSCI</t>
  </si>
  <si>
    <t>ETFS Lean Hogs</t>
  </si>
  <si>
    <t>ETFS Leveraged All Commodities DJ-UBSCI</t>
  </si>
  <si>
    <t>ETFS Forward Natural Gas</t>
  </si>
  <si>
    <t>ETFS Short Petroleum DJ-UBSCI</t>
  </si>
  <si>
    <t>ETFS Leveraged Energy DJ-UBSCI</t>
  </si>
  <si>
    <t>ETFS Forward All Commodities DJ-UBSCI-F3</t>
  </si>
  <si>
    <t xml:space="preserve">S&amp;P GSCI Total Return T-ETC </t>
  </si>
  <si>
    <t>S&amp;P GSCI Copper Source T-ETC</t>
  </si>
  <si>
    <t>ETFS Leveraged Industrial Metals DJ-UBSCI</t>
  </si>
  <si>
    <t>ETFS Coffee</t>
  </si>
  <si>
    <t>ETFS Heating Oil</t>
  </si>
  <si>
    <t>ETFS Petroleum DJ-UBSCI</t>
  </si>
  <si>
    <t>ETFS Forward Petroleum DJ-UBSCI-F3</t>
  </si>
  <si>
    <t>ETFS Leveraged Precious Metals DJ-UBSCI</t>
  </si>
  <si>
    <t>ETFS Short Platinum DJ-UBSCI</t>
  </si>
  <si>
    <t>ETFS Soybeans</t>
  </si>
  <si>
    <t>ETFS Soybean Oil</t>
  </si>
  <si>
    <t xml:space="preserve">S&amp;P GSCI Soybeans Total Return T-ETC </t>
  </si>
  <si>
    <t>ETFS Forward Industrial Metals DJ-UBSCI-F3</t>
  </si>
  <si>
    <t>ETFS Short All Commodities DJ-UBSCI</t>
  </si>
  <si>
    <t xml:space="preserve">S&amp;P GSCI Energy Total Return T-ETC </t>
  </si>
  <si>
    <t>ETFS Gasoline</t>
  </si>
  <si>
    <t>ETFS Short Agriculture DJ-UBSCI</t>
  </si>
  <si>
    <t xml:space="preserve">S&amp;P GSCI Wheat Total Return T-ETC </t>
  </si>
  <si>
    <t>ETFS Short Precious Metals DJ-UBSCI</t>
  </si>
  <si>
    <t>ETFS Forward Livestock DJ-UBSCI-F3</t>
  </si>
  <si>
    <t>ETFS Leveraged Softs DJ-UBSCI</t>
  </si>
  <si>
    <t>iPath Dow Jones-UBS Commodity Index Total Return ETN</t>
  </si>
  <si>
    <t>iPath S&amp;P GSCI Industrial Metals Index Total Return ETN</t>
  </si>
  <si>
    <t>iPath S&amp;P GSCI Precious Metals Index Total Return ETN</t>
  </si>
  <si>
    <t>iPath S&amp;P GSCI Total Return ETN</t>
  </si>
  <si>
    <t>iPath S&amp;P GSCI Energy Index Total Return ETN</t>
  </si>
  <si>
    <t>iPath S&amp;P GSCI Agriculture Index Total Return ETN</t>
  </si>
  <si>
    <t>iPath S&amp;P GSCI Grains Index Total Return ETN</t>
  </si>
  <si>
    <t>db Brent Crude Oil Booster ETC (EUR)</t>
  </si>
  <si>
    <t>db Physical Rhodium ETC (EUR)</t>
  </si>
  <si>
    <t>DE000A1KYN55</t>
  </si>
  <si>
    <t>DE000A1KJHG8</t>
  </si>
  <si>
    <t>iPath S&amp;P GSCI Softs Index Total Return ETN</t>
  </si>
  <si>
    <t>iPath S&amp;P GSCI Livestock Index Total Return ETN</t>
  </si>
  <si>
    <t>ETFS Foward Energy DJ-UBSCI-F3</t>
  </si>
  <si>
    <t>ETFS Foward Ex-Energy DJ-UBSCI-F3</t>
  </si>
  <si>
    <t>ETFS Forward Softs DJ-UBSCI-F3</t>
  </si>
  <si>
    <t>ETFS Forward Grains DJ-UBSCI-F3</t>
  </si>
  <si>
    <t>ETFS Short Ex - Energy DJ-UBSCI</t>
  </si>
  <si>
    <t>ETFS Short Grains DJ-UBSCI</t>
  </si>
  <si>
    <t>ETFS Short Livestock DJ-UBSCI</t>
  </si>
  <si>
    <t>ETFS Short Softs DJ-UBSCI</t>
  </si>
  <si>
    <t>Amundi ETF</t>
  </si>
  <si>
    <t>ComStage ETF</t>
  </si>
  <si>
    <t>Source Markets</t>
  </si>
  <si>
    <t>EasyETF</t>
  </si>
  <si>
    <t>ETFlab</t>
  </si>
  <si>
    <t>ETF Securities</t>
  </si>
  <si>
    <t>iShares</t>
  </si>
  <si>
    <t>Lyxor ETF</t>
  </si>
  <si>
    <t>PowerShares</t>
  </si>
  <si>
    <t>ComStage ETF CAC 40</t>
  </si>
  <si>
    <t>LU0419740799</t>
  </si>
  <si>
    <t>ComStage ETF CAC 40 Leverage</t>
  </si>
  <si>
    <t>LU0419741094</t>
  </si>
  <si>
    <t>LU0419740955</t>
  </si>
  <si>
    <t>LU0488317701</t>
  </si>
  <si>
    <t>ComStage ETF S&amp;P 500</t>
  </si>
  <si>
    <t>LU0488316133</t>
  </si>
  <si>
    <t xml:space="preserve">CS ETF (IE) on S&amp;P 500 </t>
  </si>
  <si>
    <t>IE00B5BMR087</t>
  </si>
  <si>
    <t>CS ETF</t>
  </si>
  <si>
    <t>db x-trackers FTSE EPRA/NAREIT Developed Europe Real Estate ETF</t>
  </si>
  <si>
    <t>LU0489337690</t>
  </si>
  <si>
    <t>db x-trackers FTSE EPRA/NAREIT Eurozone Real Estate ETF</t>
  </si>
  <si>
    <t>LU0489336965</t>
  </si>
  <si>
    <t>db x-trackers MSCI Canada TRN Index ETF</t>
  </si>
  <si>
    <t>LU0476289540</t>
  </si>
  <si>
    <t>db x-trackers MSCI Europe Value TRN Index ETF</t>
  </si>
  <si>
    <t>LU0486851024</t>
  </si>
  <si>
    <t>Issuer</t>
  </si>
  <si>
    <t>db x-trackers MSCI Mexico TRN Index ETF</t>
  </si>
  <si>
    <t>LU0476289466</t>
  </si>
  <si>
    <t>db x-trackers S&amp;P 500 ETF</t>
  </si>
  <si>
    <t>LU0490618542</t>
  </si>
  <si>
    <t>ETFX DAXglobal Coal Mining Fund</t>
  </si>
  <si>
    <t>DE000A0Q8NB0</t>
  </si>
  <si>
    <t>ETFX DAXglobal Shipping Fund</t>
  </si>
  <si>
    <t>DE000A0Q8M45</t>
  </si>
  <si>
    <t>db x-trackers EURO STOXX 50 Double Short Daily ETF</t>
  </si>
  <si>
    <t>db x-trackers EURO STOXX 50 ETF</t>
  </si>
  <si>
    <t>db x-trackers EURO STOXX 50 Leveraged Daily ETF</t>
  </si>
  <si>
    <t>db x-trackers EURO STOXX Select Dividend 30 ETF</t>
  </si>
  <si>
    <t>EasyETF EURO STOXX 50 (A share)</t>
  </si>
  <si>
    <t>EasyETF EURO STOXX 50 Double Short</t>
  </si>
  <si>
    <t>iShares EURO STOXX 50</t>
  </si>
  <si>
    <t>iShares EURO STOXX 50 (Acc)</t>
  </si>
  <si>
    <t>UBS-ETF EURO STOXX 50</t>
  </si>
  <si>
    <t>UBS-ETF EURO STOXX 50 I</t>
  </si>
  <si>
    <t>100,000€</t>
  </si>
  <si>
    <t>DE000A1CXBV8</t>
  </si>
  <si>
    <t>Lyxor ETF S&amp;P 500</t>
  </si>
  <si>
    <t>LU0496786574</t>
  </si>
  <si>
    <t>Lyxor ETF S&amp;P ASX 200</t>
  </si>
  <si>
    <t>LU0496786905</t>
  </si>
  <si>
    <t>Lyxor ETF S&amp;P TSX 60</t>
  </si>
  <si>
    <t>LU0496786731</t>
  </si>
  <si>
    <t>DE000A0H0769</t>
  </si>
  <si>
    <t>DE000A0H0777</t>
  </si>
  <si>
    <t>DE000A0D8Q15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</si>
  <si>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</si>
  <si>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</si>
  <si>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</si>
  <si>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</si>
  <si>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</si>
  <si>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</si>
  <si>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DE000A0H0728</t>
  </si>
  <si>
    <t>iShares eb.rexx Government Germany (DE)</t>
  </si>
  <si>
    <t>DE0006289465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</si>
  <si>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</si>
  <si>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</si>
  <si>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</si>
  <si>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</si>
  <si>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</si>
  <si>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</si>
  <si>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</si>
  <si>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</si>
  <si>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iShares eb.rexx Jumbo Pfandbriefe (DE)</t>
  </si>
  <si>
    <t>DE0002635265</t>
  </si>
  <si>
    <t>DE000A0NA0M3</t>
  </si>
  <si>
    <t>iShares EURO STOXX 50 (DE)</t>
  </si>
  <si>
    <t>iShares STOXX  Europe 50 (DE)</t>
  </si>
  <si>
    <t>iShares EURO STOXX Banks (DE)</t>
  </si>
  <si>
    <t>iShares EURO STOXX Health Care (DE)</t>
  </si>
  <si>
    <t>iShares EURO STOXX Technology (DE)</t>
  </si>
  <si>
    <t>iShares EURO STOXX Telecommunications (DE)</t>
  </si>
  <si>
    <t>iShares STOXX Europe 600 Banks (DE)</t>
  </si>
  <si>
    <t>iShares STOXX Europe 600 Health Care (DE)</t>
  </si>
  <si>
    <t>iShares STOXX Europe 600 Technology (DE)</t>
  </si>
  <si>
    <t>iShares STOXX Europe 600 Telecommunications (DE)</t>
  </si>
  <si>
    <t>iShares STOXX Europe 600 Automobiles &amp; Parts (DE)</t>
  </si>
  <si>
    <t>iShares STOXX Europe 600 Basic Resources (DE)</t>
  </si>
  <si>
    <t>iShares STOXX Europe 600 Chemicals (DE)</t>
  </si>
  <si>
    <t>iShares STOXX Europe 600 Construction &amp; Materials (DE)</t>
  </si>
  <si>
    <t>iShares STOXX Europe 600 Financial Services (DE)</t>
  </si>
  <si>
    <t>iShares STOXX Europe 600 Food &amp; Beverage (DE)</t>
  </si>
  <si>
    <t>iShares STOXX Europe 600 Industrial Goods &amp; Services (DE)</t>
  </si>
  <si>
    <t>iShares STOXX Europe 600 Insurance (DE)</t>
  </si>
  <si>
    <t>iShares STOXX Europe 600 Media (DE)</t>
  </si>
  <si>
    <t>iShares STOXX Europe 600 Oil &amp; Gas (DE)</t>
  </si>
  <si>
    <t>iShares STOXX Europe 600 Personal &amp; Household Goods (DE)</t>
  </si>
  <si>
    <t>iShares STOXX Europe 600 Retail (DE)</t>
  </si>
  <si>
    <t>iShares STOXX Europe 600 Travel &amp; Leisure (DE)</t>
  </si>
  <si>
    <t>iShares STOXX Europe 600 Utilities (DE)</t>
  </si>
  <si>
    <t>iShares Markit iBoxx EURO Corporate Bond</t>
  </si>
  <si>
    <t>iShares STOXX Europe 600 (DE)</t>
  </si>
  <si>
    <t>iShares STOXX Europe Large 200 (DE)</t>
  </si>
  <si>
    <t>iShares STOXX Europe Mid 200 (DE)</t>
  </si>
  <si>
    <t>iShares STOXX Europe Small 200 (DE)</t>
  </si>
  <si>
    <t>iShares EURO STOXX (DE)</t>
  </si>
  <si>
    <t>iShares EURO STOXX Select Dividend 30 (DE)</t>
  </si>
  <si>
    <t>iShares STOXX EU Enlarged 15 (DE)</t>
  </si>
  <si>
    <t>iShares STOXX Europe Select Dividend 30 (DE)</t>
  </si>
  <si>
    <t>iShares Barclays Capital EURO Inflation-Linked Bond</t>
  </si>
  <si>
    <t>iShares Markit iBoxx € Liquid Sovereigns Capped 1.5-10.5 (DE)</t>
  </si>
  <si>
    <t>iShares Markit iBoxx € Liquid Sovereigns Capped 1.5-2.5 (DE)</t>
  </si>
  <si>
    <t>iShares Markit iBoxx € Liquid Sovereigns Capped 10.5+ (DE)</t>
  </si>
  <si>
    <t>iShares Markit iBoxx € Liquid Sovereigns Capped 2.5-5.5 (DE)</t>
  </si>
  <si>
    <t>iShares Markit iBoxx € Liquid Sovereigns Capped 5.5-10.5 (DE)</t>
  </si>
  <si>
    <t>iShares Capital Barclays EURO Government Bond 1-3</t>
  </si>
  <si>
    <t>iShares STOXX Americas 600 Real Estate Cap (DE)</t>
  </si>
  <si>
    <t>iShares STOXX Asia Pacific 600 Real Estate Cap (DE)</t>
  </si>
  <si>
    <t>iShares Barclays Capital EURO Government Bond 15-30</t>
  </si>
  <si>
    <t>iShares Barclays Capital EURO Government Bond 3-5</t>
  </si>
  <si>
    <t>iShares Barclays Capital EURO Government Bond 7-10</t>
  </si>
  <si>
    <t>Lyxor ETF EURO Cash EONIA</t>
  </si>
  <si>
    <t>EasyETF NMX30 Infrastructure Global</t>
  </si>
  <si>
    <t>ETFlab STOXX Europe Strong Style Composite 40</t>
  </si>
  <si>
    <t>ETFlab STOXX Europe Strong Value 20</t>
  </si>
  <si>
    <t>ETFlab STOXX Europe Strong Growth 20</t>
  </si>
  <si>
    <t xml:space="preserve">ETFlab EURO STOXX 50 </t>
  </si>
  <si>
    <t>ETFlab EURO STOXX Select Dividend 30</t>
  </si>
  <si>
    <t xml:space="preserve">ETFlab STOXX Europe 50 </t>
  </si>
  <si>
    <t>db x-trackers MSCI Pan-Euro TRN Index ETF</t>
  </si>
  <si>
    <t>iShares Barclays Capital EURO Aggregate Bond ETF</t>
  </si>
  <si>
    <t>iShares Barclays Capital EURO Treasury Bond 0-1 ETF</t>
  </si>
  <si>
    <t>iShares Barclays Capital EURO Corporate Bond ETF</t>
  </si>
  <si>
    <t>db x-trackers II EURO Inflation Swap 5 year TRI ETF</t>
  </si>
  <si>
    <t>EasyETF STOXX Europe 600</t>
  </si>
  <si>
    <t>EasyETF STOXX Europe 600 Double Short</t>
  </si>
  <si>
    <t>iShares STOXX Global Select Dividend 100 (DE)</t>
  </si>
  <si>
    <t>iShares MSCI Emerging Markets (Acc)</t>
  </si>
  <si>
    <t>iShares Barclays Capital EURO Government Bond 10-15</t>
  </si>
  <si>
    <t>iShares Barclays Capital EURO Government Bond 5-7</t>
  </si>
  <si>
    <t>ETFlab EURO STOXX 50 Daily Short</t>
  </si>
  <si>
    <t>iShares Barclays Capital EURO Corporate Bond ex-Financials</t>
  </si>
  <si>
    <t>iShares Barclays Capital EURO Corporate Bond ex-Financials 1-5</t>
  </si>
  <si>
    <t>iShares Barclays Capital EURO Corporate Bond 1-5</t>
  </si>
  <si>
    <t>iShares FTSE 100 (DE)</t>
  </si>
  <si>
    <t>DE0006289408</t>
  </si>
  <si>
    <t>iShares FTSE BRIC 50</t>
  </si>
  <si>
    <t>DE000A0MSAE7</t>
  </si>
  <si>
    <t>iShares FTSE EPRA/NAREIT Asia Property Yield Fund</t>
  </si>
  <si>
    <t>DE000A0LGQJ9</t>
  </si>
  <si>
    <t>DE000A0LGQL5</t>
  </si>
  <si>
    <t>iShares FTSE EPRA/NAREIT US Property Yield Fund</t>
  </si>
  <si>
    <t>DE000A0LGQK7</t>
  </si>
  <si>
    <t>iShares FTSE UK Dividend Plus</t>
  </si>
  <si>
    <t>DE000A0HG2R0</t>
  </si>
  <si>
    <t>iShares FTSE/EPRA European Property Index Fund</t>
  </si>
  <si>
    <t>DE000A0HG2Q2</t>
  </si>
  <si>
    <t>iShares FTSE/Macquarie Global Infrastructure 100</t>
  </si>
  <si>
    <t>Lyxor ETF MSCI Asia APEX 50</t>
  </si>
  <si>
    <t>FR0010652867</t>
  </si>
  <si>
    <t>DE000A0LGQM3</t>
  </si>
  <si>
    <t>DE000A0DPMY5</t>
  </si>
  <si>
    <t>iShares FTSEurofirst 100</t>
  </si>
  <si>
    <t>DE000A0DPM16</t>
  </si>
  <si>
    <t>iShares FTSEurofirst 80</t>
  </si>
  <si>
    <t>DE000A0DPM08</t>
  </si>
  <si>
    <t>DE000A0H0793</t>
  </si>
  <si>
    <t>DE000A0H08C4</t>
  </si>
  <si>
    <t>DE000A0H08A8</t>
  </si>
  <si>
    <t>DE000A0H08B6</t>
  </si>
  <si>
    <t>iShares MDAX (DE)</t>
  </si>
  <si>
    <t>DE0005933923</t>
  </si>
  <si>
    <t>iShares MSCI Brazil</t>
  </si>
  <si>
    <t>DE000A0HG2M1</t>
  </si>
  <si>
    <t>DE000A0HGZV3</t>
  </si>
  <si>
    <t>iShares MSCI Emerging Markets</t>
  </si>
  <si>
    <t>DE000A0HGZT7</t>
  </si>
  <si>
    <t>iShares MSCI Europe</t>
  </si>
  <si>
    <t>DE000A0M5X28</t>
  </si>
  <si>
    <t>iShares MSCI Europe ex-UK</t>
  </si>
  <si>
    <t>DE000A0J2094</t>
  </si>
  <si>
    <t>DE000A0HGZS9</t>
  </si>
  <si>
    <t>iShares MSCI Japan</t>
  </si>
  <si>
    <t>DE000A0DPMW9</t>
  </si>
  <si>
    <t>iShares MSCI Korea</t>
  </si>
  <si>
    <t>db x-trackers ShortDAX 2x Daily ETF</t>
  </si>
  <si>
    <t>LU0411075020</t>
  </si>
  <si>
    <t>db x-trackers LevDAX Daily ETF</t>
  </si>
  <si>
    <t>LU0411075376</t>
  </si>
  <si>
    <t>LU0417510616</t>
  </si>
  <si>
    <t>LU0411077828</t>
  </si>
  <si>
    <t>db x-trackers S&amp;P 500 2x Inverse Daily ETF</t>
  </si>
  <si>
    <t>LU0411078636</t>
  </si>
  <si>
    <t>FR0010717074</t>
  </si>
  <si>
    <t>db x-trackers S&amp;P 500 2x Leveraged Daily ETF</t>
  </si>
  <si>
    <t>LU0411078552</t>
  </si>
  <si>
    <t>Defensives European Source ETF</t>
  </si>
  <si>
    <t>IE00B633JD33</t>
  </si>
  <si>
    <t>FR0010655738</t>
  </si>
  <si>
    <t>db x-trackers FTSE 100 Leveraged Daily ETF</t>
  </si>
  <si>
    <t>LU0412625088</t>
  </si>
  <si>
    <t>FR0010823385</t>
  </si>
  <si>
    <t>LU0488317453</t>
  </si>
  <si>
    <t>LU0488317370</t>
  </si>
  <si>
    <t>FR0010655753</t>
  </si>
  <si>
    <t>FR0010791004</t>
  </si>
  <si>
    <t>Cyclicals European Source ETF</t>
  </si>
  <si>
    <t>IE00B62SYX47</t>
  </si>
  <si>
    <t>FR0010823401</t>
  </si>
  <si>
    <t>FR0010823450</t>
  </si>
  <si>
    <t>FR0010791152</t>
  </si>
  <si>
    <t>Consumer Staples European Source ETF</t>
  </si>
  <si>
    <t>IE00B6222Y34</t>
  </si>
  <si>
    <t>Consumer Discretionary European Source ETF</t>
  </si>
  <si>
    <t>IE00B62RK662</t>
  </si>
  <si>
    <t>FR0010821850</t>
  </si>
  <si>
    <t>FR0010821744</t>
  </si>
  <si>
    <t>FR0010821728</t>
  </si>
  <si>
    <t>FR0010821736</t>
  </si>
  <si>
    <t>FR0010821777</t>
  </si>
  <si>
    <t>FR0010821793</t>
  </si>
  <si>
    <t>FR0010821819</t>
  </si>
  <si>
    <t>FR0010655761</t>
  </si>
  <si>
    <t>FR0010791145</t>
  </si>
  <si>
    <t>FR0010791160</t>
  </si>
  <si>
    <t>FR0010821876</t>
  </si>
  <si>
    <t>FR0010823443</t>
  </si>
  <si>
    <t>LU0488317537</t>
  </si>
  <si>
    <t>UBS-ETF</t>
  </si>
  <si>
    <t>Lyxor ETF Commodities Thomson Reuters/Jefferies CRB Ex-Energy TR</t>
  </si>
  <si>
    <t>Lyxor ETF Daily Leveraged Bund</t>
  </si>
  <si>
    <t>FR0011023654</t>
  </si>
  <si>
    <t>PIMCO European Advantage Government Bond Index Source ETF</t>
  </si>
  <si>
    <t>Ossiam ETF US Minimum Variance NR (EUR share class)</t>
  </si>
  <si>
    <t>LU0599612685</t>
  </si>
  <si>
    <t>Ossiam</t>
  </si>
  <si>
    <t>Ossiam ETF STOXX® Europe 600 Equal Weight NR</t>
  </si>
  <si>
    <t>LU0599613147</t>
  </si>
  <si>
    <t>FR0010949479</t>
  </si>
  <si>
    <t>SPDR Barclays Capital Sterling Aggregate Bond ETF</t>
  </si>
  <si>
    <t>IE00B3T8LK23</t>
  </si>
  <si>
    <t>SPDR Barclays Capital US Aggregate Bond ETF</t>
  </si>
  <si>
    <t>IE00B459R192</t>
  </si>
  <si>
    <t>SPDR Barclays Capital US Treasury Bond ETF</t>
  </si>
  <si>
    <t>IE00B44CND37</t>
  </si>
  <si>
    <t>Ossiam ETF EURO STOXX 50® Equal Weight NR</t>
  </si>
  <si>
    <t>LU0599613063</t>
  </si>
  <si>
    <t>LU0599612842</t>
  </si>
  <si>
    <t>Ossiam ETF US Minimum Variance NR (USD share class)</t>
  </si>
  <si>
    <t>LU0599612412</t>
  </si>
  <si>
    <t>FR0011020957</t>
  </si>
  <si>
    <t>FR0011020940</t>
  </si>
  <si>
    <t>db x-trackers db Equity Strategies Hedge Fund Index ETF</t>
  </si>
  <si>
    <t>LU0519153489</t>
  </si>
  <si>
    <t>db x-trackers MSCI Emerging Market Short Daily Index ETF</t>
  </si>
  <si>
    <t>LU0518622286</t>
  </si>
  <si>
    <t>db x-trackers MSCI Emerging Markets Consumer Discretionary TRN Index ETF</t>
  </si>
  <si>
    <t>LU0592216476</t>
  </si>
  <si>
    <t>db x-trackers MSCI Emerging Markets Consumer Staples TRN Index ETF</t>
  </si>
  <si>
    <t>LU0592216559</t>
  </si>
  <si>
    <t>db x-trackers MSCI Emerging Markets Energy TRN Index ETF</t>
  </si>
  <si>
    <t>LU0592216633</t>
  </si>
  <si>
    <t>db x-trackers MSCI Emerging Markets Financials TRN Index ETF</t>
  </si>
  <si>
    <t>LU0592216807</t>
  </si>
  <si>
    <t>db x-trackers MSCI Emerging Markets Healthcare TRN Index ETF</t>
  </si>
  <si>
    <t>LU0592216989</t>
  </si>
  <si>
    <t>db x-trackers MSCI Emerging Markets Industrials TRN Index ETF</t>
  </si>
  <si>
    <t>LU0592217011</t>
  </si>
  <si>
    <t>db x-trackers MSCI Emerging Markets Information Technology TRN Index ETF</t>
  </si>
  <si>
    <t>LU0592217102</t>
  </si>
  <si>
    <t>db x-trackers MSCI Emerging Markets Materials TRN Index ETF</t>
  </si>
  <si>
    <t>LU0592217284</t>
  </si>
  <si>
    <t>db x-trackers MSCI Emerging Markets Telecommunication Services TRN Index ETF</t>
  </si>
  <si>
    <t>LU0592217367</t>
  </si>
  <si>
    <t>db x-trackers MSCI Emerging Markets Utilities TRN Index ETF</t>
  </si>
  <si>
    <t>LU0592217441</t>
  </si>
  <si>
    <t xml:space="preserve">TIMBER HILL (EUROPE) AG                 </t>
  </si>
  <si>
    <t>UBS ETFs plc – MSCI Emerging Markets TRN INDEX SF – (USD) A-acc</t>
  </si>
  <si>
    <t>IE00B3Z3FS74</t>
  </si>
  <si>
    <t>UBS ETFs plc – MSCI Emerging Markets TRN INDEX SF – (USD) I-acc</t>
  </si>
  <si>
    <t>IE00B3P9PD09</t>
  </si>
  <si>
    <t>UBS ETFs plc – MSCI EMU TRN INDEX SF – (EUR) A-acc</t>
  </si>
  <si>
    <t>IE00B5B1MZ58</t>
  </si>
  <si>
    <t>UBS ETFs plc – MSCI EMU TRN INDEX SF – (EUR) I-acc</t>
  </si>
  <si>
    <t>IE00B5M9BT58</t>
  </si>
  <si>
    <t>ETFS Physical Copper</t>
  </si>
  <si>
    <t>DE000A1K3AZ2</t>
  </si>
  <si>
    <t>iShares Barclays Capital Emerging Market Local Govt Bond</t>
  </si>
  <si>
    <t>iShares Dow Jones Europe Sustainability Screened</t>
  </si>
  <si>
    <t>iShares Dow Jones Global Sustainability Screened</t>
  </si>
  <si>
    <t>db x-trackers MSCI World Consumer Discretionary TRN Index ETF</t>
  </si>
  <si>
    <t>db x-trackers MSCI World Consumer Staples TRN Index ETF</t>
  </si>
  <si>
    <t>db x-trackers MSCI World Financials TRN Index ETF</t>
  </si>
  <si>
    <t>db x-trackers MSCI World Health Care TRN Index ETF</t>
  </si>
  <si>
    <t>db x-trackers MSCI World Information Technology TRN Index ETF</t>
  </si>
  <si>
    <t>db x-trackers MSCI World Telecommunication Services TRN Index ETF</t>
  </si>
  <si>
    <t>db x-trackers MSCI World Utilities TRN Index ETF</t>
  </si>
  <si>
    <t>db x-trackers MSCI World Energy TRN Index ETF</t>
  </si>
  <si>
    <t>db x-trackers MSCI World Industrials TRN Index ETF</t>
  </si>
  <si>
    <t>db x-trackers MSCI World Materials TRN Index ETF</t>
  </si>
  <si>
    <t>db x-trackers MSCI EFM Africa Top 50 Capped TRN Index ETF</t>
  </si>
  <si>
    <t>db x-trackers Russell Midcap Index ETF</t>
  </si>
  <si>
    <t>db x-trackers MSCI EM Eastern Europe 10/40 TRN Index ETF</t>
  </si>
  <si>
    <t>db x-trackers MSCI Malaysia TRN Index ETF</t>
  </si>
  <si>
    <t>db x-trackers MSCI Thailand TRN Index ETF</t>
  </si>
  <si>
    <t>db x-trackers MSCI India TRN Index ETF</t>
  </si>
  <si>
    <t>db x-trackers MSCI China TRN Index ETF</t>
  </si>
  <si>
    <t>db x-trackers MSCI Chile TRN Index ETF</t>
  </si>
  <si>
    <t>DE000A1JB4Q0</t>
  </si>
  <si>
    <t>DE000A1JB4N7</t>
  </si>
  <si>
    <t>DE000A1JB4P2</t>
  </si>
  <si>
    <t>LU0540979720</t>
  </si>
  <si>
    <t>LU0540980066</t>
  </si>
  <si>
    <t>LU0540980140</t>
  </si>
  <si>
    <t>LU0540980223</t>
  </si>
  <si>
    <t>LU0540980496</t>
  </si>
  <si>
    <t>LU0540980579</t>
  </si>
  <si>
    <t>LU0540980652</t>
  </si>
  <si>
    <t>LU0540980736</t>
  </si>
  <si>
    <t>LU0540981387</t>
  </si>
  <si>
    <t>LU0540980819</t>
  </si>
  <si>
    <t>LU0592217524</t>
  </si>
  <si>
    <t>LU0592217953</t>
  </si>
  <si>
    <t>LU0592217870</t>
  </si>
  <si>
    <t>LU0514694370</t>
  </si>
  <si>
    <t>LU0514694701</t>
  </si>
  <si>
    <t>LU0514695187</t>
  </si>
  <si>
    <t>LU0514695690</t>
  </si>
  <si>
    <t>LU0592217797</t>
  </si>
  <si>
    <t>Accumulating</t>
  </si>
  <si>
    <t>ComStage ETF CAC 40 Short GR</t>
  </si>
  <si>
    <t>CS ETF (IE) on EURO STOXX 50</t>
  </si>
  <si>
    <t>db x-trackers EURO STOXX 50 Short Daily ETF</t>
  </si>
  <si>
    <t>db x-trackers FTSE MIB Index ETF</t>
  </si>
  <si>
    <t>db x-trackers II Euro Interest Rate Volatility Total Return</t>
  </si>
  <si>
    <t>db x-trackers MSCI BRIC TRN Index ETF</t>
  </si>
  <si>
    <t>LU0589685956</t>
  </si>
  <si>
    <t>db x-trackers S&amp;P 500 Inverse Daily ETF</t>
  </si>
  <si>
    <t>EasyETF EURO STOXX 50 (C share)</t>
  </si>
  <si>
    <t>EURO STOXX 50 Distributing Source ETF</t>
  </si>
  <si>
    <t>EURO STOXX 50 Source ETF</t>
  </si>
  <si>
    <t xml:space="preserve">EURO STOXX Select Dividend 30 Source ETF </t>
  </si>
  <si>
    <t>HSBC MSCI Pacific ex Japan ETF</t>
  </si>
  <si>
    <t>iShares Markit iBoxx EURO Covered Bond</t>
  </si>
  <si>
    <t>iShares MSCI EM Latin America</t>
  </si>
  <si>
    <t>iShares MSCI Emerging Market Islamic</t>
  </si>
  <si>
    <t>iShares MSCI USA Islamic</t>
  </si>
  <si>
    <t>Lyxor ETF Commodities Thomson Reuters/Jefferies CRB Total Return</t>
  </si>
  <si>
    <t>Lyxor ETF Eastern Europe (CECE EUR)</t>
  </si>
  <si>
    <t>Lyxor ETF EURO Corporate Bond</t>
  </si>
  <si>
    <t>Lyxor ETF EURO Corporate Bond ex Financials</t>
  </si>
  <si>
    <t>Lyxor ETF iBoxx $ Liquid Emerging Markets Sovereigns</t>
  </si>
  <si>
    <t>FR0010967323</t>
  </si>
  <si>
    <t>Lyxor ETF Leveraged EURO STOXX 50</t>
  </si>
  <si>
    <t>Ossiam ETF Europe Minimum Variance NR</t>
  </si>
  <si>
    <t>RBS Market Access DAX Global Asia Index ETF</t>
  </si>
  <si>
    <t>RBS Market Access DAX global BRIC Index ETF</t>
  </si>
  <si>
    <t>STOXX 50 Source ETF</t>
  </si>
  <si>
    <t>STOXX 600 Optimised Automobiles &amp; Parts Source ETF</t>
  </si>
  <si>
    <t>STOXX 600 Optimised Banks Source ETF</t>
  </si>
  <si>
    <t>STOXX 600 Optimised Basic Resources Source ETF</t>
  </si>
  <si>
    <t>STOXX 600 Optimised Chemicals Source ETF</t>
  </si>
  <si>
    <t>STOXX 600 Optimised Construction &amp; Materials Source ETF</t>
  </si>
  <si>
    <t>STOXX 600 Optimised Financial Services Source ETF</t>
  </si>
  <si>
    <t>STOXX 600 Optimised Food &amp; Beverage Source ETF</t>
  </si>
  <si>
    <t>STOXX 600 Optimised Health Care Source ETF</t>
  </si>
  <si>
    <t>STOXX 600 Optimised Industrial Goods &amp; Services Source ETF</t>
  </si>
  <si>
    <t>STOXX 600 Optimised Insurance Source ETF</t>
  </si>
  <si>
    <t>STOXX 600 Optimised Media Source ETF</t>
  </si>
  <si>
    <t>STOXX 600 Optimised Oil &amp; Gas Source ETF</t>
  </si>
  <si>
    <t>STOXX 600 Optimised Personal &amp; Household Goods Source ETF</t>
  </si>
  <si>
    <t>STOXX 600 Optimised Retail Source ETF</t>
  </si>
  <si>
    <t>STOXX 600 Optimised Technology Source ETF</t>
  </si>
  <si>
    <t>STOXX 600 Optimised Telecommunications Source ETF</t>
  </si>
  <si>
    <t>STOXX 600 Optimised Travel &amp; Leisure Source ETF</t>
  </si>
  <si>
    <t>STOXX 600 Optimised Utilities Source ETF</t>
  </si>
  <si>
    <t>STOXX Europe 600 Source ETF</t>
  </si>
  <si>
    <t>STOXX Mid 200 Source ETF</t>
  </si>
  <si>
    <t>STOXX Small 200 Source ETF</t>
  </si>
  <si>
    <t>UBS ETFs plc MSCI USA TRN Index SF-A</t>
  </si>
  <si>
    <t>UBS ETFs plc MSCI USA TRN Index SF-I</t>
  </si>
  <si>
    <t>UBS ETFs plc S&amp;P 500 TRN Index SF A</t>
  </si>
  <si>
    <t>UBS ETFs plc S&amp;P 500 TRN Index SF I</t>
  </si>
  <si>
    <t>UBS-ETF MSCI Japan A</t>
  </si>
  <si>
    <t>Deutsche Börse Commodities GmbH</t>
  </si>
  <si>
    <t>LU0629459404</t>
  </si>
  <si>
    <t>LU0629459669</t>
  </si>
  <si>
    <t>LU0629459743</t>
  </si>
  <si>
    <t>LU0629459826</t>
  </si>
  <si>
    <t>LU0629460089</t>
  </si>
  <si>
    <t>LU0629460162</t>
  </si>
  <si>
    <t>LU0629460675</t>
  </si>
  <si>
    <t>LU0629460758</t>
  </si>
  <si>
    <t>LU0629460832</t>
  </si>
  <si>
    <t>LU0629460915</t>
  </si>
  <si>
    <t>UBS-ETF MSCI Turkey A</t>
  </si>
  <si>
    <t>UBS-ETF MSCI Turkey I</t>
  </si>
  <si>
    <t>UBS-ETF MSCI World Socially Responsible A</t>
  </si>
  <si>
    <t>UBS-ETF MSCI World Socially Responsible I</t>
  </si>
  <si>
    <t>UBS-ETF MSCI North America Socially Responsible A</t>
  </si>
  <si>
    <t>UBS-ETF MSCI North America Socially Responsible I</t>
  </si>
  <si>
    <t>UBS-ETF MSCI Europe &amp; Middle East Socially Responsible A</t>
  </si>
  <si>
    <t>UBS-ETF MSCI Europe &amp; Middle East Socially Responsible I</t>
  </si>
  <si>
    <t>UBS-ETF MSCI Pacific Socially Responsible A</t>
  </si>
  <si>
    <t>UBS-ETF MSCI Pacific Socially Responsible I</t>
  </si>
  <si>
    <t>Order book turnover</t>
  </si>
  <si>
    <t>(in MEUR)</t>
  </si>
  <si>
    <t>RBS RICI Enhanced Index Exchange Traded Commodities</t>
  </si>
  <si>
    <t>RBS RICI Enhanced Agriculture Index Exchange Traded Commodities</t>
  </si>
  <si>
    <t>RBS RICI Enhanced Industrial Metals Index Exchange Traded Commodities</t>
  </si>
  <si>
    <t>RBS RICI Enhanced Grains and Oilseeds Index Exchange Traded Commodities</t>
  </si>
  <si>
    <t>RBS RICI Enhanced Brent Crude Oil TR Index Exchange Traded Commodities</t>
  </si>
  <si>
    <t>RBS RICI Enhanced WTI Crude Oil TR Index Exchange Traded Commodities</t>
  </si>
  <si>
    <t>RBS RICI Enhanced Natural Gas TR Index Exchange Traded Commodities</t>
  </si>
  <si>
    <t>RBS S&amp;P GSCI Brent Crude Official Close Index TR Exchange Traded Commodities</t>
  </si>
  <si>
    <t>RBS S&amp;P GSCI Crude Oil Official Close Index TR Exchange Traded Commodities</t>
  </si>
  <si>
    <t>RBS S&amp;P GSCI Natural Gas Official Close Index TR Exchange Traded Commodities</t>
  </si>
  <si>
    <t>db Physical Gold Euro Hedged ETC</t>
  </si>
  <si>
    <t>db Physical Silver Euro Hedged ETC</t>
  </si>
  <si>
    <t>db Physical Platinum Euro Hedged ETC</t>
  </si>
  <si>
    <t>db Physical Palladium Euro Hedged ETC</t>
  </si>
  <si>
    <t>db Physical Gold ETC (EUR)</t>
  </si>
  <si>
    <t>db Physical Silver ETC (EUR)</t>
  </si>
  <si>
    <t>db Commodity Booster Euro Hedged ETC</t>
  </si>
  <si>
    <t>db Agriculture Booster Euro Hedged ETC</t>
  </si>
  <si>
    <t>db Industrial Metals Booster Euro Hedged ETC</t>
  </si>
  <si>
    <t>db Energy Booster Euro Hedged ETC</t>
  </si>
  <si>
    <t>db Natural Gas Booster Euro Hedged ETC</t>
  </si>
  <si>
    <t>db Monthly Short Brent Crude Oil Euro Hedged ETC</t>
  </si>
  <si>
    <t>db Monthly Short Gold Euro Hedged ETC</t>
  </si>
  <si>
    <t>db Brent Crude Oil Booster Euro Hedged ETC</t>
  </si>
  <si>
    <t>db Industrial Metals Euro Hedged ETC</t>
  </si>
  <si>
    <t>RBS Physical Gold ETC</t>
  </si>
  <si>
    <t>RBS Physical Gold ETC (Institutional Tranche)</t>
  </si>
  <si>
    <t>AMUNDI ETF MSCI EMU HIGH DIVIDEND</t>
  </si>
  <si>
    <t>AMUNDI ETF MSCI EUROPE BANKS</t>
  </si>
  <si>
    <t>AMUNDI ETF MSCI EUROPE CONSUMER STAPLES</t>
  </si>
  <si>
    <t>AMUNDI ETF MSCI EUROPE HEALTHCARE</t>
  </si>
  <si>
    <t>AMUNDI ETF MSCI EUROPE HIGH DIVIDEND</t>
  </si>
  <si>
    <t>AMUNDI ETF MSCI EUROPE INDUSTRIALS</t>
  </si>
  <si>
    <t>AMUNDI ETF MSCI EUROPE INSURANCE</t>
  </si>
  <si>
    <t>AMUNDI ETF LEVERAGED EURO STOXX 50 DAILY</t>
  </si>
  <si>
    <t>AMUNDI ETF LEVERAGED MSCI EUROPE DAILY</t>
  </si>
  <si>
    <t>AMUNDI ETF MSCI EMU</t>
  </si>
  <si>
    <t>AMUNDI ETF MSCI EUROPE</t>
  </si>
  <si>
    <t>AMUNDI ETF MSCI GERMANY</t>
  </si>
  <si>
    <t>AMUNDI ETF MSCI WORLD EX EMU</t>
  </si>
  <si>
    <t>AMUNDI ETF SHORT DAX 30</t>
  </si>
  <si>
    <t>AMUNDI ETF SHORT EURO STOXX 50 DAILY</t>
  </si>
  <si>
    <t>AMUNDI ETF MSCI EUROPE IT</t>
  </si>
  <si>
    <t>AMUNDI ETF MSCI EUROPE MATERIALS</t>
  </si>
  <si>
    <t>AMUNDI ETF MSCI EUROPE TELECOM SERVICES</t>
  </si>
  <si>
    <t>AMUNDI ETF MSCI EUROPE UTILITIES</t>
  </si>
  <si>
    <t>AMUNDI ETF STOXX EUROPE 600</t>
  </si>
  <si>
    <t>AMUNDI ETF MSCI BRAZIL</t>
  </si>
  <si>
    <t>AMUNDI ETF MSCI EUROPE EX EMU</t>
  </si>
  <si>
    <t>AMUNDI ETF MSCI NORDIC</t>
  </si>
  <si>
    <t>AMUNDI ETF MSCI UK</t>
  </si>
  <si>
    <t>AMUNDI ETF REAL ESTATE REIT IEIF</t>
  </si>
  <si>
    <t>AMUNDI ETF MSCI EUROPE ENERGY</t>
  </si>
  <si>
    <t>ComStage ETF FR DAX</t>
  </si>
  <si>
    <t>Comstage ETF FR EURO STOXX 50</t>
  </si>
  <si>
    <t>AMUNDI ETF GREEN TECH LIVING PLANET</t>
  </si>
  <si>
    <t>AMUNDI ETF EURO STOXX SMALL CAP</t>
  </si>
  <si>
    <t>LU0653608454</t>
  </si>
  <si>
    <t>ETC Segment of Deutsche Börse Group</t>
  </si>
  <si>
    <t>Exchange Traded Commodities</t>
  </si>
  <si>
    <t>ETN Segment of Deutsche Börse Group</t>
  </si>
  <si>
    <t>Exchange Traded Notes</t>
  </si>
  <si>
    <t>XLM</t>
  </si>
  <si>
    <t>RBS Market Access MSCI Frontier Markets Index ETF</t>
  </si>
  <si>
    <t>RBS Market Access MSCI Emerging and Frontier Africa ex South Africa Index ETF</t>
  </si>
  <si>
    <t>RBS Market Access MSCI GCC Countries ex Saudi Arabia Top 50 Capped Index ETF</t>
  </si>
  <si>
    <t>RBS Market Access MSCI Brazil (ADR) EUR Hedged Index ETF</t>
  </si>
  <si>
    <t>RBS Market Access MSCI EM LatAm (Brazil ADR) EUR Hedged Index ETF</t>
  </si>
  <si>
    <t>LU0667622384</t>
  </si>
  <si>
    <t>LU0667622541</t>
  </si>
  <si>
    <t>LU0667622467</t>
  </si>
  <si>
    <t>Coba ETC 1x Gold Daily Long</t>
  </si>
  <si>
    <t>DE000ETC0118</t>
  </si>
  <si>
    <t>Commerzbank AG</t>
  </si>
  <si>
    <t>Coba ETC 2x Gold Daily Long</t>
  </si>
  <si>
    <t>DE000ETC0126</t>
  </si>
  <si>
    <t>Coba ETC -1x Gold Daily Short</t>
  </si>
  <si>
    <t>DE000ETC0159</t>
  </si>
  <si>
    <t>Coba ETC -2x Gold Daily Short</t>
  </si>
  <si>
    <t>DE000ETC0167</t>
  </si>
  <si>
    <t>Coba ETC 1x Silber Daily Long</t>
  </si>
  <si>
    <t>DE000ETC0191</t>
  </si>
  <si>
    <t>Coba ETC 2x Silber Daily Long</t>
  </si>
  <si>
    <t>DE000ETC0209</t>
  </si>
  <si>
    <t>Coba ETC -1x Silber Daily Short</t>
  </si>
  <si>
    <t>DE000ETC0233</t>
  </si>
  <si>
    <t>Coba ETC -2x Silber Daily Short</t>
  </si>
  <si>
    <t>DE000ETC0241</t>
  </si>
  <si>
    <t>Coba ETN 1x DAXF Daily Long</t>
  </si>
  <si>
    <t>DE000ETN0016</t>
  </si>
  <si>
    <t>Coba ETN 2x DAXF Daily Long</t>
  </si>
  <si>
    <t>DE000ETN0024</t>
  </si>
  <si>
    <t>Coba ETN -1x DAXF Daily Short</t>
  </si>
  <si>
    <t>DE000ETN0057</t>
  </si>
  <si>
    <t>Coba ETN -2x DAXF Daily Short</t>
  </si>
  <si>
    <t>DE000ETN0065</t>
  </si>
  <si>
    <t xml:space="preserve">Coba ETN 1x MDAXF Daily Long </t>
  </si>
  <si>
    <t>DE000ETN0099</t>
  </si>
  <si>
    <t>Coba ETN 2x MDAXF Daily Long</t>
  </si>
  <si>
    <t>DE000ETN0107</t>
  </si>
  <si>
    <t>Coba ETN -1x MDAXF Daily Short</t>
  </si>
  <si>
    <t>DE000ETN0131</t>
  </si>
  <si>
    <t>Coba ETN -2x MDAXF Daily Short</t>
  </si>
  <si>
    <t>DE000ETN0149</t>
  </si>
  <si>
    <t>Coba ETN 1x TECDAXF Daily Long</t>
  </si>
  <si>
    <t>DE000ETN0172</t>
  </si>
  <si>
    <t>Coba ETN 2x TECDAXF Daily Long</t>
  </si>
  <si>
    <t>DE000ETN0180</t>
  </si>
  <si>
    <t>Coba ETN -1x TECDAXF Daily Short</t>
  </si>
  <si>
    <t>DE000ETN0214</t>
  </si>
  <si>
    <t>Coba ETN -2x TECDAXF Daily Short</t>
  </si>
  <si>
    <t>DE000ETN0222</t>
  </si>
  <si>
    <t xml:space="preserve">GOLDENBERG HEHMEYER LLP                 </t>
  </si>
  <si>
    <t>db x-trackers CAC 40 Short Daily ETF</t>
  </si>
  <si>
    <t>db x-trackers Currency Carry ETF (EUR)</t>
  </si>
  <si>
    <t>db x-trackers Currency Momentum ETF (EUR)</t>
  </si>
  <si>
    <t>db x-trackers Currency Returns ETF (EUR)</t>
  </si>
  <si>
    <t>db x-trackers Currency Valuation ETF (EUR)</t>
  </si>
  <si>
    <t>db x-trackers db commodity booster DJ-UBSCI ETF (EUR)</t>
  </si>
  <si>
    <t>db x-trackers db commodity booster Light Energy Benchmark ETF (EUR)</t>
  </si>
  <si>
    <t>db x-trackers db Hedge Fund Index ETF (EUR)</t>
  </si>
  <si>
    <t>db x-trackers DBLCI - OY Balanced ETF (EUR)</t>
  </si>
  <si>
    <t>db x-trackers FTSE 100 Short Daily ETF</t>
  </si>
  <si>
    <t>db x-trackers HSI Short Daily ETF</t>
  </si>
  <si>
    <t>db x-trackers II Emerging Markets Liquid Eurobond Index ETF (EUR)</t>
  </si>
  <si>
    <t>db x-trackers II EONIA Total Return Index ETF</t>
  </si>
  <si>
    <t>db x-trackers II Euro Interest Rates Volatility Short Daily TR Index ETF</t>
  </si>
  <si>
    <t>db x-trackers II FED Funds Effective Rate TR Index ETF</t>
  </si>
  <si>
    <t>db x-trackers II iBoxx € Germany 1-3 TR Index ETF</t>
  </si>
  <si>
    <t>db x-trackers II iBoxx € Germany Covered TR Index ETF</t>
  </si>
  <si>
    <t>db x-trackers II iBoxx € Germany TR Index ETF</t>
  </si>
  <si>
    <t>db x-trackers II iBoxx € Liquid Corporate 100 Financials Sub-index Total Return ETF</t>
  </si>
  <si>
    <t>db x-trackers II iBoxx € Liquid Corporate 100 Non-Financials Sub-index Total Return ETF</t>
  </si>
  <si>
    <t>db x-trackers II iBoxx € Liquid Corporate 100 TR Index ETF</t>
  </si>
  <si>
    <t>db x-trackers II iBoxx € Sovereigns Eurozone AAA TR Index ETF</t>
  </si>
  <si>
    <t>db x-trackers II iBoxx € Sovereigns Eurozone Yield Plus TR Index ETF</t>
  </si>
  <si>
    <t>db x-trackers II iBoxx Global Inflation-Linked TR Index ETF (EUR)</t>
  </si>
  <si>
    <t>db x-trackers II iTraxx Crossover 5-year Short TR Index ETF</t>
  </si>
  <si>
    <t>db x-trackers II iTraxx Europe 5-year Short Daily TR Index ETF</t>
  </si>
  <si>
    <t>db x-trackers II iTraxx Europe Senior Financials 5-year Short Daily TR Index ETF</t>
  </si>
  <si>
    <t>db x-trackers II iTraxx Europe Senior Financials 5-year TR Index ETF</t>
  </si>
  <si>
    <t>db x-trackers II iTraxx Europe Subordinated Financials 5- year Short Daily TR Index ETF</t>
  </si>
  <si>
    <t>db x-trackers II iTraxx Europe Subordinated Financials 5-year TR Index ETF</t>
  </si>
  <si>
    <t>db x-trackers II iTraxx HiVol 5-year Short TR Index ETF</t>
  </si>
  <si>
    <t>db x-trackers II Short iBoxx € Sovereigns Eurozone Daily Total Return Index ETF</t>
  </si>
  <si>
    <t>db x-trackers Portfolio TR Index ETF</t>
  </si>
  <si>
    <t>db x-trackers S&amp;P 500 Euro Hedged ETF</t>
  </si>
  <si>
    <t>db x-trackers S&amp;P CNX Nifty ETF (Indien)</t>
  </si>
  <si>
    <t>db x-trackers S&amp;P Europe 350 Shariah Index ETF</t>
  </si>
  <si>
    <t>db x-trackers ShortDAX Daily ETF</t>
  </si>
  <si>
    <t>db x-trackers STOXX Europe Christian Index ETF (DR)</t>
  </si>
  <si>
    <t xml:space="preserve">AMUNDI ETF CAC 40 ( C ) </t>
  </si>
  <si>
    <t>AMUNDI ETF COMMODITIES S&amp;P GSCI (LE) ( C )</t>
  </si>
  <si>
    <t>AMUNDI ETF COMMODITIES S&amp;P GSCI AGRICULTURE ( C )</t>
  </si>
  <si>
    <t>AMUNDI ETF COMMODITIES S&amp;P GSCI METALS ( C )</t>
  </si>
  <si>
    <t>AMUNDI ETF COMMODITIES S&amp;P GSCI NON ENERGY ( C )</t>
  </si>
  <si>
    <t>AMUNDI ETF EONIA ( C )</t>
  </si>
  <si>
    <t>AMUNDI ETF EURO CORPORATE EX FINANCIALS IBOXX ( C )</t>
  </si>
  <si>
    <t>AMUNDI ETF EURO CORPORATE FINANCIALS IBOXX ( C )</t>
  </si>
  <si>
    <t>AMUNDI ETF EURO CORPORATES ( C )</t>
  </si>
  <si>
    <t>AMUNDI ETF EURO INFLATION ( C )</t>
  </si>
  <si>
    <t>AMUNDI ETF EURO STOXX 50 ( C )</t>
  </si>
  <si>
    <t>AMUNDI ETF LEVERAGED MSCI USA DAILY - EUR</t>
  </si>
  <si>
    <t>AMUNDI ETF MSCI CHINA - EUR</t>
  </si>
  <si>
    <t>AMUNDI ETF MSCI EASTERN EUROPE EX RUSSIA - EUR</t>
  </si>
  <si>
    <t>AMUNDI ETF MSCI EMERGING MARKETS - EUR</t>
  </si>
  <si>
    <t>AMUNDI ETF MSCI EUROPE CONSUMER DISCRETIONARY</t>
  </si>
  <si>
    <t>AMUNDI ETF MSCI INDIA - EUR</t>
  </si>
  <si>
    <t>AMUNDI ETF MSCI JAPAN - EUR</t>
  </si>
  <si>
    <t>AMUNDI ETF MSCI PACIFIC EX JAPAN -  EUR</t>
  </si>
  <si>
    <t>AMUNDI ETF MSCI SWITZERLAND - EUR</t>
  </si>
  <si>
    <t>AMUNDI ETF MSCI USA - EUR</t>
  </si>
  <si>
    <t>AMUNDI ETF MSCI WORLD ENERGY - EUR</t>
  </si>
  <si>
    <t>AMUNDI ETF MSCI WORLD EX EUROPE - EUR</t>
  </si>
  <si>
    <t>AMUNDI ETF MSCI WORLD FINANCIALS - EUR</t>
  </si>
  <si>
    <t>AMUNDI ETF NASDAQ-100 - EUR</t>
  </si>
  <si>
    <t>AMUNDI ETF S&amp;P 500 - EUR</t>
  </si>
  <si>
    <t>ComStage ETF Commerzbank FED Funds Effective Rate TR</t>
  </si>
  <si>
    <t>LU0650624025</t>
  </si>
  <si>
    <t>ComStage ETF F.A.Z. Index</t>
  </si>
  <si>
    <t xml:space="preserve">THE ROYAL BANK OF SCOTLAND PLC          </t>
  </si>
  <si>
    <t>LU0635178014</t>
  </si>
  <si>
    <t>ComStage ETF MSCI Emerging Markets TRN</t>
  </si>
  <si>
    <t>ComStage ETF Nasdaq-100</t>
  </si>
  <si>
    <t>ComStage ETF NYSE Arca Gold BUGS</t>
  </si>
  <si>
    <t>ComStage ETF SPI TR</t>
  </si>
  <si>
    <t>db x-trackers II Global Sovereign Index ETF</t>
  </si>
  <si>
    <t>ETFX DAX 2x Long Fund (LevDAX x2)</t>
  </si>
  <si>
    <t>ETFX DAX 2x Short Fund (ShortDAX x2)</t>
  </si>
  <si>
    <t>ETFX DJ-UBS All Commodities Forward 3 Month Fund</t>
  </si>
  <si>
    <t>ETFX Russell 2000 US Small Cap Fund</t>
  </si>
  <si>
    <t>iShares eb.rexx Money Market (DE)</t>
  </si>
  <si>
    <t>IE00B6YX5B26</t>
  </si>
  <si>
    <t>SPDR S&amp;P Emerging Markets Dividend ETF</t>
  </si>
  <si>
    <t>IE00B6YX5D40</t>
  </si>
  <si>
    <t>SPDR S&amp;P US Dividend Aristocrats ETF</t>
  </si>
  <si>
    <t>IE00B6VS8T94</t>
  </si>
  <si>
    <t>UBS-ETF MSCI ACWI Risk Weighted A</t>
  </si>
  <si>
    <t>IE00B6VTQH62</t>
  </si>
  <si>
    <t>UBS-ETF MSCI ACWI Risk Weighted I</t>
  </si>
  <si>
    <t>LU0671493277</t>
  </si>
  <si>
    <t>UBS-ETF MSCI EMU Small Cap A</t>
  </si>
  <si>
    <t>LU0671493434</t>
  </si>
  <si>
    <t>UBS-ETF MSCI EMU Small Cap I</t>
  </si>
  <si>
    <t>LU0665646658</t>
  </si>
  <si>
    <t>UBS-ETF MSCI Europe Infrastructure A</t>
  </si>
  <si>
    <t>LU0665646815</t>
  </si>
  <si>
    <t>UBS-ETF MSCI Europe Infrastructure I</t>
  </si>
  <si>
    <t>LU0665646062</t>
  </si>
  <si>
    <t>UBS-ETF MSCI Japan Infrastructure A</t>
  </si>
  <si>
    <t>LU0665646229</t>
  </si>
  <si>
    <t>UBS-ETF MSCI Japan Infrastructure I</t>
  </si>
  <si>
    <t>LU0671492899</t>
  </si>
  <si>
    <t>UBS-ETF STOXX Global Rare Earth A</t>
  </si>
  <si>
    <t>LU0671493194</t>
  </si>
  <si>
    <t>UBS-ETF STOXX Global Rare Earth I</t>
  </si>
  <si>
    <t>DE000A1L9YY1</t>
  </si>
  <si>
    <t>db Commodity Risk Balanced Euro Hedged ETC</t>
  </si>
  <si>
    <t>DE000A1L9YN4</t>
  </si>
  <si>
    <t>db Monthly Leveraged Brent Crude Oil ETC (EUR)</t>
  </si>
  <si>
    <t>DE000A1L9YR5</t>
  </si>
  <si>
    <t>db Monthly Leveraged Gold ETC (EUR)</t>
  </si>
  <si>
    <t>DE000A1L9YQ7</t>
  </si>
  <si>
    <t>db Monthly Leveraged Natural Gas ETC (EUR)</t>
  </si>
  <si>
    <t>DE000A1L9YS3</t>
  </si>
  <si>
    <t>db Monthly Leveraged Silver ETC (EUR)</t>
  </si>
  <si>
    <t>DE000A1L9YP9</t>
  </si>
  <si>
    <t>db Monthly Leveraged WTI Crude Oil ETC (EUR)</t>
  </si>
  <si>
    <t>DE000A1L9YT1</t>
  </si>
  <si>
    <t>db Monthly Short Brent Crude Oil ETC (EUR)</t>
  </si>
  <si>
    <t>DE000A1L9YW5</t>
  </si>
  <si>
    <t>db Monthly Short Gold ETC (EUR)</t>
  </si>
  <si>
    <t>DE000A1L9YV7</t>
  </si>
  <si>
    <t>db Monthly Short Natural Gas ETC (EUR)</t>
  </si>
  <si>
    <t>DE000A1L9YX3</t>
  </si>
  <si>
    <t>db Monthly Short Silver ETC (EUR)</t>
  </si>
  <si>
    <t>DE000A1L9YU9</t>
  </si>
  <si>
    <t>db Monthly Short WTI Crude Oil (EUR)</t>
  </si>
  <si>
    <t>DE000A1L9YM6</t>
  </si>
  <si>
    <t>db Strom ETC</t>
  </si>
  <si>
    <t>ETFS Brent 1mth</t>
  </si>
  <si>
    <t>ETFS Leveraged Aluminium</t>
  </si>
  <si>
    <t>ETFS Leveraged Cocoa</t>
  </si>
  <si>
    <t>ETFS Leveraged Coffee</t>
  </si>
  <si>
    <t>ETFS Leveraged Copper</t>
  </si>
  <si>
    <t>ETFS Leveraged Cotton</t>
  </si>
  <si>
    <t>ETFS Leveraged Gasoline</t>
  </si>
  <si>
    <t>ETFS Leveraged Gold</t>
  </si>
  <si>
    <t>ETFS Leveraged Heating Oil</t>
  </si>
  <si>
    <t>ETFS Leveraged Lead</t>
  </si>
  <si>
    <t>ETFS Leveraged Lean Hogs</t>
  </si>
  <si>
    <t>ETFS Leveraged Live Cattle</t>
  </si>
  <si>
    <t>ETFS Leveraged Natural Gas</t>
  </si>
  <si>
    <t>ETFS Leveraged Nickel</t>
  </si>
  <si>
    <t>ETFS Leveraged Silver</t>
  </si>
  <si>
    <t>ETFS Leveraged Soybean Oil</t>
  </si>
  <si>
    <t>ETFS Leveraged Soybeans</t>
  </si>
  <si>
    <t>ETFS Leveraged Sugar</t>
  </si>
  <si>
    <t>ETFS Leveraged Tin</t>
  </si>
  <si>
    <t>ETFS Leveraged Wheat</t>
  </si>
  <si>
    <t>ETFS Leveraged Zinc</t>
  </si>
  <si>
    <t>ETFS Physical Swiss Gold</t>
  </si>
  <si>
    <t>ETFS Short Aluminium</t>
  </si>
  <si>
    <t>ETFS Short Cocoa</t>
  </si>
  <si>
    <t>ETFS Short Coffee</t>
  </si>
  <si>
    <t>ETFS Short Corn</t>
  </si>
  <si>
    <t>ETFS Short Cotton</t>
  </si>
  <si>
    <t>ETFS Short Gasoline</t>
  </si>
  <si>
    <t>ETFS Short Gold</t>
  </si>
  <si>
    <t>ETFS Short Heating Oil</t>
  </si>
  <si>
    <t>ETFS Short Lead</t>
  </si>
  <si>
    <t>ETFS Short Lean Hogs</t>
  </si>
  <si>
    <t>ETFS Short Live Cattle</t>
  </si>
  <si>
    <t>ETFS Short Natural Gas</t>
  </si>
  <si>
    <t>ETFS Short Nickel</t>
  </si>
  <si>
    <t>ETFS Short Silver</t>
  </si>
  <si>
    <t>ETFS Short Soybean Oil</t>
  </si>
  <si>
    <t>ETFS Short Soybeans</t>
  </si>
  <si>
    <t>ETFS Short Sugar</t>
  </si>
  <si>
    <t>ETFS Short Tin</t>
  </si>
  <si>
    <t>ETFS Short Wheat</t>
  </si>
  <si>
    <t>ETFS Short Zinc</t>
  </si>
  <si>
    <t>ETFS WTI 2mth</t>
  </si>
  <si>
    <t>DE000ETN0339</t>
  </si>
  <si>
    <t xml:space="preserve">Coba ETN 1x DJIAF Daily Long </t>
  </si>
  <si>
    <t>DE000ETN0370</t>
  </si>
  <si>
    <t xml:space="preserve">Coba ETN -1x DJIAF Daily Short </t>
  </si>
  <si>
    <t>DE000ETN0495</t>
  </si>
  <si>
    <t xml:space="preserve">Coba ETN 1x NDXF Daily Long </t>
  </si>
  <si>
    <t>DE000ETN0537</t>
  </si>
  <si>
    <t xml:space="preserve">Coba ETN -1x NDXF Daily Short </t>
  </si>
  <si>
    <t>DE000ETN0578</t>
  </si>
  <si>
    <t xml:space="preserve">Coba ETN 1x NKYF Daily Long </t>
  </si>
  <si>
    <t>DE000ETN0610</t>
  </si>
  <si>
    <t xml:space="preserve">Coba ETN -1x NKYF Daily Short </t>
  </si>
  <si>
    <t>DE000ETN0412</t>
  </si>
  <si>
    <t xml:space="preserve">Coba ETN 1x SPXF Daily Long </t>
  </si>
  <si>
    <t>DE000ETN0453</t>
  </si>
  <si>
    <t xml:space="preserve">Coba ETN -1x SPXF Daily Short </t>
  </si>
  <si>
    <t>DE000ETN0255</t>
  </si>
  <si>
    <t xml:space="preserve">Coba ETN 1x SX5EF Daily Long </t>
  </si>
  <si>
    <t>DE000ETN0297</t>
  </si>
  <si>
    <t xml:space="preserve">Coba ETN -1x SX5EF Daily Short </t>
  </si>
  <si>
    <t>DE000ETN0693</t>
  </si>
  <si>
    <t xml:space="preserve">Coba ETN 1x VIXF Daily Long </t>
  </si>
  <si>
    <t>DE000ETN0719</t>
  </si>
  <si>
    <t xml:space="preserve">Coba ETN -1x VIXF Daily Short </t>
  </si>
  <si>
    <t>DE000ETN0651</t>
  </si>
  <si>
    <t xml:space="preserve">Coba ETN 1x VSTOXXF Daily Long </t>
  </si>
  <si>
    <t>DE000ETN0677</t>
  </si>
  <si>
    <t xml:space="preserve">Coba ETN -1x VSTOXXF Daily Short </t>
  </si>
  <si>
    <t>DE000ETN0347</t>
  </si>
  <si>
    <t xml:space="preserve">Coba ETN 2x DJIAF Daily Long </t>
  </si>
  <si>
    <t>DE000ETN0388</t>
  </si>
  <si>
    <t xml:space="preserve">Coba ETN -2x DJIAF Daily Short </t>
  </si>
  <si>
    <t>DE000ETN0503</t>
  </si>
  <si>
    <t xml:space="preserve">Coba ETN 2x NDXF Daily Long </t>
  </si>
  <si>
    <t>DE000ETN0545</t>
  </si>
  <si>
    <t xml:space="preserve">Coba ETN -2x NDXF Daily Short </t>
  </si>
  <si>
    <t>DE000ETN0586</t>
  </si>
  <si>
    <t xml:space="preserve">Coba ETN 2x NKYF Daily Long </t>
  </si>
  <si>
    <t>DE000ETN0628</t>
  </si>
  <si>
    <t xml:space="preserve">Coba ETN -2x NKYF Daily Short </t>
  </si>
  <si>
    <t>DE000ETN0420</t>
  </si>
  <si>
    <t xml:space="preserve">Coba ETN 2x SPXF Daily Long </t>
  </si>
  <si>
    <t>DE000ETN0461</t>
  </si>
  <si>
    <t xml:space="preserve">Coba ETN -2x SPXF Daily Short </t>
  </si>
  <si>
    <t>DE000ETN0263</t>
  </si>
  <si>
    <t xml:space="preserve">Coba ETN 2x SX5EF Daily Long </t>
  </si>
  <si>
    <t>DE000ETN0305</t>
  </si>
  <si>
    <t xml:space="preserve">Coba ETN -2x SX5EF Daily Short </t>
  </si>
  <si>
    <t>DE000ETN0701</t>
  </si>
  <si>
    <t xml:space="preserve">Coba ETN 2x VIXF Daily Long </t>
  </si>
  <si>
    <t>DE000ETN0727</t>
  </si>
  <si>
    <t xml:space="preserve">Coba ETN -2x VIXF Daily Short </t>
  </si>
  <si>
    <t>DE000ETN0669</t>
  </si>
  <si>
    <t xml:space="preserve">Coba ETN 2x VSTOXXF Daily Long </t>
  </si>
  <si>
    <t>DE000ETN0685</t>
  </si>
  <si>
    <t xml:space="preserve">Coba ETN -2x VSTOXXF Daily Short </t>
  </si>
  <si>
    <t>LU0667622202</t>
  </si>
  <si>
    <t>SPDR Barclays Capital 1-3 Year Euro Government Bond ETF</t>
  </si>
  <si>
    <t>IE00B6YX5F63</t>
  </si>
  <si>
    <t>MSCI Emerging Markets Source ETF</t>
  </si>
  <si>
    <t>DE000A1JM6G3</t>
  </si>
  <si>
    <t>S&amp;P 500 Source ETF</t>
  </si>
  <si>
    <t>DE000A1JM6F5</t>
  </si>
  <si>
    <t>db x-trackers II iBoxx € Germany Covered 1-3 Total Return Index ETF</t>
  </si>
  <si>
    <t>LU0548059699</t>
  </si>
  <si>
    <t>db x-trackers II iBoxx € Sovereigns Eurozone Total Return Index ETF</t>
  </si>
  <si>
    <t>LU0643975591</t>
  </si>
  <si>
    <t>LU0643975161</t>
  </si>
  <si>
    <t>AMUNDI ETF MSCI WORLD</t>
  </si>
  <si>
    <t>FR0010756098</t>
  </si>
  <si>
    <t>AMUNDI ETF MSCI EM LATIN AMERICA</t>
  </si>
  <si>
    <t>FR0011020973</t>
  </si>
  <si>
    <t>AMUNDI ETF MSCI EM ASIA</t>
  </si>
  <si>
    <t>FR0011020965</t>
  </si>
  <si>
    <t>AMUNDI ETF MSCI SPAIN</t>
  </si>
  <si>
    <t>FR0010655746</t>
  </si>
  <si>
    <t>LU0667622111</t>
  </si>
  <si>
    <t>Coba ETC 1x Brent Oil Daily Long</t>
  </si>
  <si>
    <t xml:space="preserve">Coba ETC 2x Brent Oil Daily Long </t>
  </si>
  <si>
    <t>Coba ETC -1x Brent Oil Daily Short</t>
  </si>
  <si>
    <t>Coba ETC -2x Brent Oil Daily Short</t>
  </si>
  <si>
    <t>Coba ETC 1x Natural Gas Daily Long</t>
  </si>
  <si>
    <t xml:space="preserve">Coba ETC 2x Natural Gas Daily Long </t>
  </si>
  <si>
    <t>Coba ETC -1x Natural Gas Daily Short</t>
  </si>
  <si>
    <t xml:space="preserve">Coba ETC -2x Natural Gas Daily Short </t>
  </si>
  <si>
    <t>DE000ETC0274</t>
  </si>
  <si>
    <t>DE000ETC0282</t>
  </si>
  <si>
    <t>DE000ETC0316</t>
  </si>
  <si>
    <t>DE000ETC0324</t>
  </si>
  <si>
    <t>DE000ETC0357</t>
  </si>
  <si>
    <t>DE000ETC0365</t>
  </si>
  <si>
    <t>DE000ETC0399</t>
  </si>
  <si>
    <t>DE000ETC0407</t>
  </si>
  <si>
    <t>Coba ETN 1x HSIF Daily Long</t>
  </si>
  <si>
    <t>DE000ETN0735</t>
  </si>
  <si>
    <t>Coba ETN 2x HSIF Daily Long</t>
  </si>
  <si>
    <t>DE000ETN0743</t>
  </si>
  <si>
    <t>Coba ETN -1x HSIF Daily Short</t>
  </si>
  <si>
    <t>DE000ETN0776</t>
  </si>
  <si>
    <t>Coba ETN -2x HSIF Daily Short</t>
  </si>
  <si>
    <t>DE000ETN0784</t>
  </si>
  <si>
    <t>Coba ETN 1x HSCEIF Daily Long</t>
  </si>
  <si>
    <t>DE000ETN0818</t>
  </si>
  <si>
    <t>Coba ETN 2x HSCEIF Daily Long</t>
  </si>
  <si>
    <t>DE000ETN0826</t>
  </si>
  <si>
    <t>Coba ETN -1x HSCEIF Daily Short</t>
  </si>
  <si>
    <t>DE000ETN0859</t>
  </si>
  <si>
    <t>Coba ETN -2x HSCEIF Daily Short</t>
  </si>
  <si>
    <t>DE000ETN0867</t>
  </si>
  <si>
    <t>db x-trackers II Sterling Cash ETF</t>
  </si>
  <si>
    <t>Lyxor ETF FTSE ATHEX 20</t>
  </si>
  <si>
    <t>RBS Market Access CTA Index ETF - USD</t>
  </si>
  <si>
    <t>UBS-ETF MSCI World A</t>
  </si>
  <si>
    <t>DE000ETC0134</t>
  </si>
  <si>
    <t>Coba ETC 3x Gold Daily Long</t>
  </si>
  <si>
    <t>DE000ETC0175</t>
  </si>
  <si>
    <t>Coba ETC -3x Gold Daily Short</t>
  </si>
  <si>
    <t>DE000ETC0217</t>
  </si>
  <si>
    <t>Coba ETC 3x Silber Daily Long</t>
  </si>
  <si>
    <t>DE000ETC0258</t>
  </si>
  <si>
    <t>Coba ETC -3x Silber Daily Short</t>
  </si>
  <si>
    <t>DE000ETC0142</t>
  </si>
  <si>
    <t>Coba ETC 4x Gold Daily Long</t>
  </si>
  <si>
    <t>DE000ETC0183</t>
  </si>
  <si>
    <t>Coba ETC -4x Gold Daily Short</t>
  </si>
  <si>
    <t>DE000ETC0225</t>
  </si>
  <si>
    <t>Coba ETC 4x Silber Daily Long</t>
  </si>
  <si>
    <t>DE000ETC0266</t>
  </si>
  <si>
    <t>Coba ETC -4x Silber Daily Short</t>
  </si>
  <si>
    <t>Coba ETN 3x DAXF Daily Long</t>
  </si>
  <si>
    <t>DE000ETN0032</t>
  </si>
  <si>
    <t>Coba ETN 4x DAXF Daily Long</t>
  </si>
  <si>
    <t>DE000ETN0040</t>
  </si>
  <si>
    <t>Coba ETN -3x DAXF Daily Short</t>
  </si>
  <si>
    <t>DE000ETN0073</t>
  </si>
  <si>
    <t>Coba ETN -4x DAXF Daily Short</t>
  </si>
  <si>
    <t>DE000ETN0081</t>
  </si>
  <si>
    <t xml:space="preserve">Coba ETN 3x SX5EF Daily Long </t>
  </si>
  <si>
    <t>DE000ETN0271</t>
  </si>
  <si>
    <t>Coba ETN 4x SX5EF Daily Long</t>
  </si>
  <si>
    <t>DE000ETN0289</t>
  </si>
  <si>
    <t>Coba ETN -3x SX5EF Daily Short</t>
  </si>
  <si>
    <t>DE000ETN0313</t>
  </si>
  <si>
    <t>Coba ETN -4x SX5EF Daily Short</t>
  </si>
  <si>
    <t>DE000ETN0321</t>
  </si>
  <si>
    <t>* The ranking includes the ETF with the highest liquidity on the respective benchmark</t>
  </si>
  <si>
    <t>RBS Market Access CTA Index ETF - EUR hedged</t>
  </si>
  <si>
    <t>LU0712092450</t>
  </si>
  <si>
    <t>Coba ETN 3x MDAXF Daily Long</t>
  </si>
  <si>
    <t>DE000ETN0115</t>
  </si>
  <si>
    <t>Coba ETN 4x MDAXF Daily Long</t>
  </si>
  <si>
    <t>DE000ETN0123</t>
  </si>
  <si>
    <t>Coba ETN -3x MDAXF Daily Short</t>
  </si>
  <si>
    <t>DE000ETN0156</t>
  </si>
  <si>
    <t>Coba ETN -4x MDAXF Daily Short</t>
  </si>
  <si>
    <t>DE000ETN0164</t>
  </si>
  <si>
    <t>Coba ETN 3x TECDAXF Daily Long</t>
  </si>
  <si>
    <t>DE000ETN0198</t>
  </si>
  <si>
    <t>Coba ETN 4x TECDAXF Daily Long</t>
  </si>
  <si>
    <t>DE000ETN0206</t>
  </si>
  <si>
    <t>Coba ETN -3x TECDAXF Daily Short</t>
  </si>
  <si>
    <t>DE000ETN0230</t>
  </si>
  <si>
    <t>Coba ETN -4x TECDAXF Daily Short</t>
  </si>
  <si>
    <t>DE000ETN0248</t>
  </si>
  <si>
    <t>Coba ETN 5x BUNDF Daily Long</t>
  </si>
  <si>
    <t>DE000ETN0AA6</t>
  </si>
  <si>
    <t>Coba ETN 10x BUNDF Daily Long</t>
  </si>
  <si>
    <t>DE000ETN0AB4</t>
  </si>
  <si>
    <t>Coba ETN 15x BUNDF Daily Long</t>
  </si>
  <si>
    <t>DE000ETN0AC2</t>
  </si>
  <si>
    <t>Coba ETN -5x BUNDF Daily Short</t>
  </si>
  <si>
    <t>DE000ETN0AD0</t>
  </si>
  <si>
    <t>Coba ETN -10x BUNDF Daily Short</t>
  </si>
  <si>
    <t>DE000ETN0AE8</t>
  </si>
  <si>
    <t>Coba ETN -15x BUNDF Daily Short</t>
  </si>
  <si>
    <t>DE000ETN0AF5</t>
  </si>
  <si>
    <t>Coba ETN 5x SCHATZF Daily Long</t>
  </si>
  <si>
    <t>DE000ETN0AG3</t>
  </si>
  <si>
    <t>Coba ETN 10x SCHATZF Daily Long</t>
  </si>
  <si>
    <t>DE000ETN0AH1</t>
  </si>
  <si>
    <t>Coba ETN 15x SCHATZF Daily Long</t>
  </si>
  <si>
    <t>DE000ETN0AJ7</t>
  </si>
  <si>
    <t>Coba ETN -5x SCHATZF Daily Short</t>
  </si>
  <si>
    <t>DE000ETN0AK5</t>
  </si>
  <si>
    <t>Coba ETN -10x SCHATZF Daily Short</t>
  </si>
  <si>
    <t>DE000ETN0AL3</t>
  </si>
  <si>
    <t>Coba ETN -15x SCHATZF Daily Short</t>
  </si>
  <si>
    <t>DE000ETN0AM1</t>
  </si>
  <si>
    <t>PIMCO Source</t>
  </si>
  <si>
    <t>DB ETC</t>
  </si>
  <si>
    <t>iPath</t>
  </si>
  <si>
    <t>iPath ETNs</t>
  </si>
  <si>
    <t>RBS ETNs</t>
  </si>
  <si>
    <t>Nomura Voltage Mid-Term Source ETF</t>
  </si>
  <si>
    <t>DE000A1JQQZ6</t>
  </si>
  <si>
    <t>db x-trackers II iTraxx Europe 5-year 2x Daily Total Return Index ETF</t>
  </si>
  <si>
    <t>db x-trackers II iTraxx Europe 5-year 2x Short Daily Total Return Index ETF</t>
  </si>
  <si>
    <t>LU0613541589</t>
  </si>
  <si>
    <t>db x-trackers II iTraxx Crossover 5-year 2x Daily Total Return Index ETF</t>
  </si>
  <si>
    <t>db x-trackers II iTraxx Crossover 5-year 2x Short Daily Total Return Index ETF</t>
  </si>
  <si>
    <t>LU0613541662</t>
  </si>
  <si>
    <t>db x-trackers II iBoxx € Sovereigns Eurozone 1-3 Total Return Index ETF</t>
  </si>
  <si>
    <t>LU0614173549</t>
  </si>
  <si>
    <t>db x-trackers II iBoxx € Sovereigns Eurozone 3-5 Total Return Index ETF</t>
  </si>
  <si>
    <t>LU0614173895</t>
  </si>
  <si>
    <t xml:space="preserve">db x-trackers II Global Sovereign Index ETF     </t>
  </si>
  <si>
    <t>LU0690964092</t>
  </si>
  <si>
    <t>iShares Barclays Capital US Aggregate Bond</t>
  </si>
  <si>
    <t>DE000A1JNCQ2</t>
  </si>
  <si>
    <t>Lyxor ETF S&amp;P GSCI Inverse Agriculture &amp; Livestock 1 Month Forward</t>
  </si>
  <si>
    <t>LU0692027138</t>
  </si>
  <si>
    <t>Lyxor ETF S&amp;P GSCI Agriculture &amp; Livestock 3 Month Forward</t>
  </si>
  <si>
    <t>LU0692028375</t>
  </si>
  <si>
    <t>Lyxor ETF S&amp;P GSCI Inverse Industrial Metals 1 Month Forward</t>
  </si>
  <si>
    <t>LU0692029423</t>
  </si>
  <si>
    <t>Lyxor ETF S&amp;P GSCI Industrial Metals 3 Month Forward</t>
  </si>
  <si>
    <t>LU0692030603</t>
  </si>
  <si>
    <t>Lyxor ETF Russell 2000</t>
  </si>
  <si>
    <t>FR0011119221</t>
  </si>
  <si>
    <t>Lyxor ETF Russell 1000 Value</t>
  </si>
  <si>
    <t>FR0011119197</t>
  </si>
  <si>
    <t>Lyxor ETF Russell 1000 Growth</t>
  </si>
  <si>
    <t>FR0011119148</t>
  </si>
  <si>
    <t>Lyxor ETF MSCI All Country World</t>
  </si>
  <si>
    <t>FR0011079466</t>
  </si>
  <si>
    <t>Lyxor ETF MSCI Indonesia</t>
  </si>
  <si>
    <t>FR0011067511</t>
  </si>
  <si>
    <t>Lyxor ETF Thailand (SET50 Net TR)</t>
  </si>
  <si>
    <t>FR0011067529</t>
  </si>
  <si>
    <t>db x-trackers ATX ETF</t>
  </si>
  <si>
    <t>LU0659579063</t>
  </si>
  <si>
    <t>db x-trackers S&amp;P 500 Equal Weight ETF</t>
  </si>
  <si>
    <t>LU0659579493</t>
  </si>
  <si>
    <t>SPDR S&amp;P 400 US Mid Cap ETF</t>
  </si>
  <si>
    <t>IE00B4YBJ215</t>
  </si>
  <si>
    <t>LU0613541316</t>
  </si>
  <si>
    <t>LU0613541407</t>
  </si>
  <si>
    <t>Coba ETC 3x Brent Oil Daily Long</t>
  </si>
  <si>
    <t>DE000ETC0290</t>
  </si>
  <si>
    <t xml:space="preserve">Coba ETC 4x Brent Oil Daily Long </t>
  </si>
  <si>
    <t>DE000ETC0308</t>
  </si>
  <si>
    <t>Coba ETC -3x Brent Oil Daily Short</t>
  </si>
  <si>
    <t>DE000ETC0332</t>
  </si>
  <si>
    <t>Coba ETC -4x Brent Oil Daily Short</t>
  </si>
  <si>
    <t>DE000ETC0340</t>
  </si>
  <si>
    <t>Coba ETC 3x Natural Gas Daily Long</t>
  </si>
  <si>
    <t>DE000ETC0373</t>
  </si>
  <si>
    <t xml:space="preserve">Coba ETC 4x Natural Gas Daily Long </t>
  </si>
  <si>
    <t>DE000ETC0381</t>
  </si>
  <si>
    <t>Coba ETC -3x Natural Gas Daily Short</t>
  </si>
  <si>
    <t>DE000ETC0415</t>
  </si>
  <si>
    <t xml:space="preserve">Coba ETC -4x Natural Gas Daily Short </t>
  </si>
  <si>
    <t>DE000ETC0423</t>
  </si>
  <si>
    <t>Coba ETC 1x Copper Daily Long</t>
  </si>
  <si>
    <t>DE000ETC0431</t>
  </si>
  <si>
    <t>Coba ETC 2x Copper Daily Long</t>
  </si>
  <si>
    <t>DE000ETC0449</t>
  </si>
  <si>
    <t>Coba ETC 3x Copper Daily Long</t>
  </si>
  <si>
    <t>DE000ETC0456</t>
  </si>
  <si>
    <t>Coba ETC 4x Copper Daily Long</t>
  </si>
  <si>
    <t>DE000ETC0464</t>
  </si>
  <si>
    <t>Coba ETC -1x Copper Daily Short</t>
  </si>
  <si>
    <t>DE000ETC0472</t>
  </si>
  <si>
    <t>Coba ETC -2x Copper Daily Short</t>
  </si>
  <si>
    <t>DE000ETC0480</t>
  </si>
  <si>
    <t>Coba ETC -3x Copper Daily Short</t>
  </si>
  <si>
    <t>DE000ETC0498</t>
  </si>
  <si>
    <t>Coba ETC -4x Copper Daily Short</t>
  </si>
  <si>
    <t>DE000ETC0506</t>
  </si>
  <si>
    <t>ETFS Leveraged WTI Crude Oil</t>
  </si>
  <si>
    <t>ETFS Short WTI Crude Oil</t>
  </si>
  <si>
    <t>ETFS WTI Crude Oil</t>
  </si>
  <si>
    <t xml:space="preserve">NOMURA INTERNATIONAL PLC                </t>
  </si>
  <si>
    <t>UBS (Irl) ETF plc - MSCI USA Infrastructure (USD) A-dis</t>
  </si>
  <si>
    <t>IE00B6RPTB32</t>
  </si>
  <si>
    <t>UBS (Irl) ETF plc - MSCI USA Infrastructure (USD) I-dis</t>
  </si>
  <si>
    <t>IE00B6T8VP86</t>
  </si>
  <si>
    <t>SPDR Barclays Capital Euro High Yield Bond ETF</t>
  </si>
  <si>
    <t>IE00B6YX5M31</t>
  </si>
  <si>
    <t>ComStage ETF MSCI Emerging Markets Leveraged 2x Daily TRN</t>
  </si>
  <si>
    <t>LU0675401409</t>
  </si>
  <si>
    <t>UBS-ETF Barclays Capital US 1-3 Year Treasury Bond A</t>
  </si>
  <si>
    <t>LU0721552544</t>
  </si>
  <si>
    <t>UBS-ETF Barclays Capital US 3-5 Year Treasury Bond A</t>
  </si>
  <si>
    <t>LU0721552627</t>
  </si>
  <si>
    <t>UBS-ETF Barclays Capital US 5-7 Year Treasury Bond A</t>
  </si>
  <si>
    <t>LU0721552890</t>
  </si>
  <si>
    <t>UBS-ETF Barclays Capital US 7-10 Year Treasury Bond A</t>
  </si>
  <si>
    <t>LU0721552973</t>
  </si>
  <si>
    <t>UBS-ETF Markit iBoxx EUR Germany 1-3 A</t>
  </si>
  <si>
    <t>LU0721553351</t>
  </si>
  <si>
    <t>UBS-ETF Markit iBoxx EUR Germany 3-5 A</t>
  </si>
  <si>
    <t>LU0721553435</t>
  </si>
  <si>
    <t>UBS-ETF Markit iBoxx EUR Germany 5-10 A</t>
  </si>
  <si>
    <t>LU0721553518</t>
  </si>
  <si>
    <t>UBS-ETF Markit iBoxx EUR Germany 7-10 A</t>
  </si>
  <si>
    <t>LU0721553609</t>
  </si>
  <si>
    <t>UBS-ETF Markit iBoxx EUR Liquid Corporates A</t>
  </si>
  <si>
    <t>LU0721553864</t>
  </si>
  <si>
    <t>UBS ETFs plc - MSCI USA Growth TRN Index SF I-acc (USD)</t>
  </si>
  <si>
    <t>IE00B4X9WC78</t>
  </si>
  <si>
    <t>UBS ETFs plc - MSCI USA Growth TRN Index SF A-acc (USD)</t>
  </si>
  <si>
    <t>IE00B5ST4671</t>
  </si>
  <si>
    <t>UBS ETFs plc - MSCI EMU Growth TRN Index SF, A-acc (EUR)</t>
  </si>
  <si>
    <t>IE00B4MFJH03</t>
  </si>
  <si>
    <t>SPDR FTSE UK All Share ETF</t>
  </si>
  <si>
    <t>IE00B7452L46</t>
  </si>
  <si>
    <t>SPDR S&amp;P Euro Dividend Aristocrats ETF</t>
  </si>
  <si>
    <t>IE00B5M1WJ87</t>
  </si>
  <si>
    <t>SPDR S&amp;P UK Dividend Aristocrats ETF</t>
  </si>
  <si>
    <t>IE00B6S2Z822</t>
  </si>
  <si>
    <t>db Metals &amp; Energy Booster ETC (EUR)</t>
  </si>
  <si>
    <t>DE000A1NY0U7</t>
  </si>
  <si>
    <t>Coba ETC 1x WTI Oil Daily Long</t>
  </si>
  <si>
    <t>DE000ETC0514</t>
  </si>
  <si>
    <t>Coba ETC 2x WTI Oil Daily Long</t>
  </si>
  <si>
    <t>DE000ETC0522</t>
  </si>
  <si>
    <t>Coba ETC 3x WTI Oil Daily Long</t>
  </si>
  <si>
    <t>DE000ETC0530</t>
  </si>
  <si>
    <t>Coba ETC 4x WTI Oil Daily Long</t>
  </si>
  <si>
    <t>DE000ETC0548</t>
  </si>
  <si>
    <t>Coba ETC -1x WTI Oil Daily Short</t>
  </si>
  <si>
    <t>DE000ETC0555</t>
  </si>
  <si>
    <t>Coba ETC -2x WTI Oil Daily Short</t>
  </si>
  <si>
    <t>DE000ETC0563</t>
  </si>
  <si>
    <t>Coba ETC -3x WTI Oil Daily Short</t>
  </si>
  <si>
    <t>DE000ETC0571</t>
  </si>
  <si>
    <t>Coba ETC -4x WTI Oil Daily Short</t>
  </si>
  <si>
    <t>DE000ETC0589</t>
  </si>
  <si>
    <t>Coba ETC 1x Cocoa Daily Long</t>
  </si>
  <si>
    <t>DE000ETC0597</t>
  </si>
  <si>
    <t>Coba ETC 2x Cocoa Daily Long</t>
  </si>
  <si>
    <t>DE000ETC0605</t>
  </si>
  <si>
    <t>Coba ETC 3x Cocoa Daily Long</t>
  </si>
  <si>
    <t>DE000ETC0613</t>
  </si>
  <si>
    <t>Coba ETC 4x Cocoa Daily Long</t>
  </si>
  <si>
    <t>DE000ETC0621</t>
  </si>
  <si>
    <t>Coba ETC -1x Cocoa Daily Short</t>
  </si>
  <si>
    <t>DE000ETC0639</t>
  </si>
  <si>
    <t>Coba ETC -2x Cocoa Daily Short</t>
  </si>
  <si>
    <t>DE000ETC0647</t>
  </si>
  <si>
    <t>Coba ETC -3x Cocoa Daily Short</t>
  </si>
  <si>
    <t>DE000ETC0654</t>
  </si>
  <si>
    <t>Coba ETC -4x Cocoa Daily Short</t>
  </si>
  <si>
    <t>DE000ETC0662</t>
  </si>
  <si>
    <t>Coba 3x DJIAF Daily Long</t>
  </si>
  <si>
    <t>DE000ETN0354</t>
  </si>
  <si>
    <t>Coba 4x DJIAF Daily Long</t>
  </si>
  <si>
    <t>DE000ETN0362</t>
  </si>
  <si>
    <t>Coba -3x DJIAF Daily Short</t>
  </si>
  <si>
    <t>DE000ETN0396</t>
  </si>
  <si>
    <t>Coba -4x DJIAF Daily Short</t>
  </si>
  <si>
    <t>DE000ETN0404</t>
  </si>
  <si>
    <t>Coba 3x SPXF Daily Long</t>
  </si>
  <si>
    <t>DE000ETN0438</t>
  </si>
  <si>
    <t>Coba 4x SPXF Daily Long</t>
  </si>
  <si>
    <t>DE000ETN0446</t>
  </si>
  <si>
    <t>Coba -3x SPXF Daily Short</t>
  </si>
  <si>
    <t>DE000ETN0479</t>
  </si>
  <si>
    <t>Coba -4x SPXF Daily Short</t>
  </si>
  <si>
    <t>DE000ETN0487</t>
  </si>
  <si>
    <t>Coba 3x NDXF Daily Long</t>
  </si>
  <si>
    <t>DE000ETN0511</t>
  </si>
  <si>
    <t>Coba 4x NDXF Daily Long</t>
  </si>
  <si>
    <t>DE000ETN0529</t>
  </si>
  <si>
    <t>Coba -3x NDXF Daily Short</t>
  </si>
  <si>
    <t>DE000ETN0552</t>
  </si>
  <si>
    <t>Coba -4x NDXF Daily Short</t>
  </si>
  <si>
    <t>DE000ETN0560</t>
  </si>
  <si>
    <t>ETFS Leveraged Corn</t>
  </si>
  <si>
    <t>Ossiam ETF Emerging Markets Minimum Variance NR (EUR share class)</t>
  </si>
  <si>
    <t>LU0705291903</t>
  </si>
  <si>
    <t>Ossiam ETF Emerging Markets Minimum Variance NR (USD shares class)</t>
  </si>
  <si>
    <t>LU0705291812</t>
  </si>
  <si>
    <t>db x-trackers II iBOXX € Germany 3-5 TRI ETF</t>
  </si>
  <si>
    <t>LU0613540854</t>
  </si>
  <si>
    <t>db x-trackers II iBOXX € Sovereigns Eurozone AAA 1-3 TRI ETF</t>
  </si>
  <si>
    <t>LU0613540938</t>
  </si>
  <si>
    <t>SPDR S&amp;P 500 ETF</t>
  </si>
  <si>
    <t>IE00B6YX5C33</t>
  </si>
  <si>
    <t>Lyxor ETF EUROMTS AAA Macro Weighted Government 1-3Y</t>
  </si>
  <si>
    <t>FR0011146315</t>
  </si>
  <si>
    <t>Lyxor ETF EUROMTS AAA Macro Weighted Government 3-5Y</t>
  </si>
  <si>
    <t>FR0011146349</t>
  </si>
  <si>
    <t>Lyxor ETF EUROMTS AAA Macro Weighted Government 5-7Y</t>
  </si>
  <si>
    <t>FR0011146356</t>
  </si>
  <si>
    <t>MSCI Europe Value Source ETF</t>
  </si>
  <si>
    <t>IE00B3LK4Z20</t>
  </si>
  <si>
    <t>Lyxor ETF Broad Commodities Momentum TR</t>
  </si>
  <si>
    <t>LU0721447596</t>
  </si>
  <si>
    <t>Lyxor ETF Broad Commodities Optimix TR</t>
  </si>
  <si>
    <t>LU0721447919</t>
  </si>
  <si>
    <t>Lyxor ETF S&amp;P GSCI Aggregate 3 Month Forward</t>
  </si>
  <si>
    <t>LU0721447083</t>
  </si>
  <si>
    <t>Lyxor ETF S&amp;P GSCI Aggregate Inverse 1 Month Forward</t>
  </si>
  <si>
    <t>LU0721446606</t>
  </si>
  <si>
    <t>ETFS EUR Daily Hedged Agriculture DJ-UBS EDSM</t>
  </si>
  <si>
    <t>DE000A1NZLJ4</t>
  </si>
  <si>
    <t>ETFS EUR Daily Hedged All Commodities DJ-UBS EDSM</t>
  </si>
  <si>
    <t>DE000A1NZLK2</t>
  </si>
  <si>
    <t>ETFS EUR Daily Hedged Copper</t>
  </si>
  <si>
    <t>DE000A1NZLL0</t>
  </si>
  <si>
    <t>ETFS EUR Daily Hedged WTI Crude Oil</t>
  </si>
  <si>
    <t>DE000A1NZLM8</t>
  </si>
  <si>
    <t>ETFS EUR Daily Hedged Gold</t>
  </si>
  <si>
    <t>DE000A1NZLN6</t>
  </si>
  <si>
    <t>ETFS EUR Daily Hedged Natural Gas</t>
  </si>
  <si>
    <t>DE000A1NZLP1</t>
  </si>
  <si>
    <t>ETFS EUR Daily Hedged Precious Metals DJ-UBS EDSM</t>
  </si>
  <si>
    <t>DE000A1NZLQ9</t>
  </si>
  <si>
    <t>ETFS EUR Daily Hedged Silver</t>
  </si>
  <si>
    <t>DE000A1NZLR7</t>
  </si>
  <si>
    <t>ETFS EUR Daily Hedged Wheat</t>
  </si>
  <si>
    <t>DE000A1NZLS5</t>
  </si>
  <si>
    <t>ETFS EUR Daily Hedged Brent Crude</t>
  </si>
  <si>
    <t>DE000A1N3G19</t>
  </si>
  <si>
    <t>ETFS Brent Crude</t>
  </si>
  <si>
    <t>DE000A1N49P6</t>
  </si>
  <si>
    <t>ETFS Forward Brent Crude</t>
  </si>
  <si>
    <t>DE000A1N49Q4</t>
  </si>
  <si>
    <t>Source Physical Gold P-ETC</t>
  </si>
  <si>
    <t>DE000A1MECS1</t>
  </si>
  <si>
    <t>Coba ETN 3x NKYF Daily Long</t>
  </si>
  <si>
    <t>DE000ETN0594</t>
  </si>
  <si>
    <t>Coba ETN 4x NKYF Daily Long</t>
  </si>
  <si>
    <t>DE000ETN0602</t>
  </si>
  <si>
    <t>Coba ETN -3x NKYF Daily Short</t>
  </si>
  <si>
    <t>DE000ETN0636</t>
  </si>
  <si>
    <t>Coba ETN -4x NKYF Daily Short</t>
  </si>
  <si>
    <t>DE000ETN0644</t>
  </si>
  <si>
    <t>Coba ETN 3x HSIF Daily Long</t>
  </si>
  <si>
    <t>DE000ETN0750</t>
  </si>
  <si>
    <t>Coba ETN 4x HSIF Daily Long</t>
  </si>
  <si>
    <t>DE000ETN0768</t>
  </si>
  <si>
    <t>Coba ETN -3x HSIF Daily Short</t>
  </si>
  <si>
    <t>DE000ETN0792</t>
  </si>
  <si>
    <t>Coba ETN -4x HSIF Daily Short</t>
  </si>
  <si>
    <t>DE000ETN0800</t>
  </si>
  <si>
    <t>Coba ETN 3x HSCEIF Daily Long</t>
  </si>
  <si>
    <t>DE000ETN0834</t>
  </si>
  <si>
    <t>Coba ETN 4x HSCEIF Daily Long</t>
  </si>
  <si>
    <t>DE000ETN0842</t>
  </si>
  <si>
    <t>Coba ETN -3x HSCEIF Daily Short</t>
  </si>
  <si>
    <t>DE000ETN0875</t>
  </si>
  <si>
    <t>Coba ETN -4x HSCEIF Daily Short</t>
  </si>
  <si>
    <t>DE000ETN0883</t>
  </si>
  <si>
    <t>AMUNDI ETF  GOVT BOND EUROMTS BROAD INVESTMENT GRADE</t>
  </si>
  <si>
    <t>AMUNDI ETF  GOVT BOND EUROMTS BROAD INVESTMENT GRADE 10-15</t>
  </si>
  <si>
    <t>AMUNDI ETF  GOVT BOND EUROMTS BROAD INVESTMENT GRADE 1-3</t>
  </si>
  <si>
    <t>AMUNDI ETF  GOVT BOND EUROMTS BROAD INVESTMENT GRADE 3-5</t>
  </si>
  <si>
    <t>AMUNDI ETF  GOVT BOND EUROMTS BROAD INVESTMENT GRADE 5-7</t>
  </si>
  <si>
    <t>AMUNDI ETF  GOVT BOND EUROMTS BROAD INVESTMENT GRADE 7-10</t>
  </si>
  <si>
    <t>AMUNDI ETF CASH 3 MONTHS  EUROMTS INVESTMENT GRADE</t>
  </si>
  <si>
    <t>AMUNDI ETF GOVT BOND HIGHEST RATED EUROMTS INVESTMENT GRADE</t>
  </si>
  <si>
    <t>AMUNDI ETF GOVT BOND LOWEST RATED EUROMTS INVESTMENT GRADE</t>
  </si>
  <si>
    <t>AMUNDI ETF SHORT  GOVT BOND EUROMTS BROAD INVESTMENT GRADE</t>
  </si>
  <si>
    <t>AMUNDI ETF SHORT  GOVT BOND EUROMTS BROAD INVESTMENT GRADE 10-15</t>
  </si>
  <si>
    <t>AMUNDI ETF SHORT  GOVT BOND EUROMTS BROAD INVESTMENT GRADE 1-3</t>
  </si>
  <si>
    <t>AMUNDI ETF SHORT  GOVT BOND EUROMTS BROAD INVESTMENT GRADE 3-5</t>
  </si>
  <si>
    <t>AMUNDI ETF SHORT  GOVT BOND EUROMTS BROAD INVESTMENT GRADE 5-7</t>
  </si>
  <si>
    <t>AMUNDI ETF SHORT  GOVT BOND EUROMTS BROAD INVESTMENT GRADE 7-10</t>
  </si>
  <si>
    <t>db x-trackers Stoxx® Europe 600 Banks ETF</t>
  </si>
  <si>
    <t>db x-trackers Stoxx® Europe 600 Banks Short Daily ETF</t>
  </si>
  <si>
    <t>db x-trackers Stoxx® Europe 600 Basic Resources ETF</t>
  </si>
  <si>
    <t>db x-trackers Stoxx® Europe 600 Basic Resources Short Daily ETF</t>
  </si>
  <si>
    <t>db x-trackers Stoxx® Europe 600 ETF</t>
  </si>
  <si>
    <t>db x-trackers Stoxx® Europe 600 Food &amp; Beverage ETF</t>
  </si>
  <si>
    <t>db x-trackers Stoxx® Europe 600 Health Care ETF</t>
  </si>
  <si>
    <t>db x-trackers Stoxx® Europe 600 Health Care Short Daily ETF</t>
  </si>
  <si>
    <t>db x-trackers Stoxx® Europe 600 Industrial Goods ETF</t>
  </si>
  <si>
    <t>db x-trackers Stoxx® Europe 600 Industrial Goods Short Daily ETF</t>
  </si>
  <si>
    <t>db x-trackers Stoxx® Europe 600 Insurance ETF</t>
  </si>
  <si>
    <t>db x-trackers Stoxx® Europe 600 Insurance Short Daily ETF</t>
  </si>
  <si>
    <t>db x-trackers Stoxx® Europe 600 Oil &amp; Gas ETF</t>
  </si>
  <si>
    <t>db x-trackers Stoxx® Europe 600 Oil &amp; Gas Short Daily ETF</t>
  </si>
  <si>
    <t>db x-trackers Stoxx® Europe 600 Technology ETF</t>
  </si>
  <si>
    <t>db x-trackers Stoxx® Europe 600 Technology Short Daily ETF</t>
  </si>
  <si>
    <t>db x-trackers Stoxx® Europe 600 Telecommunications ETF</t>
  </si>
  <si>
    <t>db x-trackers Stoxx® Europe 600 Telecommunications Short Daily ETF</t>
  </si>
  <si>
    <t>db x-trackers Stoxx® Europe 600 Utilities ETF</t>
  </si>
  <si>
    <t>db x-trackers Stoxx® Europe 600 Utilities Short Daily ETF</t>
  </si>
  <si>
    <t>iShares Dow Jones Eurozone Sustainability Screened (DE)</t>
  </si>
  <si>
    <t>iShares MSCI ACWI</t>
  </si>
  <si>
    <t>DE000A1JS9A4</t>
  </si>
  <si>
    <t>iShares S&amp;P Commodity Producers Agribusiness</t>
  </si>
  <si>
    <t>DE000A1JS9B2</t>
  </si>
  <si>
    <t>iShares S&amp;P Commodity Producers Gold</t>
  </si>
  <si>
    <t>DE000A1JS9D8</t>
  </si>
  <si>
    <t>iShares S&amp;P Commodity Producers Oil and Gas</t>
  </si>
  <si>
    <t>DE000A1JS9C0</t>
  </si>
  <si>
    <t>LYXOR ETF EuroMTS 10-15Y Investment Grade</t>
  </si>
  <si>
    <t>LYXOR ETF EuroMTS 1-3Y Investment Grade</t>
  </si>
  <si>
    <t>LYXOR ETF EuroMTS 15+Y Investment Grade</t>
  </si>
  <si>
    <t>LYXOR ETF EuroMTS 3-5Y Investment Grade</t>
  </si>
  <si>
    <t>LYXOR ETF EuroMTS 5-7Y Investment Grade</t>
  </si>
  <si>
    <t>LYXOR ETF EuroMTS 7-10Y Investment Grade</t>
  </si>
  <si>
    <t>LYXOR ETF EuroMTS Global Investment Grade</t>
  </si>
  <si>
    <t>LYXOR ETF EuroMTS Inflation Linked Investment Grade</t>
  </si>
  <si>
    <t>PowerShares NASDAQ OMX Global Water Fund</t>
  </si>
  <si>
    <t>UBS ETFS plc - HFRX Global Hedge Fund Index (EUR) A</t>
  </si>
  <si>
    <t>UBS ETFS plc - HFRX Global Hedge Fund Index (USD) A</t>
  </si>
  <si>
    <t>PIMCO Euro Short Maturity Source ETF</t>
  </si>
  <si>
    <t>IE00B5ZR2157</t>
  </si>
  <si>
    <t>Lyxor ETF S&amp;P 500 Capped Energy Sector</t>
  </si>
  <si>
    <t>FR0011158161</t>
  </si>
  <si>
    <t>Lyxor ETF S&amp;P 500 Capped Technology Sector</t>
  </si>
  <si>
    <t>FR0011192806</t>
  </si>
  <si>
    <t>Lyxor ETF S&amp;P 500 Capped Financial Sector</t>
  </si>
  <si>
    <t>FR0011192723</t>
  </si>
  <si>
    <t>db x-trackers II Eurozone Sovereigns Double Long Daily ETF</t>
  </si>
  <si>
    <t>LU0621755080</t>
  </si>
  <si>
    <t>db x-trackers II Eurozone Sovereigns Double Short Daily ETF</t>
  </si>
  <si>
    <t>LU0621755676</t>
  </si>
  <si>
    <t>db x-trackers II iBoxx € Germany 7-10 TRI ETF</t>
  </si>
  <si>
    <t>LU0730820569</t>
  </si>
  <si>
    <t>Lyxor ETF S&amp;P 500 Capped Consumer Discretionary Sector</t>
  </si>
  <si>
    <t>FR0011192681</t>
  </si>
  <si>
    <t>Lyxor ETF S&amp;P 500 Capped Consumer Staples Sector</t>
  </si>
  <si>
    <t>FR0011192715</t>
  </si>
  <si>
    <t>Lyxor ETF S&amp;P 500 Capped Health Care Sector</t>
  </si>
  <si>
    <t>FR0011192848</t>
  </si>
  <si>
    <t>Lyxor ETF S&amp;P 500 Capped Industrials Sector</t>
  </si>
  <si>
    <t>FR0011192749</t>
  </si>
  <si>
    <t>Lyxor ETF S&amp;P 500 Capped Materials Sector</t>
  </si>
  <si>
    <t>FR0011192780</t>
  </si>
  <si>
    <t>Lyxor ETF S&amp;P 500 Capped Utilities Sector</t>
  </si>
  <si>
    <t>FR0011192822</t>
  </si>
  <si>
    <t>SPDR Citi Asia Local Government Bond ETF</t>
  </si>
  <si>
    <t>IE00B7GBL799</t>
  </si>
  <si>
    <t>DE000ETC0878</t>
  </si>
  <si>
    <t>DE000ETC0670</t>
  </si>
  <si>
    <t>DE000ETC0688</t>
  </si>
  <si>
    <t>DE000ETC0712</t>
  </si>
  <si>
    <t>DE000ETC0720</t>
  </si>
  <si>
    <t>DE000ETC0753</t>
  </si>
  <si>
    <t>DE000ETC0761</t>
  </si>
  <si>
    <t>DE000ETC0795</t>
  </si>
  <si>
    <t>DE000ETC0803</t>
  </si>
  <si>
    <t>DE000ETC0837</t>
  </si>
  <si>
    <t>DE000ETC0845</t>
  </si>
  <si>
    <t>DE000ETC0886</t>
  </si>
  <si>
    <t>Coba ETC 1x Platinum Daily Long</t>
  </si>
  <si>
    <t>Coba ETC 2x Platinum Daily Long</t>
  </si>
  <si>
    <t>Coba ETC -1x Platinum Daily Short</t>
  </si>
  <si>
    <t>Coba ETC -2x Platinum Daily Short</t>
  </si>
  <si>
    <t>Coba ETC 1x Palladium Daily Long</t>
  </si>
  <si>
    <t>Coba ETC 2x Palladium Daily Long</t>
  </si>
  <si>
    <t>Coba ETC -1x Palladium Daily Short</t>
  </si>
  <si>
    <t>Coba ETC -2x Palladium Daily Short</t>
  </si>
  <si>
    <t>Coba ETC 1x Gasoil Daily Long</t>
  </si>
  <si>
    <t>Coba ETC 2x Gasoil Daily Long</t>
  </si>
  <si>
    <t>Coba ETC -1x Gasoil Daily Short</t>
  </si>
  <si>
    <t>Coba ETC -2x Gasoil Daily Short</t>
  </si>
  <si>
    <t>Active Exchange Traded Funds (Deutsche Börse)</t>
  </si>
  <si>
    <t>CS ETF (IE) on MSCI Russia ADR/GDR</t>
  </si>
  <si>
    <t>Amundi ETF S&amp;P 500 EUR HEDGED DAILY</t>
  </si>
  <si>
    <t>FR0011133644</t>
  </si>
  <si>
    <t>SPDR Barclays Capital 1-5 Year Gilt ETF</t>
  </si>
  <si>
    <t>IE00B6YX5K17</t>
  </si>
  <si>
    <t>SPDR Barclays Capital 15+ Year Gilt ETF</t>
  </si>
  <si>
    <t>IE00B6YX5L24</t>
  </si>
  <si>
    <t>SPDR Barclays Capital Sterling Corporate Bond ETF</t>
  </si>
  <si>
    <t>IE00B4694Z11</t>
  </si>
  <si>
    <t>SPDR Barclays Capital UK Gilt ETF</t>
  </si>
  <si>
    <t>IE00B3W74078</t>
  </si>
  <si>
    <t>UBS (Irl) ETF plc - MSCI USA (USD) A-dis</t>
  </si>
  <si>
    <t>IE00B77D4428</t>
  </si>
  <si>
    <t>UBS (Irl) ETF plc - MSCI USA (USD) I-dis</t>
  </si>
  <si>
    <t>IE00B76J4S53</t>
  </si>
  <si>
    <t>UBS (rl) ETF plc - MSCI USA Value (USD) A-dis</t>
  </si>
  <si>
    <t>IE00B78JSG98</t>
  </si>
  <si>
    <t>UBS (rl) ETF plc - MSCI USA Value (USD) I-dis</t>
  </si>
  <si>
    <t>IE00B6SY5K09</t>
  </si>
  <si>
    <t>UBS (Irl) ETF plc - MSCI World (USD) A-dis</t>
  </si>
  <si>
    <t>IE00B7KQ7B66</t>
  </si>
  <si>
    <t>UBS (Irl) ETF plc - MSCI World (USD) I-dis</t>
  </si>
  <si>
    <t>IE00B7KL1H59</t>
  </si>
  <si>
    <t>UBS (Irl) ETF plc - S&amp;P 500 (USD) A-dis</t>
  </si>
  <si>
    <t>IE00B7K93397</t>
  </si>
  <si>
    <t>IE00B5LM2L45</t>
  </si>
  <si>
    <t>LU0446734799</t>
  </si>
  <si>
    <t>IE00B87LHK09</t>
  </si>
  <si>
    <t>IE00B54HQ477</t>
  </si>
  <si>
    <t>DE000A1JXDN6</t>
  </si>
  <si>
    <t>IE00B3PQD935</t>
  </si>
  <si>
    <t>IE00B5TZCY80</t>
  </si>
  <si>
    <t>LU0446735176</t>
  </si>
  <si>
    <t>IE00B76VD511</t>
  </si>
  <si>
    <t>IE00B76VD404</t>
  </si>
  <si>
    <t>IE00B76VD396</t>
  </si>
  <si>
    <t>IE00B76VD289</t>
  </si>
  <si>
    <t>IE00B3X0KQ36</t>
  </si>
  <si>
    <t>Julius Bär Smart Equity ETF Asia</t>
  </si>
  <si>
    <t>Julius Bär Smart Equity ETF Emerging Markets</t>
  </si>
  <si>
    <t>Julius Bär Smart Equity ETF Europe</t>
  </si>
  <si>
    <t>Julius Bär Smart Equity ETF World</t>
  </si>
  <si>
    <t>LU0747924560</t>
  </si>
  <si>
    <t>LU0747924131</t>
  </si>
  <si>
    <t>LU0747923752</t>
  </si>
  <si>
    <t>LU0747923240</t>
  </si>
  <si>
    <t>JB Special Funds</t>
  </si>
  <si>
    <t>iShares Dow Jones Emerging Markets Select Dividend</t>
  </si>
  <si>
    <t>PIMCO German Government Bond Index Source ETF</t>
  </si>
  <si>
    <t>UBS ETFs plc - FTSE 100 SF (GBP) A-acc</t>
  </si>
  <si>
    <t>UBS ETFs plc - HFRX Equity Hedge Index SF (EUR) A-acc</t>
  </si>
  <si>
    <t>UBS ETFs plc - HFRX Event Driven Index SF (EUR) A-acc</t>
  </si>
  <si>
    <t>UBS ETFs plc - HFRX Macro CTA Index SF (EUR) A-acc</t>
  </si>
  <si>
    <t>UBS ETFs plc - HFRX Relative Value Arbitrage Index SF (EUR) A-acc</t>
  </si>
  <si>
    <t>UBS ETFs plc - MSCI Japan TRN Index SF (JPY) A-acc</t>
  </si>
  <si>
    <t>UBS ETFs plc - MSCI Japan TRN Index SF (JPY) I-Acc</t>
  </si>
  <si>
    <t>UBS-ETF FTSE 100 I</t>
  </si>
  <si>
    <t>UBS-ETF MSCI Pacific (ex Japan) I</t>
  </si>
  <si>
    <t>UBS-ETFs plc- MSCI Canada TRN Index SF (CAD) A-acc</t>
  </si>
  <si>
    <t>UBS-ETFs plc- MSCI Canada TRN Index SF (CAD) I-acc</t>
  </si>
  <si>
    <t>ComStage ETF Commerzbank Commodity ex-Agriculture EW Index TR</t>
  </si>
  <si>
    <t>iShares Barclays Austria Treasury Bond</t>
  </si>
  <si>
    <t>DE000A1J0BA2</t>
  </si>
  <si>
    <t>iShares Barclays Belgium Treasury Bond</t>
  </si>
  <si>
    <t>DE000A1J0BB0</t>
  </si>
  <si>
    <t>iShares Barclays Finland Treasury Bond</t>
  </si>
  <si>
    <t>DE000A1J0BC8</t>
  </si>
  <si>
    <t>iShares Barclays France Treasury Bond</t>
  </si>
  <si>
    <t>DE000A1J0BD6</t>
  </si>
  <si>
    <t>iShares Barclays Germany Treasury Bond</t>
  </si>
  <si>
    <t>DE000A1J0BE4</t>
  </si>
  <si>
    <t>iShares Barclays Italy Treasury Bond</t>
  </si>
  <si>
    <t>DE000A1J0BF1</t>
  </si>
  <si>
    <t>iShares Barclays Netherlands Treasury Bond</t>
  </si>
  <si>
    <t>DE000A1J0BG9</t>
  </si>
  <si>
    <t>iShares Barclays Spain Treasury Bond</t>
  </si>
  <si>
    <t>DE000A1J0BH7</t>
  </si>
  <si>
    <t>iShares Morningstar $ Emerging Markets Corporate Bond</t>
  </si>
  <si>
    <t>DE000A1J0BJ3</t>
  </si>
  <si>
    <t>db x-trackers CSI 300 Index ETF</t>
  </si>
  <si>
    <t>LU0779800910</t>
  </si>
  <si>
    <t>db Commodity Momentum Euro Hedged ETC</t>
  </si>
  <si>
    <t>DE000A1N4341</t>
  </si>
  <si>
    <t>DE000A1J0ZA1</t>
  </si>
  <si>
    <t>DE000A1J0ZB9</t>
  </si>
  <si>
    <t>IE00B6SBCY47</t>
  </si>
  <si>
    <t>LU0659578842</t>
  </si>
  <si>
    <t>LU0592215403</t>
  </si>
  <si>
    <t>LU0659579220</t>
  </si>
  <si>
    <t>LU0659579147</t>
  </si>
  <si>
    <t>LU0659580079</t>
  </si>
  <si>
    <t>DE000A1J0ZF0</t>
  </si>
  <si>
    <t>DE000A1J0ZD5</t>
  </si>
  <si>
    <t>DE000A1J0ZC7</t>
  </si>
  <si>
    <t>DE000A1J0ZE3</t>
  </si>
  <si>
    <t>IE00B7VZ2C84</t>
  </si>
  <si>
    <t>Lyxor ETF RUSSIA (Dow Jones Russia GDR)</t>
  </si>
  <si>
    <t>iShares Markit iBoxx $ High Yield Capped Bond</t>
  </si>
  <si>
    <t>iShares Barclays Capital EM Asia Local Govt Capped Bond</t>
  </si>
  <si>
    <t>UBS (Irl) ETF plc - MSCI Brazil (USD) A-dis</t>
  </si>
  <si>
    <t>db x-trackers MSCI Singapore IM TRN Index ETF</t>
  </si>
  <si>
    <t>db x-trackers MSCI Philippines IM TRN Index ETF</t>
  </si>
  <si>
    <t>db x-trackers MSCI Bangladesh IM TRN Index ETF</t>
  </si>
  <si>
    <t>db x-trackers MSCI Pakistan IM TRN Index ETF</t>
  </si>
  <si>
    <t>db x-trackers MSCI Japan TRN Index ETF (EUR Hedged)</t>
  </si>
  <si>
    <t>iShares S&amp;P GSCI Dynamic Roll Industrial Metals Swap</t>
  </si>
  <si>
    <t>iShares S&amp;P GSCI Dynamic Roll Agriculture Swap</t>
  </si>
  <si>
    <t>iShares S&amp;P GSCI Dynamic Roll Commodity Swap</t>
  </si>
  <si>
    <t>iShares S&amp;P GSCI Dynamic Roll Energy Swap</t>
  </si>
  <si>
    <t>UBS (Irl) ETF plc - MSCI Brazil (USD) I-dis</t>
  </si>
  <si>
    <t xml:space="preserve">VIRTU FINANCIAL IRELAND LIMITED         </t>
  </si>
  <si>
    <t>db x-trackers II MTS Ex-Bank of Italy BOT ETF</t>
  </si>
  <si>
    <t>LU0613540268</t>
  </si>
  <si>
    <t>db x-trackers II MTS Ex-Bank of Italy BTP ETF</t>
  </si>
  <si>
    <t>LU0613540185</t>
  </si>
  <si>
    <t>db x-trackers II MTS Ex-Bank of Italy Aggregate ETF</t>
  </si>
  <si>
    <t>LU0613540698</t>
  </si>
  <si>
    <t>UBS ETFs plc - MSCI AC Asia ex Japan TRN Index SF ( USD) A-acc</t>
  </si>
  <si>
    <t>IE00B7WK2W23</t>
  </si>
  <si>
    <t>Income
Treatment</t>
  </si>
  <si>
    <t>IE00B802KR88</t>
  </si>
  <si>
    <t>SPDR S&amp;P 500 Low Volatility ETF</t>
  </si>
  <si>
    <t>UBS-ETF EURO STOXX 50 A</t>
  </si>
  <si>
    <t>10/2012</t>
  </si>
  <si>
    <t>Ossiam ETF World Minimum Variance NR (EUR share class)</t>
  </si>
  <si>
    <t>LU0799656698</t>
  </si>
  <si>
    <t>SPDR Dow Jones Global Real Estate ETF</t>
  </si>
  <si>
    <t>IE00B8GF1M35</t>
  </si>
  <si>
    <t>Turnover Report: November 2012</t>
  </si>
  <si>
    <t>SPDR BofA Merrill Lynch Emerging Markets Corporate Bond UCITS ETF</t>
  </si>
  <si>
    <t>IE00B7LFXY77</t>
  </si>
  <si>
    <t>iShares MSCI Mexico IMI Capped</t>
  </si>
  <si>
    <t>DE000A1J7CN8</t>
  </si>
  <si>
    <t xml:space="preserve">iShares Global Corporate Bond </t>
  </si>
  <si>
    <t>DE000A1J7CK4</t>
  </si>
  <si>
    <t>iShares Global Government AAA-AA Capped Bond</t>
  </si>
  <si>
    <t>DE000A1J7CM0</t>
  </si>
  <si>
    <t>iShares Barclays Capital Euro Corporate Bond Interest Rate Hedged</t>
  </si>
  <si>
    <t>DE000A1J7CL2</t>
  </si>
  <si>
    <t>11/2012</t>
  </si>
  <si>
    <t>k.A.</t>
  </si>
  <si>
    <t>ETFS Ex-Agriculture &amp; Livestock DJ-UBSCI</t>
  </si>
  <si>
    <t>DE000A1RX1P2</t>
  </si>
  <si>
    <t>Designated Sponsor Report: November 2012</t>
  </si>
  <si>
    <t>Amundi ETF  Govt Bond EuroMTS Broad Investment Grade</t>
  </si>
  <si>
    <t>Amundi ETF  Govt Bond EuroMTS Broad Investment Grade 10-15</t>
  </si>
  <si>
    <t>Amundi ETF  Govt Bond EuroMTS Broad Investment Grade 1-3</t>
  </si>
  <si>
    <t>Amundi ETF  Govt Bond EuroMTS Broad Investment Grade 3-5</t>
  </si>
  <si>
    <t>Amundi ETF  Govt Bond EuroMTS Broad Investment Grade 5-7</t>
  </si>
  <si>
    <t>Amundi ETF  Govt Bond EuroMTS Broad Investment Grade 7-10</t>
  </si>
  <si>
    <t xml:space="preserve">Amundi ETF CAC 40 ( C ) </t>
  </si>
  <si>
    <t>Amundi ETF Cash 3 Months  EuroMTS Investment Grade</t>
  </si>
  <si>
    <t>Amundi ETF Commodities S&amp;P GSCI (Le) ( C )</t>
  </si>
  <si>
    <t>Amundi ETF Commodities S&amp;P GSCI Agriculture ( C )</t>
  </si>
  <si>
    <t>Amundi ETF Commodities S&amp;P GSCI Metals ( C )</t>
  </si>
  <si>
    <t>Amundi ETF Commodities S&amp;P GSCI Non Energy ( C )</t>
  </si>
  <si>
    <t>Amundi ETF Eonia ( C )</t>
  </si>
  <si>
    <t>Amundi ETF EURO Corporate Ex Financials Iboxx ( C )</t>
  </si>
  <si>
    <t>Amundi ETF EURO Corporate Financials Iboxx ( C )</t>
  </si>
  <si>
    <t>Amundi ETF EURO Corporates ( C )</t>
  </si>
  <si>
    <t>Amundi ETF EURO Inflation ( C )</t>
  </si>
  <si>
    <t>Amundi ETF EURO STOXX 50 ( C )</t>
  </si>
  <si>
    <t>Amundi ETF EURO STOXX Small Cap</t>
  </si>
  <si>
    <t>Amundi ETF Govt Bond Highest Rated EuroMTS Investment Grade</t>
  </si>
  <si>
    <t>Amundi ETF Govt Bond Lowest Rated EuroMTS Investment Grade</t>
  </si>
  <si>
    <t>Amundi ETF Green Tech Living Planet</t>
  </si>
  <si>
    <t>Amundi ETF Leveraged EURO STOXX 50 Daily</t>
  </si>
  <si>
    <t>Amundi ETF Leveraged MSCI Europe Daily</t>
  </si>
  <si>
    <t>Amundi ETF Leveraged MSCI Usa Daily - EUR</t>
  </si>
  <si>
    <t>Amundi ETF MSCI Brazil</t>
  </si>
  <si>
    <t>Amundi ETF MSCI China - EUR</t>
  </si>
  <si>
    <t>Amundi ETF MSCI Eastern Europe Ex Russia - EUR</t>
  </si>
  <si>
    <t>Amundi ETF MSCI Em Asia</t>
  </si>
  <si>
    <t>Amundi ETF MSCI EM Latin America</t>
  </si>
  <si>
    <t>Amundi ETF MSCI Emerging Markets - EUR</t>
  </si>
  <si>
    <t>Amundi ETF MSCI EMU</t>
  </si>
  <si>
    <t>Amundi ETF MSCI EMU High Dividend</t>
  </si>
  <si>
    <t>Amundi ETF MSCI Europe</t>
  </si>
  <si>
    <t>Amundi ETF MSCI Europe Banks</t>
  </si>
  <si>
    <t>Amundi ETF MSCI Europe Consumer Discretionary</t>
  </si>
  <si>
    <t>Amundi ETF MSCI Europe Consumer Staples</t>
  </si>
  <si>
    <t>Amundi ETF MSCI Europe Energy</t>
  </si>
  <si>
    <t>Amundi ETF MSCI Europe Ex EMU</t>
  </si>
  <si>
    <t>Amundi ETF MSCI Europe Healthcare</t>
  </si>
  <si>
    <t>Amundi ETF MSCI Europe High Dividend</t>
  </si>
  <si>
    <t>Amundi ETF MSCI Europe Industrials</t>
  </si>
  <si>
    <t>Amundi ETF MSCI Europe Insurance</t>
  </si>
  <si>
    <t>Amundi ETF MSCI Europe It</t>
  </si>
  <si>
    <t>Amundi ETF MSCI Europe Materials</t>
  </si>
  <si>
    <t>Amundi ETF MSCI Europe Telecom Services</t>
  </si>
  <si>
    <t>Amundi ETF MSCI Europe Utilities</t>
  </si>
  <si>
    <t>Amundi ETF MSCI Germany</t>
  </si>
  <si>
    <t>Amundi ETF MSCI India - EUR</t>
  </si>
  <si>
    <t>Amundi ETF MSCI Japan - EUR</t>
  </si>
  <si>
    <t>Amundi ETF MSCI Nordic</t>
  </si>
  <si>
    <t>Amundi ETF MSCI Pacific Ex Japan -  EUR</t>
  </si>
  <si>
    <t>Amundi ETF MSCI Spain</t>
  </si>
  <si>
    <t>Amundi ETF MSCI Switzerland - EUR</t>
  </si>
  <si>
    <t>Amundi ETF MSCI UK</t>
  </si>
  <si>
    <t>Amundi ETF MSCI USA - EUR</t>
  </si>
  <si>
    <t>Amundi ETF MSCI World</t>
  </si>
  <si>
    <t>Amundi ETF MSCI World Energy - EUR</t>
  </si>
  <si>
    <t>Amundi ETF MSCI World Ex EMU</t>
  </si>
  <si>
    <t>Amundi ETF MSCI World Ex Europe - EUR</t>
  </si>
  <si>
    <t>Amundi ETF MSCI World Financials - EUR</t>
  </si>
  <si>
    <t>Amundi ETF Nasdaq-100 - EUR</t>
  </si>
  <si>
    <t>Amundi ETF Real Estate Reit Ieif</t>
  </si>
  <si>
    <t>Amundi ETF S&amp;P 500 - EUR</t>
  </si>
  <si>
    <t>Amundi ETF S&amp;P 500 EUR Hedged Daily</t>
  </si>
  <si>
    <t>Amundi ETF Short  Govt Bond EuroMTS Broad Investment Grade</t>
  </si>
  <si>
    <t>Amundi ETF Short  Govt Bond EuroMTS Broad Investment Grade 10-15</t>
  </si>
  <si>
    <t>Amundi ETF Short  Govt Bond EuroMTS Broad Investment Grade 1-3</t>
  </si>
  <si>
    <t>Amundi ETF Short  Govt Bond EuroMTS Broad Investment Grade 3-5</t>
  </si>
  <si>
    <t>Amundi ETF Short  Govt Bond EuroMTS Broad Investment Grade 5-7</t>
  </si>
  <si>
    <t>Amundi ETF Short  Govt Bond EuroMTS Broad Investment Grade 7-10</t>
  </si>
  <si>
    <t>Amundi ETF Short DAX 30</t>
  </si>
  <si>
    <t>Amundi ETF Short EURO STOXX 50 Daily</t>
  </si>
  <si>
    <t>Amundi ETF STOXX Europe 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</si>
</sst>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%"/>
    <numFmt numFmtId="165" formatCode="#,##0.00;\(#,##0.00\)"/>
  </numFmts>
  <fonts count="2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/>
      <diagonal/>
    </border>
  </borders>
  <cellStyleXfs count="15">
    <xf numFmtId="0" fontId="0" fillId="0" borderId="0">
      <alignment horizontal="left" wrapText="1"/>
    </xf>
    <xf numFmtId="0" fontId="1" fillId="0" borderId="0">
      <alignment horizontal="left" wrapText="1"/>
    </xf>
    <xf numFmtId="0" fontId="18" fillId="0" borderId="0">
      <alignment horizontal="left" wrapText="1"/>
    </xf>
    <xf numFmtId="0" fontId="18" fillId="0" borderId="0">
      <alignment horizontal="left" wrapText="1"/>
    </xf>
    <xf numFmtId="0" fontId="6" fillId="0" borderId="0">
      <alignment vertical="center"/>
    </xf>
    <xf numFmtId="9" fontId="18" fillId="0" borderId="0" applyFont="0" applyFill="0" applyBorder="0" applyAlignment="0" applyProtection="0"/>
    <xf numFmtId="0" fontId="20" fillId="0" borderId="0">
      <alignment horizontal="left" wrapText="1"/>
    </xf>
    <xf numFmtId="0" fontId="20" fillId="0" borderId="0">
      <alignment vertical="center"/>
    </xf>
    <xf numFmtId="0" fontId="20" fillId="0" borderId="0">
      <alignment horizontal="left" wrapText="1"/>
    </xf>
    <xf numFmtId="0" fontId="1" fillId="0" borderId="0">
      <alignment horizontal="left" wrapText="1"/>
    </xf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9" fontId="1" fillId="0" borderId="0" applyFont="0" applyFill="0" applyBorder="0" applyAlignment="0" applyProtection="0"/>
  </cellStyleXfs>
  <cellXfs count="185">
    <xf numFmtId="0" fontId="0" fillId="0" borderId="0" xfId="0" applyAlignment="1"/>
    <xf numFmtId="49" fontId="3" fillId="2" borderId="1" xfId="1" applyNumberFormat="1" applyFont="1" applyFill="1" applyBorder="1" applyAlignment="1">
      <alignment vertical="top" wrapText="1"/>
    </xf>
    <xf numFmtId="49" fontId="3" fillId="2" borderId="2" xfId="1" applyNumberFormat="1" applyFont="1" applyFill="1" applyBorder="1" applyAlignment="1">
      <alignment vertical="top" wrapText="1"/>
    </xf>
    <xf numFmtId="0" fontId="3" fillId="0" borderId="0" xfId="1" applyFont="1" applyAlignment="1">
      <alignment horizontal="left"/>
    </xf>
    <xf numFmtId="49" fontId="3" fillId="0" borderId="0" xfId="1" applyNumberFormat="1" applyFont="1" applyAlignment="1">
      <alignment horizontal="left"/>
    </xf>
    <xf numFmtId="49" fontId="3" fillId="0" borderId="0" xfId="1" applyNumberFormat="1" applyFont="1" applyBorder="1" applyAlignment="1">
      <alignment horizontal="left"/>
    </xf>
    <xf numFmtId="49" fontId="3" fillId="2" borderId="5" xfId="1" applyNumberFormat="1" applyFont="1" applyFill="1" applyBorder="1" applyAlignment="1">
      <alignment horizontal="right" vertical="top" wrapText="1"/>
    </xf>
    <xf numFmtId="0" fontId="12" fillId="3" borderId="0" xfId="1" applyFont="1" applyFill="1" applyBorder="1" applyAlignment="1">
      <alignment horizontal="center" vertical="center"/>
    </xf>
    <xf numFmtId="0" fontId="13" fillId="0" borderId="0" xfId="1" applyFont="1" applyFill="1" applyAlignment="1">
      <alignment vertical="center"/>
    </xf>
    <xf numFmtId="0" fontId="14" fillId="0" borderId="0" xfId="1" applyFont="1" applyFill="1" applyAlignment="1">
      <alignment vertical="center"/>
    </xf>
    <xf numFmtId="0" fontId="10" fillId="0" borderId="0" xfId="1" applyFont="1" applyFill="1" applyAlignment="1">
      <alignment vertical="center"/>
    </xf>
    <xf numFmtId="0" fontId="6" fillId="0" borderId="0" xfId="1" applyFont="1" applyAlignment="1">
      <alignment vertical="center"/>
    </xf>
    <xf numFmtId="0" fontId="8" fillId="0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6" fillId="0" borderId="0" xfId="1" applyFont="1" applyBorder="1" applyAlignment="1">
      <alignment vertical="center"/>
    </xf>
    <xf numFmtId="0" fontId="3" fillId="2" borderId="7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0" fontId="4" fillId="0" borderId="0" xfId="1" applyFont="1" applyBorder="1" applyAlignment="1">
      <alignment vertical="center"/>
    </xf>
    <xf numFmtId="49" fontId="3" fillId="0" borderId="0" xfId="1" applyNumberFormat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4" fontId="2" fillId="0" borderId="10" xfId="1" applyNumberFormat="1" applyFont="1" applyBorder="1" applyAlignment="1">
      <alignment vertical="center"/>
    </xf>
    <xf numFmtId="0" fontId="2" fillId="0" borderId="9" xfId="1" applyFont="1" applyFill="1" applyBorder="1" applyAlignment="1">
      <alignment horizontal="left" vertical="center"/>
    </xf>
    <xf numFmtId="0" fontId="2" fillId="0" borderId="11" xfId="1" applyFont="1" applyFill="1" applyBorder="1" applyAlignment="1">
      <alignment horizontal="left" vertical="center"/>
    </xf>
    <xf numFmtId="0" fontId="2" fillId="0" borderId="11" xfId="1" applyFont="1" applyFill="1" applyBorder="1" applyAlignment="1">
      <alignment vertical="center"/>
    </xf>
    <xf numFmtId="4" fontId="2" fillId="0" borderId="0" xfId="1" applyNumberFormat="1" applyFont="1" applyFill="1" applyBorder="1" applyAlignment="1">
      <alignment vertical="center"/>
    </xf>
    <xf numFmtId="0" fontId="2" fillId="0" borderId="0" xfId="1" applyFont="1" applyFill="1" applyBorder="1" applyAlignment="1">
      <alignment horizontal="left" vertical="center"/>
    </xf>
    <xf numFmtId="2" fontId="2" fillId="0" borderId="0" xfId="1" applyNumberFormat="1" applyFont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7" fillId="0" borderId="0" xfId="1" applyFont="1" applyFill="1" applyAlignment="1">
      <alignment vertical="center"/>
    </xf>
    <xf numFmtId="0" fontId="9" fillId="4" borderId="14" xfId="1" applyFont="1" applyFill="1" applyBorder="1" applyAlignment="1">
      <alignment vertical="center"/>
    </xf>
    <xf numFmtId="0" fontId="9" fillId="4" borderId="14" xfId="1" applyFont="1" applyFill="1" applyBorder="1" applyAlignment="1">
      <alignment horizontal="left"/>
    </xf>
    <xf numFmtId="0" fontId="9" fillId="4" borderId="15" xfId="1" applyFont="1" applyFill="1" applyBorder="1" applyAlignment="1">
      <alignment horizontal="left"/>
    </xf>
    <xf numFmtId="0" fontId="9" fillId="4" borderId="15" xfId="1" applyFont="1" applyFill="1" applyBorder="1" applyAlignment="1">
      <alignment horizontal="left" wrapText="1"/>
    </xf>
    <xf numFmtId="0" fontId="7" fillId="0" borderId="0" xfId="4" applyFont="1" applyFill="1" applyAlignment="1"/>
    <xf numFmtId="0" fontId="1" fillId="0" borderId="0" xfId="4" applyFont="1" applyAlignment="1"/>
    <xf numFmtId="0" fontId="8" fillId="0" borderId="0" xfId="4" applyFont="1" applyFill="1" applyAlignment="1"/>
    <xf numFmtId="0" fontId="1" fillId="0" borderId="0" xfId="4" applyFont="1" applyFill="1" applyAlignment="1"/>
    <xf numFmtId="0" fontId="9" fillId="5" borderId="14" xfId="4" applyFont="1" applyFill="1" applyBorder="1" applyAlignment="1"/>
    <xf numFmtId="0" fontId="9" fillId="5" borderId="14" xfId="4" applyFont="1" applyFill="1" applyBorder="1" applyAlignment="1">
      <alignment horizontal="left"/>
    </xf>
    <xf numFmtId="0" fontId="9" fillId="5" borderId="15" xfId="4" applyFont="1" applyFill="1" applyBorder="1" applyAlignment="1">
      <alignment horizontal="left"/>
    </xf>
    <xf numFmtId="49" fontId="3" fillId="2" borderId="2" xfId="4" applyNumberFormat="1" applyFont="1" applyFill="1" applyBorder="1" applyAlignment="1">
      <alignment vertical="top" wrapText="1"/>
    </xf>
    <xf numFmtId="49" fontId="3" fillId="2" borderId="1" xfId="4" applyNumberFormat="1" applyFont="1" applyFill="1" applyBorder="1" applyAlignment="1">
      <alignment vertical="top" wrapText="1"/>
    </xf>
    <xf numFmtId="0" fontId="2" fillId="0" borderId="19" xfId="4" applyFont="1" applyBorder="1" applyAlignment="1"/>
    <xf numFmtId="0" fontId="2" fillId="0" borderId="20" xfId="4" applyFont="1" applyBorder="1" applyAlignment="1"/>
    <xf numFmtId="0" fontId="2" fillId="0" borderId="0" xfId="4" applyFont="1" applyAlignment="1"/>
    <xf numFmtId="4" fontId="6" fillId="0" borderId="0" xfId="1" applyNumberFormat="1" applyFont="1" applyAlignment="1">
      <alignment vertical="center"/>
    </xf>
    <xf numFmtId="0" fontId="15" fillId="3" borderId="0" xfId="1" applyFont="1" applyFill="1" applyBorder="1" applyAlignment="1">
      <alignment horizontal="center" vertical="center"/>
    </xf>
    <xf numFmtId="0" fontId="16" fillId="2" borderId="21" xfId="1" applyFont="1" applyFill="1" applyBorder="1" applyAlignment="1">
      <alignment vertical="center"/>
    </xf>
    <xf numFmtId="0" fontId="16" fillId="2" borderId="22" xfId="1" applyFont="1" applyFill="1" applyBorder="1" applyAlignment="1">
      <alignment vertical="center"/>
    </xf>
    <xf numFmtId="0" fontId="4" fillId="2" borderId="23" xfId="1" applyFont="1" applyFill="1" applyBorder="1" applyAlignment="1">
      <alignment horizontal="right"/>
    </xf>
    <xf numFmtId="0" fontId="15" fillId="2" borderId="24" xfId="1" applyFont="1" applyFill="1" applyBorder="1" applyAlignment="1">
      <alignment horizontal="right"/>
    </xf>
    <xf numFmtId="2" fontId="2" fillId="0" borderId="25" xfId="1" applyNumberFormat="1" applyFont="1" applyBorder="1" applyAlignment="1">
      <alignment vertical="center"/>
    </xf>
    <xf numFmtId="0" fontId="2" fillId="0" borderId="8" xfId="1" applyFont="1" applyBorder="1" applyAlignment="1">
      <alignment vertical="center"/>
    </xf>
    <xf numFmtId="0" fontId="2" fillId="0" borderId="9" xfId="1" applyFont="1" applyBorder="1" applyAlignment="1">
      <alignment vertical="center"/>
    </xf>
    <xf numFmtId="0" fontId="2" fillId="0" borderId="0" xfId="4" applyFont="1" applyBorder="1" applyAlignment="1"/>
    <xf numFmtId="4" fontId="19" fillId="0" borderId="0" xfId="0" applyNumberFormat="1" applyFont="1" applyAlignment="1"/>
    <xf numFmtId="0" fontId="15" fillId="2" borderId="21" xfId="2" applyFont="1" applyFill="1" applyBorder="1" applyAlignment="1">
      <alignment vertical="center"/>
    </xf>
    <xf numFmtId="0" fontId="15" fillId="2" borderId="24" xfId="2" applyFont="1" applyFill="1" applyBorder="1" applyAlignment="1">
      <alignment horizontal="right" vertical="center"/>
    </xf>
    <xf numFmtId="0" fontId="15" fillId="2" borderId="22" xfId="2" applyFont="1" applyFill="1" applyBorder="1" applyAlignment="1">
      <alignment horizontal="center" vertical="center"/>
    </xf>
    <xf numFmtId="0" fontId="2" fillId="2" borderId="23" xfId="2" applyFont="1" applyFill="1" applyBorder="1" applyAlignment="1">
      <alignment horizontal="right" vertical="center"/>
    </xf>
    <xf numFmtId="2" fontId="2" fillId="0" borderId="9" xfId="1" applyNumberFormat="1" applyFont="1" applyFill="1" applyBorder="1" applyAlignment="1">
      <alignment horizontal="right" vertical="center"/>
    </xf>
    <xf numFmtId="2" fontId="2" fillId="0" borderId="11" xfId="1" applyNumberFormat="1" applyFont="1" applyFill="1" applyBorder="1" applyAlignment="1">
      <alignment horizontal="right" vertical="center"/>
    </xf>
    <xf numFmtId="0" fontId="6" fillId="0" borderId="0" xfId="1" applyFont="1" applyFill="1" applyBorder="1" applyAlignment="1">
      <alignment vertical="center"/>
    </xf>
    <xf numFmtId="0" fontId="11" fillId="4" borderId="14" xfId="1" applyFont="1" applyFill="1" applyBorder="1" applyAlignment="1">
      <alignment horizontal="left"/>
    </xf>
    <xf numFmtId="0" fontId="9" fillId="0" borderId="16" xfId="1" applyFont="1" applyFill="1" applyBorder="1" applyAlignment="1">
      <alignment horizontal="left"/>
    </xf>
    <xf numFmtId="49" fontId="3" fillId="2" borderId="7" xfId="1" applyNumberFormat="1" applyFont="1" applyFill="1" applyBorder="1" applyAlignment="1">
      <alignment horizontal="right" vertical="top" wrapText="1"/>
    </xf>
    <xf numFmtId="49" fontId="3" fillId="2" borderId="30" xfId="1" applyNumberFormat="1" applyFont="1" applyFill="1" applyBorder="1" applyAlignment="1">
      <alignment horizontal="right" vertical="top" wrapText="1"/>
    </xf>
    <xf numFmtId="49" fontId="3" fillId="0" borderId="31" xfId="1" applyNumberFormat="1" applyFont="1" applyFill="1" applyBorder="1" applyAlignment="1">
      <alignment horizontal="right" vertical="top" wrapText="1"/>
    </xf>
    <xf numFmtId="49" fontId="2" fillId="0" borderId="0" xfId="1" applyNumberFormat="1" applyFont="1" applyAlignment="1">
      <alignment vertical="top" wrapText="1"/>
    </xf>
    <xf numFmtId="0" fontId="2" fillId="0" borderId="6" xfId="1" applyNumberFormat="1" applyFont="1" applyBorder="1" applyAlignment="1">
      <alignment horizontal="left" vertical="top" wrapText="1"/>
    </xf>
    <xf numFmtId="4" fontId="2" fillId="0" borderId="6" xfId="1" applyNumberFormat="1" applyFont="1" applyFill="1" applyBorder="1" applyAlignment="1">
      <alignment vertical="center"/>
    </xf>
    <xf numFmtId="0" fontId="6" fillId="2" borderId="5" xfId="1" applyFont="1" applyFill="1" applyBorder="1" applyAlignment="1">
      <alignment vertical="center"/>
    </xf>
    <xf numFmtId="0" fontId="9" fillId="5" borderId="16" xfId="4" applyFont="1" applyFill="1" applyBorder="1" applyAlignment="1"/>
    <xf numFmtId="0" fontId="9" fillId="5" borderId="16" xfId="4" applyFont="1" applyFill="1" applyBorder="1" applyAlignment="1">
      <alignment horizontal="left"/>
    </xf>
    <xf numFmtId="0" fontId="9" fillId="5" borderId="31" xfId="4" applyFont="1" applyFill="1" applyBorder="1" applyAlignment="1">
      <alignment horizontal="left"/>
    </xf>
    <xf numFmtId="49" fontId="3" fillId="2" borderId="3" xfId="1" applyNumberFormat="1" applyFont="1" applyFill="1" applyBorder="1" applyAlignment="1">
      <alignment horizontal="right" vertical="top" wrapText="1"/>
    </xf>
    <xf numFmtId="0" fontId="6" fillId="3" borderId="31" xfId="1" applyFont="1" applyFill="1" applyBorder="1" applyAlignment="1">
      <alignment vertical="center"/>
    </xf>
    <xf numFmtId="10" fontId="2" fillId="2" borderId="5" xfId="1" applyNumberFormat="1" applyFont="1" applyFill="1" applyBorder="1" applyAlignment="1"/>
    <xf numFmtId="10" fontId="2" fillId="0" borderId="0" xfId="1" applyNumberFormat="1" applyFont="1" applyFill="1" applyBorder="1" applyAlignment="1">
      <alignment vertical="center"/>
    </xf>
    <xf numFmtId="0" fontId="7" fillId="0" borderId="0" xfId="9" applyFont="1" applyFill="1" applyAlignment="1">
      <alignment vertical="center"/>
    </xf>
    <xf numFmtId="0" fontId="2" fillId="0" borderId="0" xfId="9" applyFont="1" applyAlignment="1">
      <alignment vertical="center"/>
    </xf>
    <xf numFmtId="0" fontId="6" fillId="0" borderId="0" xfId="9" applyFont="1" applyAlignment="1">
      <alignment vertical="center"/>
    </xf>
    <xf numFmtId="0" fontId="8" fillId="0" borderId="0" xfId="9" applyFont="1" applyFill="1" applyAlignment="1">
      <alignment vertical="center"/>
    </xf>
    <xf numFmtId="0" fontId="9" fillId="4" borderId="14" xfId="9" applyFont="1" applyFill="1" applyBorder="1" applyAlignment="1">
      <alignment vertical="center"/>
    </xf>
    <xf numFmtId="49" fontId="3" fillId="2" borderId="2" xfId="9" applyNumberFormat="1" applyFont="1" applyFill="1" applyBorder="1" applyAlignment="1">
      <alignment vertical="top" wrapText="1"/>
    </xf>
    <xf numFmtId="49" fontId="3" fillId="2" borderId="3" xfId="9" applyNumberFormat="1" applyFont="1" applyFill="1" applyBorder="1" applyAlignment="1">
      <alignment horizontal="right" vertical="top" wrapText="1"/>
    </xf>
    <xf numFmtId="49" fontId="2" fillId="0" borderId="0" xfId="9" applyNumberFormat="1" applyFont="1" applyAlignment="1">
      <alignment vertical="top" wrapText="1"/>
    </xf>
    <xf numFmtId="49" fontId="2" fillId="0" borderId="0" xfId="9" applyNumberFormat="1" applyFont="1" applyBorder="1" applyAlignment="1">
      <alignment vertical="top" wrapText="1"/>
    </xf>
    <xf numFmtId="0" fontId="2" fillId="0" borderId="6" xfId="9" applyNumberFormat="1" applyFont="1" applyBorder="1" applyAlignment="1">
      <alignment horizontal="left" vertical="top"/>
    </xf>
    <xf numFmtId="164" fontId="2" fillId="0" borderId="13" xfId="11" applyNumberFormat="1" applyFont="1" applyBorder="1"/>
    <xf numFmtId="4" fontId="2" fillId="0" borderId="6" xfId="9" applyNumberFormat="1" applyFont="1" applyFill="1" applyBorder="1" applyAlignment="1">
      <alignment vertical="center"/>
    </xf>
    <xf numFmtId="0" fontId="6" fillId="0" borderId="0" xfId="9" applyFont="1" applyBorder="1" applyAlignment="1">
      <alignment vertical="center"/>
    </xf>
    <xf numFmtId="0" fontId="2" fillId="0" borderId="6" xfId="9" applyFont="1" applyBorder="1" applyAlignment="1"/>
    <xf numFmtId="0" fontId="2" fillId="0" borderId="16" xfId="9" applyNumberFormat="1" applyFont="1" applyBorder="1" applyAlignment="1">
      <alignment horizontal="left" vertical="top"/>
    </xf>
    <xf numFmtId="0" fontId="2" fillId="0" borderId="0" xfId="9" applyNumberFormat="1" applyFont="1" applyBorder="1" applyAlignment="1">
      <alignment horizontal="left" vertical="top"/>
    </xf>
    <xf numFmtId="0" fontId="3" fillId="2" borderId="7" xfId="9" applyFont="1" applyFill="1" applyBorder="1" applyAlignment="1">
      <alignment vertical="center"/>
    </xf>
    <xf numFmtId="0" fontId="2" fillId="2" borderId="7" xfId="9" applyFont="1" applyFill="1" applyBorder="1" applyAlignment="1">
      <alignment vertical="center"/>
    </xf>
    <xf numFmtId="4" fontId="2" fillId="2" borderId="4" xfId="11" applyNumberFormat="1" applyFont="1" applyFill="1" applyBorder="1"/>
    <xf numFmtId="10" fontId="2" fillId="2" borderId="5" xfId="11" applyNumberFormat="1" applyFont="1" applyFill="1" applyBorder="1" applyAlignment="1">
      <alignment vertical="center"/>
    </xf>
    <xf numFmtId="4" fontId="2" fillId="2" borderId="7" xfId="9" applyNumberFormat="1" applyFont="1" applyFill="1" applyBorder="1" applyAlignment="1">
      <alignment vertical="center"/>
    </xf>
    <xf numFmtId="0" fontId="2" fillId="2" borderId="5" xfId="9" applyFont="1" applyFill="1" applyBorder="1" applyAlignment="1">
      <alignment vertical="center"/>
    </xf>
    <xf numFmtId="0" fontId="2" fillId="0" borderId="0" xfId="9" applyFont="1" applyFill="1" applyAlignment="1">
      <alignment vertical="center"/>
    </xf>
    <xf numFmtId="2" fontId="6" fillId="0" borderId="0" xfId="9" applyNumberFormat="1" applyFont="1" applyFill="1" applyAlignment="1">
      <alignment vertical="center"/>
    </xf>
    <xf numFmtId="10" fontId="2" fillId="0" borderId="0" xfId="9" applyNumberFormat="1" applyFont="1" applyFill="1" applyAlignment="1">
      <alignment vertical="center"/>
    </xf>
    <xf numFmtId="0" fontId="2" fillId="0" borderId="0" xfId="9" applyFont="1" applyBorder="1" applyAlignment="1">
      <alignment vertical="center"/>
    </xf>
    <xf numFmtId="0" fontId="2" fillId="0" borderId="12" xfId="1" applyNumberFormat="1" applyFont="1" applyBorder="1" applyAlignment="1">
      <alignment horizontal="left" vertical="top" wrapText="1"/>
    </xf>
    <xf numFmtId="0" fontId="2" fillId="0" borderId="6" xfId="1" applyFont="1" applyBorder="1" applyAlignment="1">
      <alignment vertical="center"/>
    </xf>
    <xf numFmtId="0" fontId="2" fillId="2" borderId="7" xfId="1" applyFont="1" applyFill="1" applyBorder="1" applyAlignment="1">
      <alignment vertical="center"/>
    </xf>
    <xf numFmtId="10" fontId="3" fillId="2" borderId="5" xfId="11" applyNumberFormat="1" applyFont="1" applyFill="1" applyBorder="1"/>
    <xf numFmtId="0" fontId="2" fillId="0" borderId="12" xfId="9" applyNumberFormat="1" applyFont="1" applyBorder="1" applyAlignment="1">
      <alignment horizontal="left" vertical="top"/>
    </xf>
    <xf numFmtId="4" fontId="2" fillId="0" borderId="18" xfId="9" applyNumberFormat="1" applyFont="1" applyFill="1" applyBorder="1" applyAlignment="1">
      <alignment vertical="center"/>
    </xf>
    <xf numFmtId="164" fontId="2" fillId="0" borderId="33" xfId="11" applyNumberFormat="1" applyFont="1" applyBorder="1"/>
    <xf numFmtId="0" fontId="9" fillId="0" borderId="31" xfId="1" applyFont="1" applyFill="1" applyBorder="1" applyAlignment="1">
      <alignment horizontal="left"/>
    </xf>
    <xf numFmtId="49" fontId="3" fillId="2" borderId="7" xfId="1" applyNumberFormat="1" applyFont="1" applyFill="1" applyBorder="1" applyAlignment="1">
      <alignment vertical="top" wrapText="1"/>
    </xf>
    <xf numFmtId="49" fontId="3" fillId="2" borderId="5" xfId="9" applyNumberFormat="1" applyFont="1" applyFill="1" applyBorder="1" applyAlignment="1">
      <alignment horizontal="right" vertical="top" wrapText="1"/>
    </xf>
    <xf numFmtId="49" fontId="3" fillId="2" borderId="17" xfId="9" quotePrefix="1" applyNumberFormat="1" applyFont="1" applyFill="1" applyBorder="1" applyAlignment="1">
      <alignment horizontal="right" vertical="top" wrapText="1"/>
    </xf>
    <xf numFmtId="0" fontId="2" fillId="0" borderId="0" xfId="9" applyFont="1" applyFill="1" applyBorder="1" applyAlignment="1">
      <alignment vertical="center"/>
    </xf>
    <xf numFmtId="165" fontId="0" fillId="0" borderId="0" xfId="0" applyNumberFormat="1" applyFont="1" applyBorder="1" applyAlignment="1" applyProtection="1">
      <alignment horizontal="right" vertical="top"/>
      <protection locked="0"/>
    </xf>
    <xf numFmtId="4" fontId="2" fillId="0" borderId="16" xfId="1" applyNumberFormat="1" applyFont="1" applyFill="1" applyBorder="1" applyAlignment="1">
      <alignment vertical="center"/>
    </xf>
    <xf numFmtId="49" fontId="3" fillId="2" borderId="6" xfId="9" applyNumberFormat="1" applyFont="1" applyFill="1" applyBorder="1" applyAlignment="1">
      <alignment vertical="top" wrapText="1"/>
    </xf>
    <xf numFmtId="49" fontId="3" fillId="2" borderId="18" xfId="9" quotePrefix="1" applyNumberFormat="1" applyFont="1" applyFill="1" applyBorder="1" applyAlignment="1">
      <alignment horizontal="right" vertical="top" wrapText="1"/>
    </xf>
    <xf numFmtId="49" fontId="3" fillId="2" borderId="33" xfId="9" applyNumberFormat="1" applyFont="1" applyFill="1" applyBorder="1" applyAlignment="1">
      <alignment horizontal="right" vertical="top" wrapText="1"/>
    </xf>
    <xf numFmtId="49" fontId="3" fillId="2" borderId="13" xfId="9" applyNumberFormat="1" applyFont="1" applyFill="1" applyBorder="1" applyAlignment="1">
      <alignment horizontal="right" vertical="top" wrapText="1"/>
    </xf>
    <xf numFmtId="49" fontId="3" fillId="2" borderId="6" xfId="9" applyNumberFormat="1" applyFont="1" applyFill="1" applyBorder="1" applyAlignment="1">
      <alignment horizontal="right" vertical="top" wrapText="1"/>
    </xf>
    <xf numFmtId="0" fontId="1" fillId="0" borderId="31" xfId="4" applyFont="1" applyBorder="1" applyAlignment="1"/>
    <xf numFmtId="0" fontId="0" fillId="4" borderId="5" xfId="1" applyFont="1" applyFill="1" applyBorder="1" applyAlignment="1"/>
    <xf numFmtId="10" fontId="2" fillId="0" borderId="0" xfId="1" applyNumberFormat="1" applyFont="1" applyBorder="1" applyAlignment="1">
      <alignment vertical="center"/>
    </xf>
    <xf numFmtId="49" fontId="3" fillId="2" borderId="4" xfId="9" quotePrefix="1" applyNumberFormat="1" applyFont="1" applyFill="1" applyBorder="1" applyAlignment="1">
      <alignment horizontal="right" vertical="top" wrapText="1"/>
    </xf>
    <xf numFmtId="4" fontId="2" fillId="0" borderId="10" xfId="9" applyNumberFormat="1" applyFont="1" applyFill="1" applyBorder="1" applyAlignment="1">
      <alignment vertical="center"/>
    </xf>
    <xf numFmtId="0" fontId="2" fillId="2" borderId="17" xfId="1" applyFont="1" applyFill="1" applyBorder="1" applyAlignment="1">
      <alignment vertical="center"/>
    </xf>
    <xf numFmtId="4" fontId="2" fillId="2" borderId="17" xfId="11" applyNumberFormat="1" applyFont="1" applyFill="1" applyBorder="1"/>
    <xf numFmtId="0" fontId="2" fillId="0" borderId="0" xfId="1" applyFont="1" applyAlignment="1">
      <alignment horizontal="left"/>
    </xf>
    <xf numFmtId="10" fontId="2" fillId="2" borderId="5" xfId="11" applyNumberFormat="1" applyFont="1" applyFill="1" applyBorder="1"/>
    <xf numFmtId="4" fontId="2" fillId="2" borderId="7" xfId="11" applyNumberFormat="1" applyFont="1" applyFill="1" applyBorder="1"/>
    <xf numFmtId="4" fontId="2" fillId="0" borderId="0" xfId="9" applyNumberFormat="1" applyFont="1" applyFill="1" applyBorder="1" applyAlignment="1">
      <alignment vertical="center"/>
    </xf>
    <xf numFmtId="164" fontId="2" fillId="0" borderId="0" xfId="11" applyNumberFormat="1" applyFont="1" applyBorder="1"/>
    <xf numFmtId="4" fontId="19" fillId="0" borderId="0" xfId="13" applyNumberFormat="1" applyFont="1" applyAlignment="1"/>
    <xf numFmtId="0" fontId="1" fillId="0" borderId="0" xfId="13" applyAlignment="1"/>
    <xf numFmtId="0" fontId="7" fillId="0" borderId="0" xfId="12" applyFont="1" applyFill="1" applyAlignment="1">
      <alignment vertical="center"/>
    </xf>
    <xf numFmtId="0" fontId="2" fillId="0" borderId="0" xfId="12" applyFont="1" applyAlignment="1">
      <alignment vertical="center"/>
    </xf>
    <xf numFmtId="0" fontId="6" fillId="0" borderId="0" xfId="12" applyFont="1" applyAlignment="1">
      <alignment vertical="center"/>
    </xf>
    <xf numFmtId="0" fontId="6" fillId="0" borderId="0" xfId="12" applyFont="1" applyAlignment="1">
      <alignment horizontal="right" vertical="center"/>
    </xf>
    <xf numFmtId="0" fontId="8" fillId="0" borderId="0" xfId="12" applyFont="1" applyFill="1" applyAlignment="1">
      <alignment vertical="center"/>
    </xf>
    <xf numFmtId="0" fontId="2" fillId="0" borderId="32" xfId="12" applyNumberFormat="1" applyFont="1" applyBorder="1" applyAlignment="1">
      <alignment horizontal="left" vertical="top" wrapText="1"/>
    </xf>
    <xf numFmtId="0" fontId="2" fillId="0" borderId="12" xfId="12" applyNumberFormat="1" applyFont="1" applyBorder="1" applyAlignment="1">
      <alignment horizontal="left" vertical="top" wrapText="1"/>
    </xf>
    <xf numFmtId="10" fontId="2" fillId="0" borderId="13" xfId="14" applyNumberFormat="1" applyFont="1" applyBorder="1"/>
    <xf numFmtId="4" fontId="2" fillId="0" borderId="32" xfId="12" applyNumberFormat="1" applyFont="1" applyFill="1" applyBorder="1" applyAlignment="1">
      <alignment vertical="center"/>
    </xf>
    <xf numFmtId="4" fontId="2" fillId="0" borderId="32" xfId="12" applyNumberFormat="1" applyFont="1" applyBorder="1" applyAlignment="1">
      <alignment horizontal="right" vertical="center"/>
    </xf>
    <xf numFmtId="0" fontId="3" fillId="2" borderId="7" xfId="12" applyFont="1" applyFill="1" applyBorder="1" applyAlignment="1">
      <alignment vertical="center"/>
    </xf>
    <xf numFmtId="0" fontId="2" fillId="2" borderId="17" xfId="12" applyFont="1" applyFill="1" applyBorder="1" applyAlignment="1">
      <alignment vertical="center"/>
    </xf>
    <xf numFmtId="10" fontId="2" fillId="2" borderId="5" xfId="14" applyNumberFormat="1" applyFont="1" applyFill="1" applyBorder="1"/>
    <xf numFmtId="4" fontId="2" fillId="2" borderId="7" xfId="12" applyNumberFormat="1" applyFont="1" applyFill="1" applyBorder="1" applyAlignment="1">
      <alignment vertical="center"/>
    </xf>
    <xf numFmtId="0" fontId="6" fillId="2" borderId="7" xfId="12" applyFont="1" applyFill="1" applyBorder="1" applyAlignment="1">
      <alignment horizontal="right" vertical="center"/>
    </xf>
    <xf numFmtId="0" fontId="2" fillId="0" borderId="0" xfId="12" applyFont="1" applyFill="1" applyAlignment="1">
      <alignment vertical="center"/>
    </xf>
    <xf numFmtId="10" fontId="2" fillId="0" borderId="0" xfId="12" applyNumberFormat="1" applyFont="1" applyFill="1" applyAlignment="1">
      <alignment vertical="center"/>
    </xf>
    <xf numFmtId="0" fontId="2" fillId="0" borderId="0" xfId="12" applyFont="1" applyBorder="1" applyAlignment="1">
      <alignment vertical="center"/>
    </xf>
    <xf numFmtId="3" fontId="2" fillId="0" borderId="0" xfId="12" applyNumberFormat="1" applyFont="1" applyBorder="1" applyAlignment="1"/>
    <xf numFmtId="4" fontId="2" fillId="0" borderId="34" xfId="9" applyNumberFormat="1" applyFont="1" applyFill="1" applyBorder="1" applyAlignment="1">
      <alignment vertical="center"/>
    </xf>
    <xf numFmtId="4" fontId="2" fillId="0" borderId="33" xfId="9" applyNumberFormat="1" applyFont="1" applyFill="1" applyBorder="1" applyAlignment="1">
      <alignment vertical="center"/>
    </xf>
    <xf numFmtId="4" fontId="2" fillId="0" borderId="3" xfId="9" applyNumberFormat="1" applyFont="1" applyFill="1" applyBorder="1" applyAlignment="1">
      <alignment vertical="center"/>
    </xf>
    <xf numFmtId="4" fontId="2" fillId="0" borderId="16" xfId="1" applyNumberFormat="1" applyFont="1" applyFill="1" applyBorder="1" applyAlignment="1"/>
    <xf numFmtId="0" fontId="9" fillId="4" borderId="14" xfId="9" applyFont="1" applyFill="1" applyBorder="1" applyAlignment="1">
      <alignment vertical="center" wrapText="1"/>
    </xf>
    <xf numFmtId="49" fontId="3" fillId="2" borderId="32" xfId="9" applyNumberFormat="1" applyFont="1" applyFill="1" applyBorder="1" applyAlignment="1">
      <alignment vertical="top" wrapText="1"/>
    </xf>
    <xf numFmtId="0" fontId="2" fillId="0" borderId="32" xfId="9" applyNumberFormat="1" applyFont="1" applyBorder="1" applyAlignment="1">
      <alignment horizontal="left" vertical="top"/>
    </xf>
    <xf numFmtId="4" fontId="2" fillId="0" borderId="32" xfId="9" applyNumberFormat="1" applyFont="1" applyFill="1" applyBorder="1" applyAlignment="1">
      <alignment vertical="center"/>
    </xf>
    <xf numFmtId="49" fontId="3" fillId="2" borderId="35" xfId="9" applyNumberFormat="1" applyFont="1" applyFill="1" applyBorder="1" applyAlignment="1">
      <alignment vertical="top" wrapText="1"/>
    </xf>
    <xf numFmtId="49" fontId="3" fillId="2" borderId="30" xfId="9" quotePrefix="1" applyNumberFormat="1" applyFont="1" applyFill="1" applyBorder="1" applyAlignment="1">
      <alignment horizontal="right" vertical="top" wrapText="1"/>
    </xf>
    <xf numFmtId="49" fontId="3" fillId="2" borderId="36" xfId="9" applyNumberFormat="1" applyFont="1" applyFill="1" applyBorder="1" applyAlignment="1">
      <alignment horizontal="right" vertical="top" wrapText="1"/>
    </xf>
    <xf numFmtId="49" fontId="3" fillId="2" borderId="35" xfId="9" applyNumberFormat="1" applyFont="1" applyFill="1" applyBorder="1" applyAlignment="1">
      <alignment horizontal="right" vertical="top" wrapText="1"/>
    </xf>
    <xf numFmtId="49" fontId="3" fillId="2" borderId="1" xfId="9" quotePrefix="1" applyNumberFormat="1" applyFont="1" applyFill="1" applyBorder="1" applyAlignment="1">
      <alignment horizontal="right" vertical="top" wrapText="1"/>
    </xf>
    <xf numFmtId="49" fontId="3" fillId="2" borderId="2" xfId="1" applyNumberFormat="1" applyFont="1" applyFill="1" applyBorder="1" applyAlignment="1">
      <alignment horizontal="right" vertical="top" wrapText="1"/>
    </xf>
    <xf numFmtId="4" fontId="2" fillId="0" borderId="6" xfId="9" applyNumberFormat="1" applyFont="1" applyFill="1" applyBorder="1" applyAlignment="1">
      <alignment horizontal="right" vertical="center"/>
    </xf>
    <xf numFmtId="0" fontId="2" fillId="0" borderId="37" xfId="4" applyFont="1" applyBorder="1" applyAlignment="1"/>
    <xf numFmtId="0" fontId="15" fillId="2" borderId="26" xfId="1" applyFont="1" applyFill="1" applyBorder="1" applyAlignment="1">
      <alignment horizontal="left" vertical="center"/>
    </xf>
    <xf numFmtId="0" fontId="15" fillId="2" borderId="27" xfId="1" applyFont="1" applyFill="1" applyBorder="1" applyAlignment="1">
      <alignment horizontal="left" vertical="center"/>
    </xf>
    <xf numFmtId="0" fontId="15" fillId="2" borderId="26" xfId="1" applyFont="1" applyFill="1" applyBorder="1" applyAlignment="1">
      <alignment horizontal="center" vertical="center"/>
    </xf>
    <xf numFmtId="0" fontId="15" fillId="2" borderId="27" xfId="1" applyFont="1" applyFill="1" applyBorder="1" applyAlignment="1">
      <alignment horizontal="center" vertical="center"/>
    </xf>
    <xf numFmtId="0" fontId="9" fillId="4" borderId="15" xfId="9" applyFont="1" applyFill="1" applyBorder="1" applyAlignment="1">
      <alignment horizontal="center"/>
    </xf>
    <xf numFmtId="0" fontId="10" fillId="4" borderId="28" xfId="9" applyFont="1" applyFill="1" applyBorder="1" applyAlignment="1">
      <alignment horizontal="center"/>
    </xf>
    <xf numFmtId="0" fontId="10" fillId="4" borderId="29" xfId="9" applyFont="1" applyFill="1" applyBorder="1" applyAlignment="1">
      <alignment horizontal="center"/>
    </xf>
    <xf numFmtId="0" fontId="9" fillId="4" borderId="15" xfId="1" applyFont="1" applyFill="1" applyBorder="1" applyAlignment="1">
      <alignment horizontal="center"/>
    </xf>
    <xf numFmtId="0" fontId="0" fillId="4" borderId="28" xfId="1" applyFont="1" applyFill="1" applyBorder="1" applyAlignment="1"/>
    <xf numFmtId="0" fontId="0" fillId="4" borderId="5" xfId="1" applyFont="1" applyFill="1" applyBorder="1" applyAlignment="1"/>
  </cellXfs>
  <cellStyles count="15">
    <cellStyle name="=C:\WINNT35\SYSTEM32\COMMAND.COM" xfId="1"/>
    <cellStyle name="=C:\WINNT35\SYSTEM32\COMMAND.COM 2" xfId="2"/>
    <cellStyle name="=C:\WINNT35\SYSTEM32\COMMAND.COM 2 2" xfId="9"/>
    <cellStyle name="=C:\WINNT35\SYSTEM32\COMMAND.COM 3" xfId="6"/>
    <cellStyle name="=C:\WINNT35\SYSTEM32\COMMAND.COM 3 2" xfId="12"/>
    <cellStyle name="Normal" xfId="0" builtinId="0"/>
    <cellStyle name="Normal 2" xfId="3"/>
    <cellStyle name="Normal 3" xfId="7"/>
    <cellStyle name="Normal 4" xfId="13"/>
    <cellStyle name="Normal_2010-11_ETF_Securities_XTF_Exchange_Traded_Funds_Statistics" xfId="4"/>
    <cellStyle name="Percent 2" xfId="5"/>
    <cellStyle name="Percent 2 2" xfId="11"/>
    <cellStyle name="Percent 3" xfId="10"/>
    <cellStyle name="Percent 3 2" xfId="14"/>
    <cellStyle name="Style 1" xfId="8"/>
  </cellStyles>
  <dxfs count="0"/>
  <tableStyles count="0" defaultTableStyle="TableStyleMedium2" defaultPivotStyle="PivotStyleLight16"/>
  <colors>
    <mruColors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tx>
            <c:v>Nov 11 Dez 11 Jan 12 Feb 12 Mrz 12 Apr 12 Mai 12 Jun 12 Jul 12 Aug 12 Sep 12 Okt 12 Nov 12</c:v>
          </c:tx>
          <c:spPr>
            <a:solidFill>
              <a:srgbClr val="0033CC"/>
            </a:solidFill>
          </c:spPr>
          <c:invertIfNegative val="0"/>
          <c:cat>
            <c:numLit>
              <c:formatCode>mmm\-yy</c:formatCode>
              <c:ptCount val="13"/>
              <c:pt idx="0">
                <c:v>40848</c:v>
              </c:pt>
              <c:pt idx="1">
                <c:v>40878</c:v>
              </c:pt>
              <c:pt idx="2">
                <c:v>40909</c:v>
              </c:pt>
              <c:pt idx="3">
                <c:v>40940</c:v>
              </c:pt>
              <c:pt idx="4">
                <c:v>40969</c:v>
              </c:pt>
              <c:pt idx="5">
                <c:v>41000</c:v>
              </c:pt>
              <c:pt idx="6">
                <c:v>41030</c:v>
              </c:pt>
              <c:pt idx="7">
                <c:v>41061</c:v>
              </c:pt>
              <c:pt idx="8">
                <c:v>41091</c:v>
              </c:pt>
              <c:pt idx="9">
                <c:v>41122</c:v>
              </c:pt>
              <c:pt idx="10">
                <c:v>41153</c:v>
              </c:pt>
              <c:pt idx="11">
                <c:v>41183</c:v>
              </c:pt>
              <c:pt idx="12">
                <c:v>41214</c:v>
              </c:pt>
            </c:numLit>
          </c:cat>
          <c:val>
            <c:numLit>
              <c:formatCode>#,##0.00</c:formatCode>
              <c:ptCount val="13"/>
              <c:pt idx="0">
                <c:v>16286.206540780437</c:v>
              </c:pt>
              <c:pt idx="1">
                <c:v>12321.878526159267</c:v>
              </c:pt>
              <c:pt idx="2">
                <c:v>12648.496443866625</c:v>
              </c:pt>
              <c:pt idx="3">
                <c:v>11652.631246843697</c:v>
              </c:pt>
              <c:pt idx="4">
                <c:v>12419.277450285892</c:v>
              </c:pt>
              <c:pt idx="5">
                <c:v>11726.270848726625</c:v>
              </c:pt>
              <c:pt idx="6">
                <c:v>12162.400122783634</c:v>
              </c:pt>
              <c:pt idx="7">
                <c:v>11319.79143449629</c:v>
              </c:pt>
              <c:pt idx="8">
                <c:v>10621.137160480435</c:v>
              </c:pt>
              <c:pt idx="9">
                <c:v>10752.69142752747</c:v>
              </c:pt>
              <c:pt idx="10">
                <c:v>10275.689774016202</c:v>
              </c:pt>
              <c:pt idx="11">
                <c:v>8500.6103622787596</c:v>
              </c:pt>
              <c:pt idx="12">
                <c:v>8613.5661898763246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613312"/>
        <c:axId val="193587840"/>
      </c:barChart>
      <c:dateAx>
        <c:axId val="18561331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587840"/>
        <c:crosses val="autoZero"/>
        <c:auto val="1"/>
        <c:lblOffset val="100"/>
        <c:baseTimeUnit val="months"/>
        <c:majorUnit val="1"/>
        <c:minorUnit val="1"/>
      </c:dateAx>
      <c:valAx>
        <c:axId val="193587840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613312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9147904"/>
        <c:axId val="119149696"/>
        <c:axId val="0"/>
      </c:bar3DChart>
      <c:catAx>
        <c:axId val="11914790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149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9149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1479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9161984"/>
        <c:axId val="119163520"/>
        <c:axId val="0"/>
      </c:bar3DChart>
      <c:catAx>
        <c:axId val="11916198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163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9163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1619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8334208"/>
        <c:axId val="138335744"/>
        <c:axId val="0"/>
      </c:bar3DChart>
      <c:catAx>
        <c:axId val="1383342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335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8335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3342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8676096"/>
        <c:axId val="138677632"/>
        <c:axId val="0"/>
      </c:bar3DChart>
      <c:catAx>
        <c:axId val="13867609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677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8677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676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8727808"/>
        <c:axId val="138729344"/>
        <c:axId val="0"/>
      </c:bar3DChart>
      <c:catAx>
        <c:axId val="138727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729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8729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727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8737152"/>
        <c:axId val="138738688"/>
        <c:axId val="0"/>
      </c:bar3DChart>
      <c:catAx>
        <c:axId val="13873715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738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8738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7371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6</xdr:col>
      <xdr:colOff>971550</xdr:colOff>
      <xdr:row>25</xdr:row>
      <xdr:rowOff>123825</xdr:rowOff>
    </xdr:to>
    <xdr:graphicFrame macro="">
      <xdr:nvGraphicFramePr>
        <xdr:cNvPr id="318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1781175</xdr:colOff>
      <xdr:row>0</xdr:row>
      <xdr:rowOff>38100</xdr:rowOff>
    </xdr:from>
    <xdr:to>
      <xdr:col>7</xdr:col>
      <xdr:colOff>85725</xdr:colOff>
      <xdr:row>2</xdr:row>
      <xdr:rowOff>9525</xdr:rowOff>
    </xdr:to>
    <xdr:pic>
      <xdr:nvPicPr>
        <xdr:cNvPr id="3181" name="Picture 6" descr="Xetra_DBG2009_sch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38100"/>
          <a:ext cx="3028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828"/>
  <sheetViews>
    <sheetView showGridLines="0" tabSelected="1" zoomScaleNormal="100" workbookViewId="0">
      <selection activeCell="B3" sqref="B3"/>
    </sheetView>
  </sheetViews>
  <sheetFormatPr defaultRowHeight="12"/>
  <cols>
    <col min="1" max="1" width="46.7109375" style="13" customWidth="1"/>
    <col min="2" max="2" width="12.7109375" style="13" customWidth="1"/>
    <col min="3" max="3" width="16" style="13" customWidth="1"/>
    <col min="4" max="4" width="6.42578125" style="13" customWidth="1"/>
    <col min="5" max="5" width="46.7109375" style="11" customWidth="1"/>
    <col min="6" max="6" width="11.42578125" style="11" customWidth="1"/>
    <col min="7" max="7" width="12.7109375" style="11" customWidth="1"/>
    <col min="8" max="8" width="14.85546875" style="11" bestFit="1" customWidth="1"/>
    <col min="9" max="16384" width="9.140625" style="11"/>
  </cols>
  <sheetData>
    <row r="1" spans="1:8" ht="32.25" customHeight="1">
      <c r="A1" s="30" t="s">
        <v>547</v>
      </c>
      <c r="B1" s="8"/>
      <c r="C1" s="8"/>
      <c r="D1" s="8"/>
      <c r="E1" s="9"/>
      <c r="F1" s="10"/>
      <c r="G1" s="10"/>
      <c r="H1" s="57"/>
    </row>
    <row r="2" spans="1:8" ht="24.75" customHeight="1">
      <c r="A2" s="12" t="s">
        <v>2913</v>
      </c>
      <c r="B2" s="8"/>
      <c r="C2" s="8"/>
      <c r="D2" s="8"/>
      <c r="E2" s="9"/>
      <c r="F2" s="10"/>
      <c r="G2" s="10"/>
    </row>
    <row r="3" spans="1:8" ht="24.75" customHeight="1">
      <c r="A3" s="8"/>
      <c r="B3" s="8"/>
      <c r="C3" s="8"/>
      <c r="D3" s="8"/>
      <c r="E3" s="9"/>
      <c r="F3" s="10"/>
      <c r="G3" s="10"/>
    </row>
    <row r="4" spans="1:8" ht="24.75" customHeight="1">
      <c r="D4" s="11"/>
    </row>
    <row r="5" spans="1:8" ht="24.75" customHeight="1"/>
    <row r="6" spans="1:8" ht="24.75" customHeight="1">
      <c r="F6" s="14">
        <v>40756</v>
      </c>
      <c r="G6" s="14"/>
      <c r="H6" s="14"/>
    </row>
    <row r="7" spans="1:8">
      <c r="F7" s="11" t="e">
        <v>#N/A</v>
      </c>
    </row>
    <row r="8" spans="1:8">
      <c r="F8" s="11" t="e">
        <v>#N/A</v>
      </c>
    </row>
    <row r="9" spans="1:8">
      <c r="F9" s="11" t="e">
        <v>#N/A</v>
      </c>
    </row>
    <row r="10" spans="1:8">
      <c r="F10" s="11" t="e">
        <v>#N/A</v>
      </c>
    </row>
    <row r="11" spans="1:8">
      <c r="F11" s="11" t="e">
        <v>#N/A</v>
      </c>
    </row>
    <row r="12" spans="1:8">
      <c r="F12" s="11" t="e">
        <v>#N/A</v>
      </c>
    </row>
    <row r="13" spans="1:8">
      <c r="F13" s="11" t="e">
        <v>#N/A</v>
      </c>
    </row>
    <row r="14" spans="1:8">
      <c r="F14" s="11" t="e">
        <v>#N/A</v>
      </c>
    </row>
    <row r="15" spans="1:8">
      <c r="F15" s="11" t="e">
        <v>#N/A</v>
      </c>
    </row>
    <row r="16" spans="1:8">
      <c r="F16" s="11" t="e">
        <v>#N/A</v>
      </c>
    </row>
    <row r="17" spans="1:8">
      <c r="F17" s="11" t="e">
        <v>#N/A</v>
      </c>
    </row>
    <row r="18" spans="1:8">
      <c r="F18" s="11" t="e">
        <v>#N/A</v>
      </c>
    </row>
    <row r="19" spans="1:8">
      <c r="F19" s="11" t="e">
        <v>#N/A</v>
      </c>
    </row>
    <row r="20" spans="1:8">
      <c r="F20" s="11" t="e">
        <v>#N/A</v>
      </c>
    </row>
    <row r="21" spans="1:8">
      <c r="F21" s="11" t="e">
        <v>#N/A</v>
      </c>
    </row>
    <row r="22" spans="1:8">
      <c r="F22" s="11" t="e">
        <v>#N/A</v>
      </c>
    </row>
    <row r="23" spans="1:8">
      <c r="F23" s="11" t="e">
        <v>#N/A</v>
      </c>
    </row>
    <row r="24" spans="1:8">
      <c r="F24" s="11" t="e">
        <v>#N/A</v>
      </c>
    </row>
    <row r="25" spans="1:8">
      <c r="F25" s="11" t="e">
        <v>#N/A</v>
      </c>
    </row>
    <row r="26" spans="1:8">
      <c r="F26" s="11" t="e">
        <v>#N/A</v>
      </c>
    </row>
    <row r="27" spans="1:8" ht="12.75" thickBot="1"/>
    <row r="28" spans="1:8" ht="12.75" customHeight="1">
      <c r="A28" s="175" t="s">
        <v>1192</v>
      </c>
      <c r="B28" s="49"/>
      <c r="C28" s="52" t="s">
        <v>1189</v>
      </c>
      <c r="D28" s="7"/>
      <c r="E28" s="175" t="s">
        <v>1195</v>
      </c>
      <c r="F28" s="58"/>
      <c r="G28" s="59" t="s">
        <v>1946</v>
      </c>
      <c r="H28" s="14"/>
    </row>
    <row r="29" spans="1:8" ht="12.75" customHeight="1" thickBot="1">
      <c r="A29" s="176"/>
      <c r="B29" s="50"/>
      <c r="C29" s="51" t="s">
        <v>1188</v>
      </c>
      <c r="D29" s="7"/>
      <c r="E29" s="176"/>
      <c r="F29" s="60"/>
      <c r="G29" s="61" t="s">
        <v>1947</v>
      </c>
      <c r="H29" s="14"/>
    </row>
    <row r="30" spans="1:8" ht="17.25" customHeight="1">
      <c r="A30" s="54" t="s">
        <v>1096</v>
      </c>
      <c r="B30" s="20" t="s">
        <v>1097</v>
      </c>
      <c r="C30" s="62">
        <v>3.5519545454545498</v>
      </c>
      <c r="D30"/>
      <c r="E30" s="54" t="s">
        <v>1096</v>
      </c>
      <c r="F30" s="20" t="s">
        <v>1097</v>
      </c>
      <c r="G30" s="62">
        <v>784.31290085700005</v>
      </c>
    </row>
    <row r="31" spans="1:8" ht="17.25" customHeight="1">
      <c r="A31" s="55" t="s">
        <v>964</v>
      </c>
      <c r="B31" s="21" t="s">
        <v>965</v>
      </c>
      <c r="C31" s="62">
        <v>4.2125454545454604</v>
      </c>
      <c r="D31"/>
      <c r="E31" s="55" t="s">
        <v>1617</v>
      </c>
      <c r="F31" s="21" t="s">
        <v>1106</v>
      </c>
      <c r="G31" s="62">
        <v>407.56437601700003</v>
      </c>
    </row>
    <row r="32" spans="1:8" ht="17.25" customHeight="1">
      <c r="A32" s="55" t="s">
        <v>2109</v>
      </c>
      <c r="B32" s="23" t="s">
        <v>119</v>
      </c>
      <c r="C32" s="62">
        <v>4.9018636363636396</v>
      </c>
      <c r="D32"/>
      <c r="E32" s="55" t="s">
        <v>2097</v>
      </c>
      <c r="F32" s="23" t="s">
        <v>664</v>
      </c>
      <c r="G32" s="62">
        <v>227.524340013</v>
      </c>
    </row>
    <row r="33" spans="1:8" ht="17.25" customHeight="1">
      <c r="A33" s="55" t="s">
        <v>2097</v>
      </c>
      <c r="B33" s="21" t="s">
        <v>664</v>
      </c>
      <c r="C33" s="62">
        <v>5.5132272727272698</v>
      </c>
      <c r="D33"/>
      <c r="E33" s="55" t="s">
        <v>320</v>
      </c>
      <c r="F33" s="21" t="s">
        <v>321</v>
      </c>
      <c r="G33" s="62">
        <v>169.464862348</v>
      </c>
    </row>
    <row r="34" spans="1:8" ht="17.25" customHeight="1">
      <c r="A34" s="55" t="s">
        <v>713</v>
      </c>
      <c r="B34" s="21" t="s">
        <v>445</v>
      </c>
      <c r="C34" s="62">
        <v>6.3920909090909097</v>
      </c>
      <c r="D34"/>
      <c r="E34" s="55" t="s">
        <v>964</v>
      </c>
      <c r="F34" s="21" t="s">
        <v>965</v>
      </c>
      <c r="G34" s="62">
        <v>146.83048603500001</v>
      </c>
    </row>
    <row r="35" spans="1:8" ht="17.25" customHeight="1">
      <c r="A35" s="55" t="s">
        <v>1119</v>
      </c>
      <c r="B35" s="21" t="s">
        <v>1120</v>
      </c>
      <c r="C35" s="62">
        <v>6.4527727272727304</v>
      </c>
      <c r="D35"/>
      <c r="E35" s="55" t="s">
        <v>312</v>
      </c>
      <c r="F35" s="21" t="s">
        <v>313</v>
      </c>
      <c r="G35" s="62">
        <v>124.24983520900001</v>
      </c>
    </row>
    <row r="36" spans="1:8" ht="17.25" customHeight="1">
      <c r="A36" s="55" t="s">
        <v>667</v>
      </c>
      <c r="B36" s="21" t="s">
        <v>668</v>
      </c>
      <c r="C36" s="62">
        <v>7.4357272727272701</v>
      </c>
      <c r="D36"/>
      <c r="E36" s="55" t="s">
        <v>1711</v>
      </c>
      <c r="F36" s="21" t="s">
        <v>1712</v>
      </c>
      <c r="G36" s="62">
        <v>110.71474634900001</v>
      </c>
    </row>
    <row r="37" spans="1:8" ht="17.25" customHeight="1">
      <c r="A37" s="55" t="s">
        <v>1711</v>
      </c>
      <c r="B37" s="21" t="s">
        <v>1712</v>
      </c>
      <c r="C37" s="62">
        <v>7.4910909090909099</v>
      </c>
      <c r="D37"/>
      <c r="E37" s="55" t="s">
        <v>1642</v>
      </c>
      <c r="F37" s="21" t="s">
        <v>1123</v>
      </c>
      <c r="G37" s="62">
        <v>110.310759726</v>
      </c>
    </row>
    <row r="38" spans="1:8" ht="17.25" customHeight="1">
      <c r="A38" s="55" t="s">
        <v>320</v>
      </c>
      <c r="B38" s="17" t="s">
        <v>321</v>
      </c>
      <c r="C38" s="62">
        <v>7.7955909090909099</v>
      </c>
      <c r="D38"/>
      <c r="E38" s="55" t="s">
        <v>654</v>
      </c>
      <c r="F38" s="17" t="s">
        <v>655</v>
      </c>
      <c r="G38" s="62">
        <v>102.787686347</v>
      </c>
    </row>
    <row r="39" spans="1:8" ht="17.25" customHeight="1" thickBot="1">
      <c r="A39" s="25" t="s">
        <v>2061</v>
      </c>
      <c r="B39" s="24" t="s">
        <v>700</v>
      </c>
      <c r="C39" s="63">
        <v>8.1232727272727292</v>
      </c>
      <c r="D39"/>
      <c r="E39" s="25" t="s">
        <v>1619</v>
      </c>
      <c r="F39" s="24" t="s">
        <v>1107</v>
      </c>
      <c r="G39" s="63">
        <v>90.764277466999999</v>
      </c>
    </row>
    <row r="40" spans="1:8">
      <c r="A40" s="11"/>
      <c r="B40" s="11"/>
      <c r="C40" s="11"/>
    </row>
    <row r="41" spans="1:8" ht="12.75" thickBot="1"/>
    <row r="42" spans="1:8" ht="12.75" customHeight="1">
      <c r="A42" s="177" t="s">
        <v>1193</v>
      </c>
      <c r="B42" s="49"/>
      <c r="C42" s="52" t="s">
        <v>1189</v>
      </c>
      <c r="D42" s="7"/>
      <c r="E42" s="177" t="s">
        <v>1194</v>
      </c>
      <c r="F42" s="58"/>
      <c r="G42" s="59" t="s">
        <v>1946</v>
      </c>
      <c r="H42" s="14"/>
    </row>
    <row r="43" spans="1:8" ht="12.75" customHeight="1" thickBot="1">
      <c r="A43" s="178"/>
      <c r="B43" s="50"/>
      <c r="C43" s="51" t="s">
        <v>1188</v>
      </c>
      <c r="D43" s="7"/>
      <c r="E43" s="178"/>
      <c r="F43" s="60"/>
      <c r="G43" s="61" t="s">
        <v>1947</v>
      </c>
      <c r="H43" s="14"/>
    </row>
    <row r="44" spans="1:8" ht="17.25" customHeight="1">
      <c r="A44" s="54" t="s">
        <v>2104</v>
      </c>
      <c r="B44" s="20" t="s">
        <v>120</v>
      </c>
      <c r="C44" s="62">
        <v>0.24645454545454501</v>
      </c>
      <c r="E44" s="54" t="s">
        <v>2073</v>
      </c>
      <c r="F44" s="20" t="s">
        <v>208</v>
      </c>
      <c r="G44" s="62">
        <v>113.51757924799999</v>
      </c>
    </row>
    <row r="45" spans="1:8" ht="17.25" customHeight="1">
      <c r="A45" s="55" t="s">
        <v>2607</v>
      </c>
      <c r="B45" s="21" t="s">
        <v>2608</v>
      </c>
      <c r="C45" s="62">
        <v>2.4836818181818199</v>
      </c>
      <c r="E45" s="55" t="s">
        <v>1604</v>
      </c>
      <c r="F45" s="21" t="s">
        <v>1605</v>
      </c>
      <c r="G45" s="62">
        <v>81.967562088999998</v>
      </c>
    </row>
    <row r="46" spans="1:8" ht="17.25" customHeight="1">
      <c r="A46" s="55" t="s">
        <v>1610</v>
      </c>
      <c r="B46" s="23" t="s">
        <v>1611</v>
      </c>
      <c r="C46" s="62">
        <v>2.54131818181818</v>
      </c>
      <c r="E46" s="55" t="s">
        <v>778</v>
      </c>
      <c r="F46" s="23" t="s">
        <v>297</v>
      </c>
      <c r="G46" s="62">
        <v>69.39858808599999</v>
      </c>
    </row>
    <row r="47" spans="1:8" ht="17.25" customHeight="1">
      <c r="A47" s="55" t="s">
        <v>1606</v>
      </c>
      <c r="B47" s="21" t="s">
        <v>1607</v>
      </c>
      <c r="C47" s="62">
        <v>2.7075909090909098</v>
      </c>
      <c r="E47" s="55" t="s">
        <v>1606</v>
      </c>
      <c r="F47" s="21" t="s">
        <v>1607</v>
      </c>
      <c r="G47" s="62">
        <v>66.763902318000007</v>
      </c>
    </row>
    <row r="48" spans="1:8" ht="17.25" customHeight="1">
      <c r="A48" s="55" t="s">
        <v>893</v>
      </c>
      <c r="B48" s="21" t="s">
        <v>99</v>
      </c>
      <c r="C48" s="62">
        <v>2.8165909090909098</v>
      </c>
      <c r="E48" s="55" t="s">
        <v>2139</v>
      </c>
      <c r="F48" s="21" t="s">
        <v>452</v>
      </c>
      <c r="G48" s="62">
        <v>52.009882943999997</v>
      </c>
    </row>
    <row r="49" spans="1:8" ht="17.25" customHeight="1">
      <c r="A49" s="55" t="s">
        <v>1604</v>
      </c>
      <c r="B49" s="21" t="s">
        <v>1605</v>
      </c>
      <c r="C49" s="62">
        <v>2.9355000000000002</v>
      </c>
      <c r="E49" s="55" t="s">
        <v>891</v>
      </c>
      <c r="F49" s="21" t="s">
        <v>98</v>
      </c>
      <c r="G49" s="62">
        <v>48.811395187999999</v>
      </c>
    </row>
    <row r="50" spans="1:8" ht="17.25" customHeight="1">
      <c r="A50" s="55" t="s">
        <v>2139</v>
      </c>
      <c r="B50" s="21" t="s">
        <v>452</v>
      </c>
      <c r="C50" s="62">
        <v>3.0029090909090899</v>
      </c>
      <c r="E50" s="55" t="s">
        <v>1612</v>
      </c>
      <c r="F50" s="21" t="s">
        <v>1613</v>
      </c>
      <c r="G50" s="62">
        <v>47.141017818999998</v>
      </c>
    </row>
    <row r="51" spans="1:8" ht="17.25" customHeight="1">
      <c r="A51" s="55" t="s">
        <v>755</v>
      </c>
      <c r="B51" s="21" t="s">
        <v>756</v>
      </c>
      <c r="C51" s="62">
        <v>3.14040909090909</v>
      </c>
      <c r="D51" s="11"/>
      <c r="E51" s="55" t="s">
        <v>1614</v>
      </c>
      <c r="F51" s="21" t="s">
        <v>1615</v>
      </c>
      <c r="G51" s="62">
        <v>41.715806594</v>
      </c>
    </row>
    <row r="52" spans="1:8" ht="17.25" customHeight="1">
      <c r="A52" s="55" t="s">
        <v>1612</v>
      </c>
      <c r="B52" s="17" t="s">
        <v>1613</v>
      </c>
      <c r="C52" s="62">
        <v>3.1677727272727298</v>
      </c>
      <c r="D52" s="11"/>
      <c r="E52" s="55" t="s">
        <v>1641</v>
      </c>
      <c r="F52" s="17" t="s">
        <v>688</v>
      </c>
      <c r="G52" s="62">
        <v>41.086099750000002</v>
      </c>
    </row>
    <row r="53" spans="1:8" ht="17.25" customHeight="1" thickBot="1">
      <c r="A53" s="25" t="s">
        <v>891</v>
      </c>
      <c r="B53" s="24" t="s">
        <v>98</v>
      </c>
      <c r="C53" s="63">
        <v>3.2235454545454498</v>
      </c>
      <c r="D53" s="11"/>
      <c r="E53" s="25" t="s">
        <v>893</v>
      </c>
      <c r="F53" s="24" t="s">
        <v>99</v>
      </c>
      <c r="G53" s="63">
        <v>39.666237350000003</v>
      </c>
    </row>
    <row r="54" spans="1:8" ht="17.25" customHeight="1" thickBot="1">
      <c r="A54" s="26"/>
      <c r="B54" s="27"/>
      <c r="C54" s="28"/>
      <c r="D54" s="11"/>
      <c r="E54" s="26"/>
      <c r="G54" s="29"/>
    </row>
    <row r="55" spans="1:8" ht="12.75" customHeight="1">
      <c r="A55" s="175" t="s">
        <v>1190</v>
      </c>
      <c r="B55" s="49"/>
      <c r="C55" s="52" t="s">
        <v>1189</v>
      </c>
      <c r="D55" s="48"/>
      <c r="E55" s="175" t="s">
        <v>1191</v>
      </c>
      <c r="F55" s="58"/>
      <c r="G55" s="59" t="s">
        <v>1946</v>
      </c>
      <c r="H55" s="14"/>
    </row>
    <row r="56" spans="1:8" ht="12.75" customHeight="1" thickBot="1">
      <c r="A56" s="176"/>
      <c r="B56" s="50"/>
      <c r="C56" s="51" t="s">
        <v>1188</v>
      </c>
      <c r="D56" s="48"/>
      <c r="E56" s="176"/>
      <c r="F56" s="60"/>
      <c r="G56" s="61" t="s">
        <v>1947</v>
      </c>
      <c r="H56" s="14"/>
    </row>
    <row r="57" spans="1:8" ht="17.25" customHeight="1">
      <c r="A57" s="54" t="s">
        <v>1888</v>
      </c>
      <c r="B57" s="21" t="s">
        <v>984</v>
      </c>
      <c r="C57" s="53">
        <v>14.5963181818182</v>
      </c>
      <c r="E57" s="54" t="s">
        <v>2069</v>
      </c>
      <c r="F57" s="21" t="s">
        <v>178</v>
      </c>
      <c r="G57" s="53">
        <v>33.779518302</v>
      </c>
    </row>
    <row r="58" spans="1:8" ht="17.25" customHeight="1">
      <c r="A58" s="55" t="s">
        <v>910</v>
      </c>
      <c r="B58" s="21" t="s">
        <v>1603</v>
      </c>
      <c r="C58" s="53">
        <v>19.252090909090899</v>
      </c>
      <c r="E58" s="55" t="s">
        <v>879</v>
      </c>
      <c r="F58" s="21" t="s">
        <v>117</v>
      </c>
      <c r="G58" s="53">
        <v>17.541085219999999</v>
      </c>
    </row>
    <row r="59" spans="1:8" ht="17.25" customHeight="1">
      <c r="A59" s="55" t="s">
        <v>1770</v>
      </c>
      <c r="B59" s="21" t="s">
        <v>985</v>
      </c>
      <c r="C59" s="53">
        <v>21.7329090909091</v>
      </c>
      <c r="D59" s="11"/>
      <c r="E59" s="55" t="s">
        <v>910</v>
      </c>
      <c r="F59" s="21" t="s">
        <v>1603</v>
      </c>
      <c r="G59" s="53">
        <v>12.120155291</v>
      </c>
    </row>
    <row r="60" spans="1:8" ht="17.25" customHeight="1">
      <c r="A60" s="55" t="s">
        <v>879</v>
      </c>
      <c r="B60" s="17" t="s">
        <v>117</v>
      </c>
      <c r="C60" s="53">
        <v>26.871545454545501</v>
      </c>
      <c r="D60" s="11"/>
      <c r="E60" s="55" t="s">
        <v>343</v>
      </c>
      <c r="F60" s="17" t="s">
        <v>674</v>
      </c>
      <c r="G60" s="53">
        <v>12.022167660000001</v>
      </c>
    </row>
    <row r="61" spans="1:8" ht="17.25" customHeight="1" thickBot="1">
      <c r="A61" s="25" t="s">
        <v>2069</v>
      </c>
      <c r="B61" s="24" t="s">
        <v>178</v>
      </c>
      <c r="C61" s="63">
        <v>29.0373181818182</v>
      </c>
      <c r="D61" s="11"/>
      <c r="E61" s="25" t="s">
        <v>2845</v>
      </c>
      <c r="F61" s="24" t="s">
        <v>58</v>
      </c>
      <c r="G61" s="63">
        <v>6.7857650089999995</v>
      </c>
    </row>
    <row r="63" spans="1:8">
      <c r="A63" s="13" t="s">
        <v>2376</v>
      </c>
    </row>
    <row r="65" spans="1:1">
      <c r="A65" s="19" t="s">
        <v>118</v>
      </c>
    </row>
    <row r="861" spans="1:5">
      <c r="A861" s="13" t="s">
        <v>1892</v>
      </c>
      <c r="B861" s="13" t="s">
        <v>1893</v>
      </c>
      <c r="C861" s="13" t="s">
        <v>1546</v>
      </c>
      <c r="D861" s="13" t="s">
        <v>398</v>
      </c>
      <c r="E861" s="11" t="s">
        <v>1870</v>
      </c>
    </row>
    <row r="862" spans="1:5">
      <c r="A862" s="13" t="s">
        <v>1876</v>
      </c>
      <c r="B862" s="13" t="s">
        <v>1877</v>
      </c>
      <c r="C862" s="13" t="s">
        <v>1182</v>
      </c>
      <c r="D862" s="13" t="s">
        <v>398</v>
      </c>
      <c r="E862" s="11" t="s">
        <v>1870</v>
      </c>
    </row>
    <row r="863" spans="1:5">
      <c r="A863" s="13" t="s">
        <v>1936</v>
      </c>
      <c r="B863" s="13" t="s">
        <v>1926</v>
      </c>
      <c r="C863" s="13" t="s">
        <v>1769</v>
      </c>
      <c r="D863" s="13" t="s">
        <v>399</v>
      </c>
      <c r="E863" s="11" t="s">
        <v>400</v>
      </c>
    </row>
    <row r="864" spans="1:5">
      <c r="A864" s="13" t="s">
        <v>1937</v>
      </c>
      <c r="B864" s="13" t="s">
        <v>1927</v>
      </c>
      <c r="C864" s="13" t="s">
        <v>1769</v>
      </c>
      <c r="D864" s="13" t="s">
        <v>399</v>
      </c>
      <c r="E864" s="11" t="s">
        <v>400</v>
      </c>
    </row>
    <row r="865" spans="1:5">
      <c r="A865" s="13" t="s">
        <v>1938</v>
      </c>
      <c r="B865" s="13" t="s">
        <v>1928</v>
      </c>
      <c r="C865" s="13" t="s">
        <v>1769</v>
      </c>
      <c r="D865" s="13" t="s">
        <v>399</v>
      </c>
      <c r="E865" s="11" t="s">
        <v>400</v>
      </c>
    </row>
    <row r="866" spans="1:5">
      <c r="A866" s="13" t="s">
        <v>1939</v>
      </c>
      <c r="B866" s="13" t="s">
        <v>1929</v>
      </c>
      <c r="C866" s="13" t="s">
        <v>1769</v>
      </c>
      <c r="D866" s="13" t="s">
        <v>399</v>
      </c>
      <c r="E866" s="11" t="s">
        <v>400</v>
      </c>
    </row>
    <row r="867" spans="1:5">
      <c r="A867" s="13" t="s">
        <v>1940</v>
      </c>
      <c r="B867" s="13" t="s">
        <v>1930</v>
      </c>
      <c r="C867" s="13" t="s">
        <v>1769</v>
      </c>
      <c r="D867" s="13" t="s">
        <v>399</v>
      </c>
      <c r="E867" s="11" t="s">
        <v>400</v>
      </c>
    </row>
    <row r="868" spans="1:5">
      <c r="A868" s="13" t="s">
        <v>1941</v>
      </c>
      <c r="B868" s="13" t="s">
        <v>1931</v>
      </c>
      <c r="C868" s="13" t="s">
        <v>1769</v>
      </c>
      <c r="D868" s="13" t="s">
        <v>399</v>
      </c>
      <c r="E868" s="11" t="s">
        <v>400</v>
      </c>
    </row>
    <row r="869" spans="1:5">
      <c r="A869" s="13" t="s">
        <v>1942</v>
      </c>
      <c r="B869" s="13" t="s">
        <v>1932</v>
      </c>
      <c r="C869" s="13" t="s">
        <v>1769</v>
      </c>
      <c r="D869" s="13" t="s">
        <v>399</v>
      </c>
      <c r="E869" s="11" t="s">
        <v>400</v>
      </c>
    </row>
    <row r="870" spans="1:5">
      <c r="A870" s="13" t="s">
        <v>1943</v>
      </c>
      <c r="B870" s="13" t="s">
        <v>1933</v>
      </c>
      <c r="C870" s="13" t="s">
        <v>1769</v>
      </c>
      <c r="D870" s="13" t="s">
        <v>399</v>
      </c>
      <c r="E870" s="11" t="s">
        <v>400</v>
      </c>
    </row>
    <row r="871" spans="1:5">
      <c r="A871" s="13" t="s">
        <v>1944</v>
      </c>
      <c r="B871" s="13" t="s">
        <v>1934</v>
      </c>
      <c r="C871" s="13" t="s">
        <v>1769</v>
      </c>
      <c r="D871" s="13" t="s">
        <v>399</v>
      </c>
      <c r="E871" s="11" t="s">
        <v>400</v>
      </c>
    </row>
    <row r="872" spans="1:5">
      <c r="A872" s="13" t="s">
        <v>1945</v>
      </c>
      <c r="B872" s="13" t="s">
        <v>1935</v>
      </c>
      <c r="C872" s="13" t="s">
        <v>1769</v>
      </c>
      <c r="D872" s="13" t="s">
        <v>399</v>
      </c>
      <c r="E872" s="11" t="s">
        <v>400</v>
      </c>
    </row>
    <row r="914" spans="4:4">
      <c r="D914" s="13" t="s">
        <v>503</v>
      </c>
    </row>
    <row r="992" spans="4:4">
      <c r="D992" s="13" t="s">
        <v>503</v>
      </c>
    </row>
    <row r="1128" spans="4:4">
      <c r="D1128" s="13" t="s">
        <v>503</v>
      </c>
    </row>
    <row r="1180" spans="4:4">
      <c r="D1180" s="13" t="s">
        <v>503</v>
      </c>
    </row>
    <row r="1791" spans="4:4">
      <c r="D1791" s="13" t="s">
        <v>503</v>
      </c>
    </row>
    <row r="1802" spans="4:4">
      <c r="D1802" s="13" t="s">
        <v>503</v>
      </c>
    </row>
    <row r="1805" spans="4:4">
      <c r="D1805" s="13" t="s">
        <v>503</v>
      </c>
    </row>
    <row r="1816" spans="4:4">
      <c r="D1816" s="13" t="s">
        <v>503</v>
      </c>
    </row>
    <row r="1828" spans="4:4">
      <c r="D1828" s="13" t="s">
        <v>503</v>
      </c>
    </row>
  </sheetData>
  <mergeCells count="6">
    <mergeCell ref="A28:A29"/>
    <mergeCell ref="E28:E29"/>
    <mergeCell ref="A42:A43"/>
    <mergeCell ref="A55:A56"/>
    <mergeCell ref="E55:E56"/>
    <mergeCell ref="E42:E43"/>
  </mergeCells>
  <phoneticPr fontId="2" type="noConversion"/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J1039"/>
  <sheetViews>
    <sheetView showGridLines="0" zoomScaleNormal="100" workbookViewId="0">
      <pane ySplit="6" topLeftCell="A7" activePane="bottomLeft" state="frozen"/>
      <selection activeCell="K11" sqref="K11"/>
      <selection pane="bottomLeft" activeCell="K11" sqref="K11"/>
    </sheetView>
  </sheetViews>
  <sheetFormatPr defaultRowHeight="12"/>
  <cols>
    <col min="1" max="1" width="56.42578125" style="82" customWidth="1"/>
    <col min="2" max="2" width="13.5703125" style="82" customWidth="1"/>
    <col min="3" max="3" width="15" style="82" bestFit="1" customWidth="1"/>
    <col min="4" max="4" width="14.42578125" style="82" bestFit="1" customWidth="1"/>
    <col min="5" max="5" width="13.85546875" style="82" customWidth="1"/>
    <col min="6" max="9" width="11.42578125" style="82" customWidth="1"/>
    <col min="10" max="11" width="11.42578125" style="83" customWidth="1"/>
    <col min="12" max="12" width="14.85546875" style="83" bestFit="1" customWidth="1"/>
    <col min="13" max="16384" width="9.140625" style="83"/>
  </cols>
  <sheetData>
    <row r="1" spans="1:11" ht="20.25">
      <c r="A1" s="81" t="s">
        <v>547</v>
      </c>
    </row>
    <row r="2" spans="1:11" ht="15.75" customHeight="1">
      <c r="A2" s="84" t="s">
        <v>2913</v>
      </c>
      <c r="F2" s="57"/>
      <c r="G2" s="57"/>
      <c r="H2" s="57"/>
    </row>
    <row r="4" spans="1:11">
      <c r="A4" s="83"/>
      <c r="B4" s="83"/>
      <c r="C4" s="83"/>
      <c r="D4" s="83"/>
      <c r="E4" s="83"/>
      <c r="F4" s="83"/>
      <c r="G4" s="83"/>
      <c r="H4" s="83"/>
      <c r="I4" s="83"/>
    </row>
    <row r="5" spans="1:11" s="82" customFormat="1" ht="30.75" customHeight="1">
      <c r="A5" s="85" t="s">
        <v>719</v>
      </c>
      <c r="B5" s="85" t="s">
        <v>171</v>
      </c>
      <c r="C5" s="85" t="s">
        <v>1567</v>
      </c>
      <c r="D5" s="85" t="s">
        <v>397</v>
      </c>
      <c r="E5" s="163" t="s">
        <v>2904</v>
      </c>
      <c r="F5" s="85" t="s">
        <v>1171</v>
      </c>
      <c r="G5" s="85"/>
      <c r="H5" s="85"/>
      <c r="I5" s="85"/>
      <c r="J5" s="85" t="s">
        <v>544</v>
      </c>
      <c r="K5" s="85" t="s">
        <v>347</v>
      </c>
    </row>
    <row r="6" spans="1:11" ht="22.5">
      <c r="A6" s="121"/>
      <c r="B6" s="121"/>
      <c r="C6" s="121"/>
      <c r="D6" s="121"/>
      <c r="E6" s="164"/>
      <c r="F6" s="122" t="s">
        <v>2924</v>
      </c>
      <c r="G6" s="122" t="s">
        <v>2908</v>
      </c>
      <c r="H6" s="123" t="s">
        <v>166</v>
      </c>
      <c r="I6" s="124" t="s">
        <v>167</v>
      </c>
      <c r="J6" s="125" t="s">
        <v>545</v>
      </c>
      <c r="K6" s="125" t="s">
        <v>1586</v>
      </c>
    </row>
    <row r="7" spans="1:11">
      <c r="A7" s="90" t="s">
        <v>1096</v>
      </c>
      <c r="B7" s="90" t="s">
        <v>1097</v>
      </c>
      <c r="C7" s="90" t="s">
        <v>1545</v>
      </c>
      <c r="D7" s="90" t="s">
        <v>399</v>
      </c>
      <c r="E7" s="90" t="s">
        <v>1870</v>
      </c>
      <c r="F7" s="112">
        <v>792.18992370700005</v>
      </c>
      <c r="G7" s="112">
        <v>784.31290085700005</v>
      </c>
      <c r="H7" s="113">
        <f t="shared" ref="H7:H70" si="0">IF(ISERROR(F7/G7-1),"",IF((F7/G7-1)&gt;10000%,"",F7/G7-1))</f>
        <v>1.0043214693259417E-2</v>
      </c>
      <c r="I7" s="91">
        <f t="shared" ref="I7:I70" si="1">F7/$F$1016</f>
        <v>9.1970028005134194E-2</v>
      </c>
      <c r="J7" s="92">
        <v>12883.199999999999</v>
      </c>
      <c r="K7" s="92">
        <v>3.5519545454545498</v>
      </c>
    </row>
    <row r="8" spans="1:11">
      <c r="A8" s="90" t="s">
        <v>1617</v>
      </c>
      <c r="B8" s="90" t="s">
        <v>1106</v>
      </c>
      <c r="C8" s="90" t="s">
        <v>1545</v>
      </c>
      <c r="D8" s="90" t="s">
        <v>399</v>
      </c>
      <c r="E8" s="90" t="s">
        <v>400</v>
      </c>
      <c r="F8" s="112">
        <v>425.66929699900004</v>
      </c>
      <c r="G8" s="112">
        <v>407.56437601700003</v>
      </c>
      <c r="H8" s="113">
        <f t="shared" si="0"/>
        <v>4.4422236209488597E-2</v>
      </c>
      <c r="I8" s="91">
        <f t="shared" si="1"/>
        <v>4.941847402290795E-2</v>
      </c>
      <c r="J8" s="92">
        <v>3330.56</v>
      </c>
      <c r="K8" s="92">
        <v>6.35104545454546</v>
      </c>
    </row>
    <row r="9" spans="1:11">
      <c r="A9" s="90" t="s">
        <v>176</v>
      </c>
      <c r="B9" s="90" t="s">
        <v>177</v>
      </c>
      <c r="C9" s="90" t="s">
        <v>1182</v>
      </c>
      <c r="D9" s="90" t="s">
        <v>398</v>
      </c>
      <c r="E9" s="90" t="s">
        <v>1870</v>
      </c>
      <c r="F9" s="112">
        <v>313.99893537699995</v>
      </c>
      <c r="G9" s="112">
        <v>234.85753880000001</v>
      </c>
      <c r="H9" s="113">
        <f t="shared" si="0"/>
        <v>0.33697618131132323</v>
      </c>
      <c r="I9" s="91">
        <f t="shared" si="1"/>
        <v>3.6453999244360533E-2</v>
      </c>
      <c r="J9" s="92">
        <v>6563.2156486680005</v>
      </c>
      <c r="K9" s="92">
        <v>3.6782272727272698</v>
      </c>
    </row>
    <row r="10" spans="1:11">
      <c r="A10" s="90" t="s">
        <v>1582</v>
      </c>
      <c r="B10" s="90" t="s">
        <v>1105</v>
      </c>
      <c r="C10" s="90" t="s">
        <v>1545</v>
      </c>
      <c r="D10" s="90" t="s">
        <v>399</v>
      </c>
      <c r="E10" s="90" t="s">
        <v>400</v>
      </c>
      <c r="F10" s="112">
        <v>263.08830428799996</v>
      </c>
      <c r="G10" s="112">
        <v>322.435929434</v>
      </c>
      <c r="H10" s="113">
        <f t="shared" si="0"/>
        <v>-0.18406021081514745</v>
      </c>
      <c r="I10" s="91">
        <f t="shared" si="1"/>
        <v>3.0543482047797239E-2</v>
      </c>
      <c r="J10" s="92">
        <v>4225.4996145100004</v>
      </c>
      <c r="K10" s="92">
        <v>6.0225909090909102</v>
      </c>
    </row>
    <row r="11" spans="1:11">
      <c r="A11" s="90" t="s">
        <v>2097</v>
      </c>
      <c r="B11" s="90" t="s">
        <v>664</v>
      </c>
      <c r="C11" s="90" t="s">
        <v>1182</v>
      </c>
      <c r="D11" s="90" t="s">
        <v>398</v>
      </c>
      <c r="E11" s="90" t="s">
        <v>1870</v>
      </c>
      <c r="F11" s="112">
        <v>229.177757297</v>
      </c>
      <c r="G11" s="112">
        <v>169.464862348</v>
      </c>
      <c r="H11" s="113">
        <f t="shared" si="0"/>
        <v>0.35236151094483636</v>
      </c>
      <c r="I11" s="91">
        <f t="shared" si="1"/>
        <v>2.6606605469214058E-2</v>
      </c>
      <c r="J11" s="92">
        <v>496.3249326321</v>
      </c>
      <c r="K11" s="92">
        <v>5.5132272727272698</v>
      </c>
    </row>
    <row r="12" spans="1:11">
      <c r="A12" s="90" t="s">
        <v>320</v>
      </c>
      <c r="B12" s="90" t="s">
        <v>321</v>
      </c>
      <c r="C12" s="90" t="s">
        <v>1546</v>
      </c>
      <c r="D12" s="90" t="s">
        <v>398</v>
      </c>
      <c r="E12" s="90" t="s">
        <v>1870</v>
      </c>
      <c r="F12" s="112">
        <v>175.62378005199997</v>
      </c>
      <c r="G12" s="112">
        <v>146.83048603500001</v>
      </c>
      <c r="H12" s="113">
        <f t="shared" si="0"/>
        <v>0.19609888106027595</v>
      </c>
      <c r="I12" s="91">
        <f t="shared" si="1"/>
        <v>2.0389206535431775E-2</v>
      </c>
      <c r="J12" s="92">
        <v>261.78807899999998</v>
      </c>
      <c r="K12" s="92">
        <v>7.7955909090909099</v>
      </c>
    </row>
    <row r="13" spans="1:11">
      <c r="A13" s="90" t="s">
        <v>677</v>
      </c>
      <c r="B13" s="90" t="s">
        <v>678</v>
      </c>
      <c r="C13" s="90" t="s">
        <v>1543</v>
      </c>
      <c r="D13" s="90" t="s">
        <v>399</v>
      </c>
      <c r="E13" s="90" t="s">
        <v>1870</v>
      </c>
      <c r="F13" s="112">
        <v>169.63420777799999</v>
      </c>
      <c r="G13" s="112">
        <v>154.211860489</v>
      </c>
      <c r="H13" s="113">
        <f t="shared" si="0"/>
        <v>0.10000753016075614</v>
      </c>
      <c r="I13" s="91">
        <f t="shared" si="1"/>
        <v>1.9693841556285317E-2</v>
      </c>
      <c r="J13" s="92">
        <v>674.45384376999993</v>
      </c>
      <c r="K13" s="92">
        <v>3.968</v>
      </c>
    </row>
    <row r="14" spans="1:11">
      <c r="A14" s="90" t="s">
        <v>964</v>
      </c>
      <c r="B14" s="90" t="s">
        <v>965</v>
      </c>
      <c r="C14" s="90" t="s">
        <v>1545</v>
      </c>
      <c r="D14" s="90" t="s">
        <v>399</v>
      </c>
      <c r="E14" s="90" t="s">
        <v>400</v>
      </c>
      <c r="F14" s="112">
        <v>164.64617969</v>
      </c>
      <c r="G14" s="112">
        <v>227.524340013</v>
      </c>
      <c r="H14" s="113">
        <f t="shared" si="0"/>
        <v>-0.27635795062368862</v>
      </c>
      <c r="I14" s="91">
        <f t="shared" si="1"/>
        <v>1.9114751783472921E-2</v>
      </c>
      <c r="J14" s="92">
        <v>7842.8490975100003</v>
      </c>
      <c r="K14" s="92">
        <v>4.2125454545454604</v>
      </c>
    </row>
    <row r="15" spans="1:11">
      <c r="A15" s="90" t="s">
        <v>312</v>
      </c>
      <c r="B15" s="90" t="s">
        <v>313</v>
      </c>
      <c r="C15" s="90" t="s">
        <v>1182</v>
      </c>
      <c r="D15" s="90" t="s">
        <v>398</v>
      </c>
      <c r="E15" s="90" t="s">
        <v>1870</v>
      </c>
      <c r="F15" s="112">
        <v>125.74191676800001</v>
      </c>
      <c r="G15" s="112">
        <v>124.24983520900001</v>
      </c>
      <c r="H15" s="113">
        <f t="shared" si="0"/>
        <v>1.2008720627195713E-2</v>
      </c>
      <c r="I15" s="91">
        <f t="shared" si="1"/>
        <v>1.4598125096639658E-2</v>
      </c>
      <c r="J15" s="92">
        <v>2724.05021873841</v>
      </c>
      <c r="K15" s="92">
        <v>11.0952727272727</v>
      </c>
    </row>
    <row r="16" spans="1:11">
      <c r="A16" s="90" t="s">
        <v>1711</v>
      </c>
      <c r="B16" s="90" t="s">
        <v>1712</v>
      </c>
      <c r="C16" s="90" t="s">
        <v>1545</v>
      </c>
      <c r="D16" s="90" t="s">
        <v>399</v>
      </c>
      <c r="E16" s="90" t="s">
        <v>1870</v>
      </c>
      <c r="F16" s="112">
        <v>117.451854451</v>
      </c>
      <c r="G16" s="112">
        <v>110.310759726</v>
      </c>
      <c r="H16" s="113">
        <f t="shared" si="0"/>
        <v>6.4736157585512988E-2</v>
      </c>
      <c r="I16" s="91">
        <f t="shared" si="1"/>
        <v>1.3635682580467495E-2</v>
      </c>
      <c r="J16" s="92">
        <v>835.74099999999999</v>
      </c>
      <c r="K16" s="92">
        <v>7.4910909090909099</v>
      </c>
    </row>
    <row r="17" spans="1:244">
      <c r="A17" s="90" t="s">
        <v>2073</v>
      </c>
      <c r="B17" s="90" t="s">
        <v>208</v>
      </c>
      <c r="C17" s="90" t="s">
        <v>1182</v>
      </c>
      <c r="D17" s="90" t="s">
        <v>398</v>
      </c>
      <c r="E17" s="90" t="s">
        <v>1870</v>
      </c>
      <c r="F17" s="112">
        <v>113.51757924799999</v>
      </c>
      <c r="G17" s="112">
        <v>125.19965639599999</v>
      </c>
      <c r="H17" s="113">
        <f t="shared" si="0"/>
        <v>-9.3307581540401419E-2</v>
      </c>
      <c r="I17" s="91">
        <f t="shared" si="1"/>
        <v>1.3178929231590459E-2</v>
      </c>
      <c r="J17" s="92">
        <v>1197.7967391029999</v>
      </c>
      <c r="K17" s="92">
        <v>0.37940909090909097</v>
      </c>
    </row>
    <row r="18" spans="1:244">
      <c r="A18" s="90" t="s">
        <v>1642</v>
      </c>
      <c r="B18" s="90" t="s">
        <v>1123</v>
      </c>
      <c r="C18" s="90" t="s">
        <v>1545</v>
      </c>
      <c r="D18" s="90" t="s">
        <v>399</v>
      </c>
      <c r="E18" s="90" t="s">
        <v>400</v>
      </c>
      <c r="F18" s="112">
        <v>107.477875426</v>
      </c>
      <c r="G18" s="112">
        <v>93.257349992000002</v>
      </c>
      <c r="H18" s="113">
        <f t="shared" si="0"/>
        <v>0.15248691320544583</v>
      </c>
      <c r="I18" s="91">
        <f t="shared" si="1"/>
        <v>1.2477744183625241E-2</v>
      </c>
      <c r="J18" s="92">
        <v>1676.4</v>
      </c>
      <c r="K18" s="92">
        <v>10.9481818181818</v>
      </c>
    </row>
    <row r="19" spans="1:244">
      <c r="A19" s="90" t="s">
        <v>1667</v>
      </c>
      <c r="B19" s="90" t="s">
        <v>679</v>
      </c>
      <c r="C19" s="90" t="s">
        <v>1543</v>
      </c>
      <c r="D19" s="90" t="s">
        <v>399</v>
      </c>
      <c r="E19" s="90" t="s">
        <v>400</v>
      </c>
      <c r="F19" s="112">
        <v>104.401568948</v>
      </c>
      <c r="G19" s="112">
        <v>45.088551851000005</v>
      </c>
      <c r="H19" s="113">
        <f t="shared" si="0"/>
        <v>1.3154784232815078</v>
      </c>
      <c r="I19" s="91">
        <f t="shared" si="1"/>
        <v>1.2120597514036095E-2</v>
      </c>
      <c r="J19" s="92">
        <v>780.28425660000005</v>
      </c>
      <c r="K19" s="92">
        <v>8.1080454545454508</v>
      </c>
    </row>
    <row r="20" spans="1:244">
      <c r="A20" s="90" t="s">
        <v>654</v>
      </c>
      <c r="B20" s="90" t="s">
        <v>655</v>
      </c>
      <c r="C20" s="90" t="s">
        <v>1182</v>
      </c>
      <c r="D20" s="90" t="s">
        <v>398</v>
      </c>
      <c r="E20" s="90" t="s">
        <v>1870</v>
      </c>
      <c r="F20" s="112">
        <v>101.79741558799999</v>
      </c>
      <c r="G20" s="112">
        <v>77.365147180000008</v>
      </c>
      <c r="H20" s="113">
        <f t="shared" si="0"/>
        <v>0.31580458770607844</v>
      </c>
      <c r="I20" s="91">
        <f t="shared" si="1"/>
        <v>1.1818265901020718E-2</v>
      </c>
      <c r="J20" s="92">
        <v>1833.5372513144741</v>
      </c>
      <c r="K20" s="92">
        <v>11.6660454545455</v>
      </c>
    </row>
    <row r="21" spans="1:244">
      <c r="A21" s="90" t="s">
        <v>1716</v>
      </c>
      <c r="B21" s="90" t="s">
        <v>1717</v>
      </c>
      <c r="C21" s="90" t="s">
        <v>1545</v>
      </c>
      <c r="D21" s="90" t="s">
        <v>1443</v>
      </c>
      <c r="E21" s="90" t="s">
        <v>400</v>
      </c>
      <c r="F21" s="112">
        <v>100.87193138400001</v>
      </c>
      <c r="G21" s="112">
        <v>87.97092267299999</v>
      </c>
      <c r="H21" s="113">
        <f t="shared" si="0"/>
        <v>0.14665082869432711</v>
      </c>
      <c r="I21" s="91">
        <f t="shared" si="1"/>
        <v>1.1710820949232023E-2</v>
      </c>
      <c r="J21" s="92">
        <v>5047.0429107200007</v>
      </c>
      <c r="K21" s="92">
        <v>11.455136363636401</v>
      </c>
    </row>
    <row r="22" spans="1:244">
      <c r="A22" s="90" t="s">
        <v>959</v>
      </c>
      <c r="B22" s="90" t="s">
        <v>960</v>
      </c>
      <c r="C22" s="90" t="s">
        <v>1545</v>
      </c>
      <c r="D22" s="90" t="s">
        <v>1443</v>
      </c>
      <c r="E22" s="90" t="s">
        <v>400</v>
      </c>
      <c r="F22" s="112">
        <v>94.491615471000003</v>
      </c>
      <c r="G22" s="112">
        <v>63.164835420999999</v>
      </c>
      <c r="H22" s="113">
        <f t="shared" si="0"/>
        <v>0.49595284846709187</v>
      </c>
      <c r="I22" s="91">
        <f t="shared" si="1"/>
        <v>1.0970092222900423E-2</v>
      </c>
      <c r="J22" s="92">
        <v>3609.6695512399997</v>
      </c>
      <c r="K22" s="92">
        <v>11.1483636363636</v>
      </c>
    </row>
    <row r="23" spans="1:244">
      <c r="A23" s="90" t="s">
        <v>802</v>
      </c>
      <c r="B23" s="90" t="s">
        <v>803</v>
      </c>
      <c r="C23" s="90" t="s">
        <v>1540</v>
      </c>
      <c r="D23" s="90" t="s">
        <v>398</v>
      </c>
      <c r="E23" s="90" t="s">
        <v>1870</v>
      </c>
      <c r="F23" s="112">
        <v>94.364801350999997</v>
      </c>
      <c r="G23" s="112">
        <v>100.765406787</v>
      </c>
      <c r="H23" s="113">
        <f t="shared" si="0"/>
        <v>-6.35198689717964E-2</v>
      </c>
      <c r="I23" s="91">
        <f t="shared" si="1"/>
        <v>1.0955369619369605E-2</v>
      </c>
      <c r="J23" s="92">
        <v>589.94182236000006</v>
      </c>
      <c r="K23" s="92">
        <v>6.7213636363636402</v>
      </c>
    </row>
    <row r="24" spans="1:244">
      <c r="A24" s="90" t="s">
        <v>1619</v>
      </c>
      <c r="B24" s="90" t="s">
        <v>1107</v>
      </c>
      <c r="C24" s="90" t="s">
        <v>1545</v>
      </c>
      <c r="D24" s="90" t="s">
        <v>399</v>
      </c>
      <c r="E24" s="90" t="s">
        <v>400</v>
      </c>
      <c r="F24" s="112">
        <v>90.764277466999999</v>
      </c>
      <c r="G24" s="112">
        <v>110.71474634900001</v>
      </c>
      <c r="H24" s="113">
        <f t="shared" si="0"/>
        <v>-0.18019703372765938</v>
      </c>
      <c r="I24" s="91">
        <f t="shared" si="1"/>
        <v>1.0537363441135117E-2</v>
      </c>
      <c r="J24" s="92">
        <v>366.56700000000001</v>
      </c>
      <c r="K24" s="92">
        <v>18.249136363636399</v>
      </c>
    </row>
    <row r="25" spans="1:244">
      <c r="A25" s="90" t="s">
        <v>1577</v>
      </c>
      <c r="B25" s="90" t="s">
        <v>179</v>
      </c>
      <c r="C25" s="90" t="s">
        <v>1182</v>
      </c>
      <c r="D25" s="90" t="s">
        <v>398</v>
      </c>
      <c r="E25" s="90" t="s">
        <v>400</v>
      </c>
      <c r="F25" s="112">
        <v>90.479614420000004</v>
      </c>
      <c r="G25" s="112">
        <v>74.370999114999989</v>
      </c>
      <c r="H25" s="113">
        <f t="shared" si="0"/>
        <v>0.21659807581838764</v>
      </c>
      <c r="I25" s="91">
        <f t="shared" si="1"/>
        <v>1.0504315219211129E-2</v>
      </c>
      <c r="J25" s="92">
        <v>1337.8627249251999</v>
      </c>
      <c r="K25" s="92">
        <v>6.6457727272727301</v>
      </c>
    </row>
    <row r="26" spans="1:244">
      <c r="A26" s="90" t="s">
        <v>1604</v>
      </c>
      <c r="B26" s="90" t="s">
        <v>1605</v>
      </c>
      <c r="C26" s="90" t="s">
        <v>1545</v>
      </c>
      <c r="D26" s="90" t="s">
        <v>399</v>
      </c>
      <c r="E26" s="90" t="s">
        <v>400</v>
      </c>
      <c r="F26" s="112">
        <v>81.967562088999998</v>
      </c>
      <c r="G26" s="112">
        <v>48.495400371000002</v>
      </c>
      <c r="H26" s="113">
        <f t="shared" si="0"/>
        <v>0.69021312252153666</v>
      </c>
      <c r="I26" s="91">
        <f t="shared" si="1"/>
        <v>9.5161005653312519E-3</v>
      </c>
      <c r="J26" s="92">
        <v>619.88220000000001</v>
      </c>
      <c r="K26" s="92">
        <v>2.9355000000000002</v>
      </c>
    </row>
    <row r="27" spans="1:244">
      <c r="A27" s="90" t="s">
        <v>219</v>
      </c>
      <c r="B27" s="90" t="s">
        <v>983</v>
      </c>
      <c r="C27" s="90" t="s">
        <v>1546</v>
      </c>
      <c r="D27" s="90" t="s">
        <v>398</v>
      </c>
      <c r="E27" s="90" t="s">
        <v>400</v>
      </c>
      <c r="F27" s="112">
        <v>78.67925653399999</v>
      </c>
      <c r="G27" s="112">
        <v>80.527125835999996</v>
      </c>
      <c r="H27" s="113">
        <f t="shared" si="0"/>
        <v>-2.2947165726035501E-2</v>
      </c>
      <c r="I27" s="91">
        <f t="shared" si="1"/>
        <v>9.1343416651831558E-3</v>
      </c>
      <c r="J27" s="92">
        <v>928.80501240000001</v>
      </c>
      <c r="K27" s="92">
        <v>18.1645454545455</v>
      </c>
    </row>
    <row r="28" spans="1:244">
      <c r="A28" s="90" t="s">
        <v>2136</v>
      </c>
      <c r="B28" s="90" t="s">
        <v>1048</v>
      </c>
      <c r="C28" s="90" t="s">
        <v>1544</v>
      </c>
      <c r="D28" s="90" t="s">
        <v>398</v>
      </c>
      <c r="E28" s="90" t="s">
        <v>1870</v>
      </c>
      <c r="F28" s="112">
        <v>73.978193404999999</v>
      </c>
      <c r="G28" s="112">
        <v>53.123514551</v>
      </c>
      <c r="H28" s="113">
        <f t="shared" si="0"/>
        <v>0.39256963757506957</v>
      </c>
      <c r="I28" s="91">
        <f t="shared" si="1"/>
        <v>8.5885673569152006E-3</v>
      </c>
      <c r="J28" s="92">
        <v>80.028450783500006</v>
      </c>
      <c r="K28" s="92">
        <v>13.316681818181801</v>
      </c>
    </row>
    <row r="29" spans="1:244">
      <c r="A29" s="90" t="s">
        <v>778</v>
      </c>
      <c r="B29" s="90" t="s">
        <v>297</v>
      </c>
      <c r="C29" s="90" t="s">
        <v>1545</v>
      </c>
      <c r="D29" s="90" t="s">
        <v>1443</v>
      </c>
      <c r="E29" s="90" t="s">
        <v>400</v>
      </c>
      <c r="F29" s="112">
        <v>69.39858808599999</v>
      </c>
      <c r="G29" s="112">
        <v>30.925064679999998</v>
      </c>
      <c r="H29" s="113">
        <f t="shared" si="0"/>
        <v>1.24408869647027</v>
      </c>
      <c r="I29" s="91">
        <f t="shared" si="1"/>
        <v>8.0568938063732051E-3</v>
      </c>
      <c r="J29" s="92">
        <v>1582.7226944900001</v>
      </c>
      <c r="K29" s="92">
        <v>16.1033636363636</v>
      </c>
    </row>
    <row r="30" spans="1:244">
      <c r="A30" s="90" t="s">
        <v>574</v>
      </c>
      <c r="B30" s="90" t="s">
        <v>575</v>
      </c>
      <c r="C30" s="90" t="s">
        <v>1182</v>
      </c>
      <c r="D30" s="90" t="s">
        <v>398</v>
      </c>
      <c r="E30" s="90" t="s">
        <v>1870</v>
      </c>
      <c r="F30" s="112">
        <v>68.478135820999995</v>
      </c>
      <c r="G30" s="112">
        <v>98.906044819999991</v>
      </c>
      <c r="H30" s="113">
        <f t="shared" si="0"/>
        <v>-0.30764458385102778</v>
      </c>
      <c r="I30" s="91">
        <f t="shared" si="1"/>
        <v>7.9500330422356026E-3</v>
      </c>
      <c r="J30" s="92">
        <v>1114.2452287510341</v>
      </c>
      <c r="K30" s="92">
        <v>10.5933636363636</v>
      </c>
    </row>
    <row r="31" spans="1:244">
      <c r="A31" s="90" t="s">
        <v>1606</v>
      </c>
      <c r="B31" s="90" t="s">
        <v>1607</v>
      </c>
      <c r="C31" s="90" t="s">
        <v>1545</v>
      </c>
      <c r="D31" s="90" t="s">
        <v>399</v>
      </c>
      <c r="E31" s="90" t="s">
        <v>400</v>
      </c>
      <c r="F31" s="112">
        <v>66.763902318000007</v>
      </c>
      <c r="G31" s="112">
        <v>49.449640002999999</v>
      </c>
      <c r="H31" s="113">
        <f t="shared" si="0"/>
        <v>0.35013929957729895</v>
      </c>
      <c r="I31" s="91">
        <f t="shared" si="1"/>
        <v>7.7510175049759298E-3</v>
      </c>
      <c r="J31" s="92">
        <v>887.40959999999995</v>
      </c>
      <c r="K31" s="92">
        <v>2.7075909090909098</v>
      </c>
      <c r="IJ31" s="93"/>
    </row>
    <row r="32" spans="1:244">
      <c r="A32" s="90" t="s">
        <v>712</v>
      </c>
      <c r="B32" s="90" t="s">
        <v>319</v>
      </c>
      <c r="C32" s="90" t="s">
        <v>1546</v>
      </c>
      <c r="D32" s="90" t="s">
        <v>398</v>
      </c>
      <c r="E32" s="90" t="s">
        <v>400</v>
      </c>
      <c r="F32" s="112">
        <v>64.264415678000006</v>
      </c>
      <c r="G32" s="112">
        <v>62.148254387000001</v>
      </c>
      <c r="H32" s="113">
        <f t="shared" si="0"/>
        <v>3.4050212863945717E-2</v>
      </c>
      <c r="I32" s="91">
        <f t="shared" si="1"/>
        <v>7.4608372724332579E-3</v>
      </c>
      <c r="J32" s="92">
        <v>332.18559769999996</v>
      </c>
      <c r="K32" s="92">
        <v>9.6883636363636398</v>
      </c>
    </row>
    <row r="33" spans="1:13">
      <c r="A33" s="90" t="s">
        <v>1390</v>
      </c>
      <c r="B33" s="90" t="s">
        <v>1391</v>
      </c>
      <c r="C33" s="90" t="s">
        <v>1545</v>
      </c>
      <c r="D33" s="90" t="s">
        <v>1443</v>
      </c>
      <c r="E33" s="90" t="s">
        <v>1870</v>
      </c>
      <c r="F33" s="112">
        <v>60.904341609999996</v>
      </c>
      <c r="G33" s="112">
        <v>36.840172960000004</v>
      </c>
      <c r="H33" s="113">
        <f t="shared" si="0"/>
        <v>0.65320455135018429</v>
      </c>
      <c r="I33" s="91">
        <f t="shared" si="1"/>
        <v>7.0707463398356572E-3</v>
      </c>
      <c r="J33" s="92">
        <v>468.76597182</v>
      </c>
      <c r="K33" s="92">
        <v>25.2008636363636</v>
      </c>
    </row>
    <row r="34" spans="1:13">
      <c r="A34" s="90" t="s">
        <v>474</v>
      </c>
      <c r="B34" s="90" t="s">
        <v>804</v>
      </c>
      <c r="C34" s="90" t="s">
        <v>1540</v>
      </c>
      <c r="D34" s="90" t="s">
        <v>398</v>
      </c>
      <c r="E34" s="90" t="s">
        <v>1870</v>
      </c>
      <c r="F34" s="112">
        <v>60.33647603</v>
      </c>
      <c r="G34" s="112">
        <v>36.818318384999998</v>
      </c>
      <c r="H34" s="113">
        <f t="shared" si="0"/>
        <v>0.63876240623149805</v>
      </c>
      <c r="I34" s="91">
        <f t="shared" si="1"/>
        <v>7.0048194557226148E-3</v>
      </c>
      <c r="J34" s="92">
        <v>177.80980697000001</v>
      </c>
      <c r="K34" s="92">
        <v>6.7753636363636396</v>
      </c>
    </row>
    <row r="35" spans="1:13">
      <c r="A35" s="90" t="s">
        <v>409</v>
      </c>
      <c r="B35" s="90" t="s">
        <v>410</v>
      </c>
      <c r="C35" s="90" t="s">
        <v>1546</v>
      </c>
      <c r="D35" s="90" t="s">
        <v>398</v>
      </c>
      <c r="E35" s="90" t="s">
        <v>400</v>
      </c>
      <c r="F35" s="112">
        <v>58.473788429999999</v>
      </c>
      <c r="G35" s="112">
        <v>56.995173884000003</v>
      </c>
      <c r="H35" s="113">
        <f t="shared" si="0"/>
        <v>2.5942802613592608E-2</v>
      </c>
      <c r="I35" s="91">
        <f t="shared" si="1"/>
        <v>6.7885690016204264E-3</v>
      </c>
      <c r="J35" s="92">
        <v>1015.980356</v>
      </c>
      <c r="K35" s="92">
        <v>12.7741818181818</v>
      </c>
      <c r="M35" s="82"/>
    </row>
    <row r="36" spans="1:13">
      <c r="A36" s="90" t="s">
        <v>1917</v>
      </c>
      <c r="B36" s="90" t="s">
        <v>552</v>
      </c>
      <c r="C36" s="90" t="s">
        <v>1541</v>
      </c>
      <c r="D36" s="90" t="s">
        <v>398</v>
      </c>
      <c r="E36" s="90" t="s">
        <v>1870</v>
      </c>
      <c r="F36" s="112">
        <v>58.44549671</v>
      </c>
      <c r="G36" s="112">
        <v>17.22350277</v>
      </c>
      <c r="H36" s="113">
        <f t="shared" si="0"/>
        <v>2.3933571753941201</v>
      </c>
      <c r="I36" s="91">
        <f t="shared" si="1"/>
        <v>6.7852844480015958E-3</v>
      </c>
      <c r="J36" s="92">
        <v>259.52377074000003</v>
      </c>
      <c r="K36" s="92">
        <v>13.4996818181818</v>
      </c>
    </row>
    <row r="37" spans="1:13">
      <c r="A37" s="90" t="s">
        <v>2139</v>
      </c>
      <c r="B37" s="90" t="s">
        <v>452</v>
      </c>
      <c r="C37" s="90" t="s">
        <v>1545</v>
      </c>
      <c r="D37" s="90" t="s">
        <v>399</v>
      </c>
      <c r="E37" s="90" t="s">
        <v>400</v>
      </c>
      <c r="F37" s="112">
        <v>52.009882943999997</v>
      </c>
      <c r="G37" s="112">
        <v>39.241755363999999</v>
      </c>
      <c r="H37" s="113">
        <f t="shared" si="0"/>
        <v>0.32537095911141001</v>
      </c>
      <c r="I37" s="91">
        <f t="shared" si="1"/>
        <v>6.038135865854063E-3</v>
      </c>
      <c r="J37" s="92">
        <v>734.81892000000005</v>
      </c>
      <c r="K37" s="92">
        <v>3.0029090909090899</v>
      </c>
    </row>
    <row r="38" spans="1:13">
      <c r="A38" s="90" t="s">
        <v>2135</v>
      </c>
      <c r="B38" s="90" t="s">
        <v>1047</v>
      </c>
      <c r="C38" s="90" t="s">
        <v>1544</v>
      </c>
      <c r="D38" s="90" t="s">
        <v>398</v>
      </c>
      <c r="E38" s="90" t="s">
        <v>1870</v>
      </c>
      <c r="F38" s="112">
        <v>51.578204368000002</v>
      </c>
      <c r="G38" s="112">
        <v>102.787686347</v>
      </c>
      <c r="H38" s="113">
        <f t="shared" si="0"/>
        <v>-0.49820638832284236</v>
      </c>
      <c r="I38" s="91">
        <f t="shared" si="1"/>
        <v>5.9880197389811591E-3</v>
      </c>
      <c r="J38" s="92">
        <v>33.405794343900006</v>
      </c>
      <c r="K38" s="92">
        <v>8.9928636363636407</v>
      </c>
    </row>
    <row r="39" spans="1:13">
      <c r="A39" s="90" t="s">
        <v>913</v>
      </c>
      <c r="B39" s="90" t="s">
        <v>1050</v>
      </c>
      <c r="C39" s="90" t="s">
        <v>1546</v>
      </c>
      <c r="D39" s="90" t="s">
        <v>398</v>
      </c>
      <c r="E39" s="90" t="s">
        <v>400</v>
      </c>
      <c r="F39" s="112">
        <v>49.862106034999996</v>
      </c>
      <c r="G39" s="112">
        <v>36.837616654999998</v>
      </c>
      <c r="H39" s="113">
        <f t="shared" si="0"/>
        <v>0.3535649307060198</v>
      </c>
      <c r="I39" s="91">
        <f t="shared" si="1"/>
        <v>5.7887877025434558E-3</v>
      </c>
      <c r="J39" s="92">
        <v>3979.1175459999999</v>
      </c>
      <c r="K39" s="92">
        <v>6.1611363636363601</v>
      </c>
    </row>
    <row r="40" spans="1:13">
      <c r="A40" s="90" t="s">
        <v>891</v>
      </c>
      <c r="B40" s="90" t="s">
        <v>98</v>
      </c>
      <c r="C40" s="90" t="s">
        <v>1543</v>
      </c>
      <c r="D40" s="90" t="s">
        <v>399</v>
      </c>
      <c r="E40" s="90" t="s">
        <v>400</v>
      </c>
      <c r="F40" s="112">
        <v>48.811395187999999</v>
      </c>
      <c r="G40" s="112">
        <v>34.018589343999999</v>
      </c>
      <c r="H40" s="113">
        <f t="shared" si="0"/>
        <v>0.43484477543772893</v>
      </c>
      <c r="I40" s="91">
        <f t="shared" si="1"/>
        <v>5.6668044468467706E-3</v>
      </c>
      <c r="J40" s="92">
        <v>488.90559157000001</v>
      </c>
      <c r="K40" s="92">
        <v>3.2235454545454498</v>
      </c>
    </row>
    <row r="41" spans="1:13">
      <c r="A41" s="90" t="s">
        <v>1612</v>
      </c>
      <c r="B41" s="90" t="s">
        <v>1613</v>
      </c>
      <c r="C41" s="90" t="s">
        <v>1545</v>
      </c>
      <c r="D41" s="90" t="s">
        <v>399</v>
      </c>
      <c r="E41" s="90" t="s">
        <v>400</v>
      </c>
      <c r="F41" s="112">
        <v>47.141017818999998</v>
      </c>
      <c r="G41" s="112">
        <v>66.712471610999998</v>
      </c>
      <c r="H41" s="113">
        <f t="shared" si="0"/>
        <v>-0.29337023976747589</v>
      </c>
      <c r="I41" s="91">
        <f t="shared" si="1"/>
        <v>5.4728804283649454E-3</v>
      </c>
      <c r="J41" s="92">
        <v>510.48900000000003</v>
      </c>
      <c r="K41" s="92">
        <v>3.1677727272727298</v>
      </c>
    </row>
    <row r="42" spans="1:13">
      <c r="A42" s="90" t="s">
        <v>986</v>
      </c>
      <c r="B42" s="90" t="s">
        <v>987</v>
      </c>
      <c r="C42" s="90" t="s">
        <v>1546</v>
      </c>
      <c r="D42" s="90" t="s">
        <v>398</v>
      </c>
      <c r="E42" s="90" t="s">
        <v>1870</v>
      </c>
      <c r="F42" s="112">
        <v>45.462838841</v>
      </c>
      <c r="G42" s="112">
        <v>37.590331590999995</v>
      </c>
      <c r="H42" s="113">
        <f t="shared" si="0"/>
        <v>0.20942904509745985</v>
      </c>
      <c r="I42" s="91">
        <f t="shared" si="1"/>
        <v>5.2780506748103259E-3</v>
      </c>
      <c r="J42" s="92">
        <v>630.00641150000001</v>
      </c>
      <c r="K42" s="92">
        <v>5.1793636363636404</v>
      </c>
    </row>
    <row r="43" spans="1:13">
      <c r="A43" s="90" t="s">
        <v>1020</v>
      </c>
      <c r="B43" s="90" t="s">
        <v>1021</v>
      </c>
      <c r="C43" s="90" t="s">
        <v>1182</v>
      </c>
      <c r="D43" s="90" t="s">
        <v>398</v>
      </c>
      <c r="E43" s="90" t="s">
        <v>1870</v>
      </c>
      <c r="F43" s="112">
        <v>44.767728032000001</v>
      </c>
      <c r="G43" s="112">
        <v>47.585763219999997</v>
      </c>
      <c r="H43" s="113">
        <f t="shared" si="0"/>
        <v>-5.9220132184736984E-2</v>
      </c>
      <c r="I43" s="91">
        <f t="shared" si="1"/>
        <v>5.1973511371650504E-3</v>
      </c>
      <c r="J43" s="92">
        <v>519.4559716083171</v>
      </c>
      <c r="K43" s="92">
        <v>21.173136363636399</v>
      </c>
    </row>
    <row r="44" spans="1:13">
      <c r="A44" s="90" t="s">
        <v>37</v>
      </c>
      <c r="B44" s="90" t="s">
        <v>695</v>
      </c>
      <c r="C44" s="90" t="s">
        <v>1543</v>
      </c>
      <c r="D44" s="90" t="s">
        <v>399</v>
      </c>
      <c r="E44" s="90" t="s">
        <v>400</v>
      </c>
      <c r="F44" s="112">
        <v>43.980929858000003</v>
      </c>
      <c r="G44" s="112">
        <v>20.840566439</v>
      </c>
      <c r="H44" s="113">
        <f t="shared" si="0"/>
        <v>1.1103519420516457</v>
      </c>
      <c r="I44" s="91">
        <f t="shared" si="1"/>
        <v>5.1060070693706048E-3</v>
      </c>
      <c r="J44" s="92">
        <v>260.12255038000001</v>
      </c>
      <c r="K44" s="92">
        <v>6.1397727272727298</v>
      </c>
    </row>
    <row r="45" spans="1:13">
      <c r="A45" s="90" t="s">
        <v>576</v>
      </c>
      <c r="B45" s="90" t="s">
        <v>577</v>
      </c>
      <c r="C45" s="90" t="s">
        <v>1182</v>
      </c>
      <c r="D45" s="90" t="s">
        <v>398</v>
      </c>
      <c r="E45" s="90" t="s">
        <v>1870</v>
      </c>
      <c r="F45" s="112">
        <v>43.900541869000001</v>
      </c>
      <c r="G45" s="112">
        <v>64.719908438000004</v>
      </c>
      <c r="H45" s="113">
        <f t="shared" si="0"/>
        <v>-0.32168411654884244</v>
      </c>
      <c r="I45" s="91">
        <f t="shared" si="1"/>
        <v>5.0966743508161832E-3</v>
      </c>
      <c r="J45" s="92">
        <v>220.15283931414316</v>
      </c>
      <c r="K45" s="92">
        <v>11.9594545454545</v>
      </c>
    </row>
    <row r="46" spans="1:13">
      <c r="A46" s="90" t="s">
        <v>1618</v>
      </c>
      <c r="B46" s="90" t="s">
        <v>1122</v>
      </c>
      <c r="C46" s="90" t="s">
        <v>1545</v>
      </c>
      <c r="D46" s="90" t="s">
        <v>399</v>
      </c>
      <c r="E46" s="90" t="s">
        <v>400</v>
      </c>
      <c r="F46" s="112">
        <v>42.144430428</v>
      </c>
      <c r="G46" s="112">
        <v>43.623633674999994</v>
      </c>
      <c r="H46" s="113">
        <f t="shared" si="0"/>
        <v>-3.3908299753757087E-2</v>
      </c>
      <c r="I46" s="91">
        <f t="shared" si="1"/>
        <v>4.892796955288185E-3</v>
      </c>
      <c r="J46" s="92">
        <v>330.16500000000002</v>
      </c>
      <c r="K46" s="92">
        <v>10.030409090909099</v>
      </c>
    </row>
    <row r="47" spans="1:13">
      <c r="A47" s="90" t="s">
        <v>710</v>
      </c>
      <c r="B47" s="90" t="s">
        <v>962</v>
      </c>
      <c r="C47" s="90" t="s">
        <v>1545</v>
      </c>
      <c r="D47" s="90" t="s">
        <v>399</v>
      </c>
      <c r="E47" s="90" t="s">
        <v>400</v>
      </c>
      <c r="F47" s="112">
        <v>41.927903479000001</v>
      </c>
      <c r="G47" s="112">
        <v>39.454830522000002</v>
      </c>
      <c r="H47" s="113">
        <f t="shared" si="0"/>
        <v>6.2681119758479564E-2</v>
      </c>
      <c r="I47" s="91">
        <f t="shared" si="1"/>
        <v>4.8676590572066117E-3</v>
      </c>
      <c r="J47" s="92">
        <v>332.49720000000002</v>
      </c>
      <c r="K47" s="92">
        <v>7.4074090909090904</v>
      </c>
    </row>
    <row r="48" spans="1:13">
      <c r="A48" s="90" t="s">
        <v>1614</v>
      </c>
      <c r="B48" s="90" t="s">
        <v>1615</v>
      </c>
      <c r="C48" s="90" t="s">
        <v>1545</v>
      </c>
      <c r="D48" s="90" t="s">
        <v>399</v>
      </c>
      <c r="E48" s="90" t="s">
        <v>400</v>
      </c>
      <c r="F48" s="112">
        <v>41.715806594</v>
      </c>
      <c r="G48" s="112">
        <v>38.277079352999998</v>
      </c>
      <c r="H48" s="113">
        <f t="shared" si="0"/>
        <v>8.9837764508813978E-2</v>
      </c>
      <c r="I48" s="91">
        <f t="shared" si="1"/>
        <v>4.8430354715366846E-3</v>
      </c>
      <c r="J48" s="92">
        <v>1242.23</v>
      </c>
      <c r="K48" s="92">
        <v>11.2883181818182</v>
      </c>
    </row>
    <row r="49" spans="1:11">
      <c r="A49" s="90" t="s">
        <v>1641</v>
      </c>
      <c r="B49" s="90" t="s">
        <v>688</v>
      </c>
      <c r="C49" s="90" t="s">
        <v>1545</v>
      </c>
      <c r="D49" s="90" t="s">
        <v>1443</v>
      </c>
      <c r="E49" s="90" t="s">
        <v>400</v>
      </c>
      <c r="F49" s="112">
        <v>41.086099750000002</v>
      </c>
      <c r="G49" s="112">
        <v>53.556897296999999</v>
      </c>
      <c r="H49" s="113">
        <f t="shared" si="0"/>
        <v>-0.23285138192085952</v>
      </c>
      <c r="I49" s="91">
        <f t="shared" si="1"/>
        <v>4.7699290682051464E-3</v>
      </c>
      <c r="J49" s="92">
        <v>3497.6229950700003</v>
      </c>
      <c r="K49" s="92">
        <v>9.5713181818181798</v>
      </c>
    </row>
    <row r="50" spans="1:11">
      <c r="A50" s="90" t="s">
        <v>1098</v>
      </c>
      <c r="B50" s="90" t="s">
        <v>1099</v>
      </c>
      <c r="C50" s="90" t="s">
        <v>1545</v>
      </c>
      <c r="D50" s="90" t="s">
        <v>399</v>
      </c>
      <c r="E50" s="90" t="s">
        <v>400</v>
      </c>
      <c r="F50" s="112">
        <v>40.514015506</v>
      </c>
      <c r="G50" s="112">
        <v>45.347197917000003</v>
      </c>
      <c r="H50" s="113">
        <f t="shared" si="0"/>
        <v>-0.10658172131928167</v>
      </c>
      <c r="I50" s="91">
        <f t="shared" si="1"/>
        <v>4.7035124143606118E-3</v>
      </c>
      <c r="J50" s="92">
        <v>296.95800000000003</v>
      </c>
      <c r="K50" s="92">
        <v>18.345363636363601</v>
      </c>
    </row>
    <row r="51" spans="1:11">
      <c r="A51" s="90" t="s">
        <v>893</v>
      </c>
      <c r="B51" s="90" t="s">
        <v>99</v>
      </c>
      <c r="C51" s="90" t="s">
        <v>1543</v>
      </c>
      <c r="D51" s="90" t="s">
        <v>399</v>
      </c>
      <c r="E51" s="90" t="s">
        <v>400</v>
      </c>
      <c r="F51" s="112">
        <v>39.666237350000003</v>
      </c>
      <c r="G51" s="112">
        <v>20.72303097</v>
      </c>
      <c r="H51" s="113">
        <f t="shared" si="0"/>
        <v>0.91411369347579585</v>
      </c>
      <c r="I51" s="91">
        <f t="shared" si="1"/>
        <v>4.6050888186847105E-3</v>
      </c>
      <c r="J51" s="92">
        <v>148.25900947</v>
      </c>
      <c r="K51" s="92">
        <v>2.8165909090909098</v>
      </c>
    </row>
    <row r="52" spans="1:11">
      <c r="A52" s="90" t="s">
        <v>50</v>
      </c>
      <c r="B52" s="90" t="s">
        <v>1722</v>
      </c>
      <c r="C52" s="90" t="s">
        <v>1545</v>
      </c>
      <c r="D52" s="90" t="s">
        <v>1443</v>
      </c>
      <c r="E52" s="90" t="s">
        <v>400</v>
      </c>
      <c r="F52" s="112">
        <v>38.592005659999998</v>
      </c>
      <c r="G52" s="112">
        <v>34.195432045999993</v>
      </c>
      <c r="H52" s="113">
        <f t="shared" si="0"/>
        <v>0.1285719568650483</v>
      </c>
      <c r="I52" s="91">
        <f t="shared" si="1"/>
        <v>4.4803748887839254E-3</v>
      </c>
      <c r="J52" s="92">
        <v>1728.92533802</v>
      </c>
      <c r="K52" s="92">
        <v>18.882818181818202</v>
      </c>
    </row>
    <row r="53" spans="1:11">
      <c r="A53" s="90" t="s">
        <v>1873</v>
      </c>
      <c r="B53" s="90" t="s">
        <v>180</v>
      </c>
      <c r="C53" s="90" t="s">
        <v>1182</v>
      </c>
      <c r="D53" s="90" t="s">
        <v>398</v>
      </c>
      <c r="E53" s="90" t="s">
        <v>1870</v>
      </c>
      <c r="F53" s="112">
        <v>38.110592362000006</v>
      </c>
      <c r="G53" s="112">
        <v>31.704048133000001</v>
      </c>
      <c r="H53" s="113">
        <f t="shared" si="0"/>
        <v>0.20207338198971447</v>
      </c>
      <c r="I53" s="91">
        <f t="shared" si="1"/>
        <v>4.4244847629768226E-3</v>
      </c>
      <c r="J53" s="92">
        <v>140.53914496160002</v>
      </c>
      <c r="K53" s="92">
        <v>10.4327272727273</v>
      </c>
    </row>
    <row r="54" spans="1:11">
      <c r="A54" s="90" t="s">
        <v>1673</v>
      </c>
      <c r="B54" s="90" t="s">
        <v>53</v>
      </c>
      <c r="C54" s="90" t="s">
        <v>1545</v>
      </c>
      <c r="D54" s="90" t="s">
        <v>1443</v>
      </c>
      <c r="E54" s="90" t="s">
        <v>400</v>
      </c>
      <c r="F54" s="112">
        <v>37.774588722000004</v>
      </c>
      <c r="G54" s="112">
        <v>24.968494938999999</v>
      </c>
      <c r="H54" s="113">
        <f t="shared" si="0"/>
        <v>0.51289009667127727</v>
      </c>
      <c r="I54" s="91">
        <f t="shared" si="1"/>
        <v>4.3854761070272214E-3</v>
      </c>
      <c r="J54" s="92">
        <v>1740.3143357000001</v>
      </c>
      <c r="K54" s="92">
        <v>8.3134999999999994</v>
      </c>
    </row>
    <row r="55" spans="1:11">
      <c r="A55" s="90" t="s">
        <v>1577</v>
      </c>
      <c r="B55" s="90" t="s">
        <v>781</v>
      </c>
      <c r="C55" s="90" t="s">
        <v>1182</v>
      </c>
      <c r="D55" s="90" t="s">
        <v>398</v>
      </c>
      <c r="E55" s="90" t="s">
        <v>1870</v>
      </c>
      <c r="F55" s="112">
        <v>37.144172527000002</v>
      </c>
      <c r="G55" s="112">
        <v>45.249855482000001</v>
      </c>
      <c r="H55" s="113">
        <f t="shared" si="0"/>
        <v>-0.17913168713266647</v>
      </c>
      <c r="I55" s="91">
        <f t="shared" si="1"/>
        <v>4.3122873509297832E-3</v>
      </c>
      <c r="J55" s="92">
        <v>773.43513359999997</v>
      </c>
      <c r="K55" s="92">
        <v>8.4359999999999999</v>
      </c>
    </row>
    <row r="56" spans="1:11">
      <c r="A56" s="90" t="s">
        <v>448</v>
      </c>
      <c r="B56" s="90" t="s">
        <v>449</v>
      </c>
      <c r="C56" s="90" t="s">
        <v>1546</v>
      </c>
      <c r="D56" s="90" t="s">
        <v>398</v>
      </c>
      <c r="E56" s="90" t="s">
        <v>400</v>
      </c>
      <c r="F56" s="112">
        <v>36.447001365000006</v>
      </c>
      <c r="G56" s="112">
        <v>15.339530218</v>
      </c>
      <c r="H56" s="113">
        <f t="shared" si="0"/>
        <v>1.3760180948847887</v>
      </c>
      <c r="I56" s="91">
        <f t="shared" si="1"/>
        <v>4.2313486146814449E-3</v>
      </c>
      <c r="J56" s="92">
        <v>617.26758770000004</v>
      </c>
      <c r="K56" s="92">
        <v>9.0544545454545506</v>
      </c>
    </row>
    <row r="57" spans="1:11">
      <c r="A57" s="90" t="s">
        <v>420</v>
      </c>
      <c r="B57" s="90" t="s">
        <v>421</v>
      </c>
      <c r="C57" s="90" t="s">
        <v>1546</v>
      </c>
      <c r="D57" s="90" t="s">
        <v>398</v>
      </c>
      <c r="E57" s="90" t="s">
        <v>1870</v>
      </c>
      <c r="F57" s="112">
        <v>34.025927064000001</v>
      </c>
      <c r="G57" s="112">
        <v>27.388034098999999</v>
      </c>
      <c r="H57" s="113">
        <f t="shared" si="0"/>
        <v>0.2423647108443745</v>
      </c>
      <c r="I57" s="91">
        <f t="shared" si="1"/>
        <v>3.9502717357639133E-3</v>
      </c>
      <c r="J57" s="92">
        <v>921.2165784</v>
      </c>
      <c r="K57" s="92">
        <v>29.006363636363599</v>
      </c>
    </row>
    <row r="58" spans="1:11">
      <c r="A58" s="90" t="s">
        <v>2069</v>
      </c>
      <c r="B58" s="90" t="s">
        <v>178</v>
      </c>
      <c r="C58" s="90" t="s">
        <v>1182</v>
      </c>
      <c r="D58" s="90" t="s">
        <v>398</v>
      </c>
      <c r="E58" s="90" t="s">
        <v>1870</v>
      </c>
      <c r="F58" s="112">
        <v>33.779518302</v>
      </c>
      <c r="G58" s="112">
        <v>44.120020329999996</v>
      </c>
      <c r="H58" s="113">
        <f t="shared" si="0"/>
        <v>-0.23437210478728709</v>
      </c>
      <c r="I58" s="91">
        <f t="shared" si="1"/>
        <v>3.9216646807337203E-3</v>
      </c>
      <c r="J58" s="92">
        <v>667.01571927659995</v>
      </c>
      <c r="K58" s="92">
        <v>29.0373181818182</v>
      </c>
    </row>
    <row r="59" spans="1:11">
      <c r="A59" s="90" t="s">
        <v>2110</v>
      </c>
      <c r="B59" s="90" t="s">
        <v>123</v>
      </c>
      <c r="C59" s="90" t="s">
        <v>1539</v>
      </c>
      <c r="D59" s="90" t="s">
        <v>398</v>
      </c>
      <c r="E59" s="90" t="s">
        <v>1870</v>
      </c>
      <c r="F59" s="112">
        <v>33.143408985000001</v>
      </c>
      <c r="G59" s="112">
        <v>13.45757841</v>
      </c>
      <c r="H59" s="113">
        <f t="shared" si="0"/>
        <v>1.4628063069929387</v>
      </c>
      <c r="I59" s="91">
        <f t="shared" si="1"/>
        <v>3.8478149763281713E-3</v>
      </c>
      <c r="J59" s="92">
        <v>18.743880000000001</v>
      </c>
      <c r="K59" s="92">
        <v>25.8958181818182</v>
      </c>
    </row>
    <row r="60" spans="1:11">
      <c r="A60" s="90" t="s">
        <v>1725</v>
      </c>
      <c r="B60" s="90" t="s">
        <v>951</v>
      </c>
      <c r="C60" s="90" t="s">
        <v>1545</v>
      </c>
      <c r="D60" s="90" t="s">
        <v>399</v>
      </c>
      <c r="E60" s="90" t="s">
        <v>400</v>
      </c>
      <c r="F60" s="112">
        <v>32.676406464999999</v>
      </c>
      <c r="G60" s="112">
        <v>26.037974296999998</v>
      </c>
      <c r="H60" s="113">
        <f t="shared" si="0"/>
        <v>0.25495194412127753</v>
      </c>
      <c r="I60" s="91">
        <f t="shared" si="1"/>
        <v>3.7935978832327609E-3</v>
      </c>
      <c r="J60" s="92">
        <v>484.97350911000001</v>
      </c>
      <c r="K60" s="92">
        <v>27.424454545454498</v>
      </c>
    </row>
    <row r="61" spans="1:11">
      <c r="A61" s="90" t="s">
        <v>2696</v>
      </c>
      <c r="B61" s="90" t="s">
        <v>1017</v>
      </c>
      <c r="C61" s="90" t="s">
        <v>1182</v>
      </c>
      <c r="D61" s="90" t="s">
        <v>398</v>
      </c>
      <c r="E61" s="90" t="s">
        <v>1870</v>
      </c>
      <c r="F61" s="112">
        <v>32.208705119999998</v>
      </c>
      <c r="G61" s="112">
        <v>65.872697146999997</v>
      </c>
      <c r="H61" s="113">
        <f t="shared" si="0"/>
        <v>-0.51104620707842296</v>
      </c>
      <c r="I61" s="91">
        <f t="shared" si="1"/>
        <v>3.7392996593972371E-3</v>
      </c>
      <c r="J61" s="92">
        <v>319.16292217940003</v>
      </c>
      <c r="K61" s="92">
        <v>9.3150454545454604</v>
      </c>
    </row>
    <row r="62" spans="1:11">
      <c r="A62" s="90" t="s">
        <v>881</v>
      </c>
      <c r="B62" s="90" t="s">
        <v>109</v>
      </c>
      <c r="C62" s="90" t="s">
        <v>888</v>
      </c>
      <c r="D62" s="90" t="s">
        <v>398</v>
      </c>
      <c r="E62" s="90" t="s">
        <v>1870</v>
      </c>
      <c r="F62" s="112">
        <v>32.052698290999999</v>
      </c>
      <c r="G62" s="112">
        <v>25.293482121</v>
      </c>
      <c r="H62" s="113">
        <f t="shared" si="0"/>
        <v>0.26723153963795809</v>
      </c>
      <c r="I62" s="91">
        <f t="shared" si="1"/>
        <v>3.7211879010893537E-3</v>
      </c>
      <c r="J62" s="92">
        <v>233.32764559999998</v>
      </c>
      <c r="K62" s="92">
        <v>52.997590909090903</v>
      </c>
    </row>
    <row r="63" spans="1:11">
      <c r="A63" s="90" t="s">
        <v>1894</v>
      </c>
      <c r="B63" s="90" t="s">
        <v>322</v>
      </c>
      <c r="C63" s="90" t="s">
        <v>1546</v>
      </c>
      <c r="D63" s="90" t="s">
        <v>398</v>
      </c>
      <c r="E63" s="90" t="s">
        <v>400</v>
      </c>
      <c r="F63" s="112">
        <v>31.994672578000003</v>
      </c>
      <c r="G63" s="112">
        <v>43.236757909999994</v>
      </c>
      <c r="H63" s="113">
        <f t="shared" si="0"/>
        <v>-0.26001221820102915</v>
      </c>
      <c r="I63" s="91">
        <f t="shared" si="1"/>
        <v>3.7144513518226636E-3</v>
      </c>
      <c r="J63" s="92">
        <v>173.53633049999999</v>
      </c>
      <c r="K63" s="92">
        <v>18.458045454545498</v>
      </c>
    </row>
    <row r="64" spans="1:11">
      <c r="A64" s="90" t="s">
        <v>1570</v>
      </c>
      <c r="B64" s="90" t="s">
        <v>1571</v>
      </c>
      <c r="C64" s="90" t="s">
        <v>1182</v>
      </c>
      <c r="D64" s="90" t="s">
        <v>398</v>
      </c>
      <c r="E64" s="90" t="s">
        <v>1870</v>
      </c>
      <c r="F64" s="112">
        <v>31.890193382</v>
      </c>
      <c r="G64" s="112">
        <v>33.065042925999997</v>
      </c>
      <c r="H64" s="113">
        <f t="shared" si="0"/>
        <v>-3.5531468887831985E-2</v>
      </c>
      <c r="I64" s="91">
        <f t="shared" si="1"/>
        <v>3.7023217421236288E-3</v>
      </c>
      <c r="J64" s="92">
        <v>433.39912854924</v>
      </c>
      <c r="K64" s="92">
        <v>8.1354090909090893</v>
      </c>
    </row>
    <row r="65" spans="1:11">
      <c r="A65" s="90" t="s">
        <v>66</v>
      </c>
      <c r="B65" s="90" t="s">
        <v>78</v>
      </c>
      <c r="C65" s="90" t="s">
        <v>1545</v>
      </c>
      <c r="D65" s="90" t="s">
        <v>1443</v>
      </c>
      <c r="E65" s="90" t="s">
        <v>400</v>
      </c>
      <c r="F65" s="112">
        <v>31.584762254000001</v>
      </c>
      <c r="G65" s="112">
        <v>18.894992828000003</v>
      </c>
      <c r="H65" s="113">
        <f t="shared" si="0"/>
        <v>0.67159429704547735</v>
      </c>
      <c r="I65" s="91">
        <f t="shared" si="1"/>
        <v>3.6668624304672117E-3</v>
      </c>
      <c r="J65" s="92">
        <v>1787.39857934</v>
      </c>
      <c r="K65" s="92">
        <v>18.195863636363601</v>
      </c>
    </row>
    <row r="66" spans="1:11">
      <c r="A66" s="90" t="s">
        <v>1610</v>
      </c>
      <c r="B66" s="90" t="s">
        <v>1611</v>
      </c>
      <c r="C66" s="90" t="s">
        <v>1545</v>
      </c>
      <c r="D66" s="90" t="s">
        <v>399</v>
      </c>
      <c r="E66" s="90" t="s">
        <v>400</v>
      </c>
      <c r="F66" s="112">
        <v>31.328579849</v>
      </c>
      <c r="G66" s="112">
        <v>56.428740380999997</v>
      </c>
      <c r="H66" s="113">
        <f t="shared" si="0"/>
        <v>-0.44481163964544956</v>
      </c>
      <c r="I66" s="91">
        <f t="shared" si="1"/>
        <v>3.6371206952378362E-3</v>
      </c>
      <c r="J66" s="92">
        <v>494.28300000000002</v>
      </c>
      <c r="K66" s="92">
        <v>2.54131818181818</v>
      </c>
    </row>
    <row r="67" spans="1:11">
      <c r="A67" s="90" t="s">
        <v>759</v>
      </c>
      <c r="B67" s="90" t="s">
        <v>254</v>
      </c>
      <c r="C67" s="90" t="s">
        <v>1182</v>
      </c>
      <c r="D67" s="90" t="s">
        <v>398</v>
      </c>
      <c r="E67" s="90" t="s">
        <v>1870</v>
      </c>
      <c r="F67" s="112">
        <v>28.578193798999997</v>
      </c>
      <c r="G67" s="112">
        <v>16.373824317</v>
      </c>
      <c r="H67" s="113">
        <f t="shared" si="0"/>
        <v>0.7453585213644256</v>
      </c>
      <c r="I67" s="91">
        <f t="shared" si="1"/>
        <v>3.317812061697342E-3</v>
      </c>
      <c r="J67" s="92">
        <v>624.99095158500006</v>
      </c>
      <c r="K67" s="92">
        <v>19.7930909090909</v>
      </c>
    </row>
    <row r="68" spans="1:11">
      <c r="A68" s="90" t="s">
        <v>214</v>
      </c>
      <c r="B68" s="90" t="s">
        <v>355</v>
      </c>
      <c r="C68" s="90" t="s">
        <v>1558</v>
      </c>
      <c r="D68" s="90" t="s">
        <v>399</v>
      </c>
      <c r="E68" s="90" t="s">
        <v>1870</v>
      </c>
      <c r="F68" s="112">
        <v>27.389556989999999</v>
      </c>
      <c r="G68" s="112">
        <v>5.6054863600000004</v>
      </c>
      <c r="H68" s="113">
        <f t="shared" si="0"/>
        <v>3.8862052694389213</v>
      </c>
      <c r="I68" s="91">
        <f t="shared" si="1"/>
        <v>3.1798161628097212E-3</v>
      </c>
      <c r="J68" s="92">
        <v>60.856387700000006</v>
      </c>
      <c r="K68" s="92">
        <v>8.2631363636363595</v>
      </c>
    </row>
    <row r="69" spans="1:11">
      <c r="A69" s="90" t="s">
        <v>1682</v>
      </c>
      <c r="B69" s="90" t="s">
        <v>708</v>
      </c>
      <c r="C69" s="90" t="s">
        <v>1545</v>
      </c>
      <c r="D69" s="90" t="s">
        <v>399</v>
      </c>
      <c r="E69" s="90" t="s">
        <v>400</v>
      </c>
      <c r="F69" s="112">
        <v>27.328007245000002</v>
      </c>
      <c r="G69" s="112">
        <v>35.635821073000002</v>
      </c>
      <c r="H69" s="113">
        <f t="shared" si="0"/>
        <v>-0.23313097826429863</v>
      </c>
      <c r="I69" s="91">
        <f t="shared" si="1"/>
        <v>3.1726704877614075E-3</v>
      </c>
      <c r="J69" s="92">
        <v>1735.1825975100001</v>
      </c>
      <c r="K69" s="92">
        <v>11.100272727272699</v>
      </c>
    </row>
    <row r="70" spans="1:11">
      <c r="A70" s="90" t="s">
        <v>779</v>
      </c>
      <c r="B70" s="90" t="s">
        <v>1702</v>
      </c>
      <c r="C70" s="90" t="s">
        <v>1545</v>
      </c>
      <c r="D70" s="90" t="s">
        <v>399</v>
      </c>
      <c r="E70" s="90" t="s">
        <v>400</v>
      </c>
      <c r="F70" s="112">
        <v>27.236301418</v>
      </c>
      <c r="G70" s="112">
        <v>26.503637932999997</v>
      </c>
      <c r="H70" s="113">
        <f t="shared" si="0"/>
        <v>2.7643883713328155E-2</v>
      </c>
      <c r="I70" s="91">
        <f t="shared" si="1"/>
        <v>3.1620238142491307E-3</v>
      </c>
      <c r="J70" s="92">
        <v>786.53022251000004</v>
      </c>
      <c r="K70" s="92">
        <v>24.922136363636401</v>
      </c>
    </row>
    <row r="71" spans="1:11">
      <c r="A71" s="90" t="s">
        <v>1677</v>
      </c>
      <c r="B71" s="90" t="s">
        <v>48</v>
      </c>
      <c r="C71" s="90" t="s">
        <v>1545</v>
      </c>
      <c r="D71" s="90" t="s">
        <v>399</v>
      </c>
      <c r="E71" s="90" t="s">
        <v>400</v>
      </c>
      <c r="F71" s="112">
        <v>26.964910879999998</v>
      </c>
      <c r="G71" s="112">
        <v>23.871557690000003</v>
      </c>
      <c r="H71" s="113">
        <f t="shared" ref="H71:H134" si="2">IF(ISERROR(F71/G71-1),"",IF((F71/G71-1)&gt;10000%,"",F71/G71-1))</f>
        <v>0.12958321489409252</v>
      </c>
      <c r="I71" s="91">
        <f t="shared" ref="I71:I134" si="3">F71/$F$1016</f>
        <v>3.1305164766357069E-3</v>
      </c>
      <c r="J71" s="92">
        <v>224.08199999999997</v>
      </c>
      <c r="K71" s="92">
        <v>24.238454545454498</v>
      </c>
    </row>
    <row r="72" spans="1:11">
      <c r="A72" s="90" t="s">
        <v>652</v>
      </c>
      <c r="B72" s="90" t="s">
        <v>653</v>
      </c>
      <c r="C72" s="90" t="s">
        <v>1182</v>
      </c>
      <c r="D72" s="90" t="s">
        <v>398</v>
      </c>
      <c r="E72" s="90" t="s">
        <v>1870</v>
      </c>
      <c r="F72" s="112">
        <v>26.695699876999999</v>
      </c>
      <c r="G72" s="112">
        <v>28.282838852000001</v>
      </c>
      <c r="H72" s="113">
        <f t="shared" si="2"/>
        <v>-5.6116678502652118E-2</v>
      </c>
      <c r="I72" s="91">
        <f t="shared" si="3"/>
        <v>3.0992621741707874E-3</v>
      </c>
      <c r="J72" s="92">
        <v>1448.9404284149764</v>
      </c>
      <c r="K72" s="92">
        <v>9.3159090909090896</v>
      </c>
    </row>
    <row r="73" spans="1:11">
      <c r="A73" s="90" t="s">
        <v>1628</v>
      </c>
      <c r="B73" s="90" t="s">
        <v>785</v>
      </c>
      <c r="C73" s="90" t="s">
        <v>1545</v>
      </c>
      <c r="D73" s="90" t="s">
        <v>399</v>
      </c>
      <c r="E73" s="90" t="s">
        <v>400</v>
      </c>
      <c r="F73" s="112">
        <v>26.562860897</v>
      </c>
      <c r="G73" s="112">
        <v>32.930880885999997</v>
      </c>
      <c r="H73" s="113">
        <f t="shared" si="2"/>
        <v>-0.19337533092554626</v>
      </c>
      <c r="I73" s="91">
        <f t="shared" si="3"/>
        <v>3.0838401088993639E-3</v>
      </c>
      <c r="J73" s="92">
        <v>142.155</v>
      </c>
      <c r="K73" s="92">
        <v>14.3653636363636</v>
      </c>
    </row>
    <row r="74" spans="1:11">
      <c r="A74" s="90" t="s">
        <v>306</v>
      </c>
      <c r="B74" s="90" t="s">
        <v>307</v>
      </c>
      <c r="C74" s="90" t="s">
        <v>1182</v>
      </c>
      <c r="D74" s="90" t="s">
        <v>398</v>
      </c>
      <c r="E74" s="90" t="s">
        <v>1870</v>
      </c>
      <c r="F74" s="112">
        <v>25.703427004000002</v>
      </c>
      <c r="G74" s="112">
        <v>41.802666854000002</v>
      </c>
      <c r="H74" s="113">
        <f t="shared" si="2"/>
        <v>-0.38512470762279849</v>
      </c>
      <c r="I74" s="91">
        <f t="shared" si="3"/>
        <v>2.9840633295660714E-3</v>
      </c>
      <c r="J74" s="92">
        <v>941.62694075263755</v>
      </c>
      <c r="K74" s="92">
        <v>24.7843181818182</v>
      </c>
    </row>
    <row r="75" spans="1:11">
      <c r="A75" s="90" t="s">
        <v>1167</v>
      </c>
      <c r="B75" s="90" t="s">
        <v>953</v>
      </c>
      <c r="C75" s="90" t="s">
        <v>1545</v>
      </c>
      <c r="D75" s="90" t="s">
        <v>1443</v>
      </c>
      <c r="E75" s="90" t="s">
        <v>400</v>
      </c>
      <c r="F75" s="112">
        <v>25.567816370000003</v>
      </c>
      <c r="G75" s="112">
        <v>18.994656890999998</v>
      </c>
      <c r="H75" s="113">
        <f t="shared" si="2"/>
        <v>0.34605307780602668</v>
      </c>
      <c r="I75" s="91">
        <f t="shared" si="3"/>
        <v>2.9683194865386172E-3</v>
      </c>
      <c r="J75" s="92">
        <v>1496.8978521400002</v>
      </c>
      <c r="K75" s="92">
        <v>13.9955454545455</v>
      </c>
    </row>
    <row r="76" spans="1:11">
      <c r="A76" s="90" t="s">
        <v>895</v>
      </c>
      <c r="B76" s="90" t="s">
        <v>101</v>
      </c>
      <c r="C76" s="90" t="s">
        <v>1543</v>
      </c>
      <c r="D76" s="90" t="s">
        <v>399</v>
      </c>
      <c r="E76" s="90" t="s">
        <v>400</v>
      </c>
      <c r="F76" s="112">
        <v>25.491826360000001</v>
      </c>
      <c r="G76" s="112">
        <v>39.673350399999997</v>
      </c>
      <c r="H76" s="113">
        <f t="shared" si="2"/>
        <v>-0.35745718213907129</v>
      </c>
      <c r="I76" s="91">
        <f t="shared" si="3"/>
        <v>2.9594973554578443E-3</v>
      </c>
      <c r="J76" s="92">
        <v>321.55159900000001</v>
      </c>
      <c r="K76" s="92">
        <v>4.0304545454545497</v>
      </c>
    </row>
    <row r="77" spans="1:11">
      <c r="A77" s="90" t="s">
        <v>1646</v>
      </c>
      <c r="B77" s="90" t="s">
        <v>1104</v>
      </c>
      <c r="C77" s="90" t="s">
        <v>1545</v>
      </c>
      <c r="D77" s="90" t="s">
        <v>399</v>
      </c>
      <c r="E77" s="90" t="s">
        <v>400</v>
      </c>
      <c r="F77" s="112">
        <v>25.291954372999999</v>
      </c>
      <c r="G77" s="112">
        <v>35.031543766999995</v>
      </c>
      <c r="H77" s="113">
        <f t="shared" si="2"/>
        <v>-0.27802341394885288</v>
      </c>
      <c r="I77" s="91">
        <f t="shared" si="3"/>
        <v>2.936293030722415E-3</v>
      </c>
      <c r="J77" s="92">
        <v>539.04349999999999</v>
      </c>
      <c r="K77" s="92">
        <v>14.649318181818201</v>
      </c>
    </row>
    <row r="78" spans="1:11">
      <c r="A78" s="90" t="s">
        <v>1119</v>
      </c>
      <c r="B78" s="90" t="s">
        <v>1120</v>
      </c>
      <c r="C78" s="90" t="s">
        <v>1545</v>
      </c>
      <c r="D78" s="90" t="s">
        <v>399</v>
      </c>
      <c r="E78" s="90" t="s">
        <v>400</v>
      </c>
      <c r="F78" s="112">
        <v>24.954343002999998</v>
      </c>
      <c r="G78" s="112">
        <v>16.123488805000001</v>
      </c>
      <c r="H78" s="113">
        <f t="shared" si="2"/>
        <v>0.54770120194219318</v>
      </c>
      <c r="I78" s="91">
        <f t="shared" si="3"/>
        <v>2.8970977238590625E-3</v>
      </c>
      <c r="J78" s="92">
        <v>161.00800000000001</v>
      </c>
      <c r="K78" s="92">
        <v>6.4527727272727304</v>
      </c>
    </row>
    <row r="79" spans="1:11">
      <c r="A79" s="90" t="s">
        <v>896</v>
      </c>
      <c r="B79" s="90" t="s">
        <v>103</v>
      </c>
      <c r="C79" s="90" t="s">
        <v>1543</v>
      </c>
      <c r="D79" s="90" t="s">
        <v>399</v>
      </c>
      <c r="E79" s="90" t="s">
        <v>400</v>
      </c>
      <c r="F79" s="112">
        <v>24.425193993000001</v>
      </c>
      <c r="G79" s="112">
        <v>17.247674823000001</v>
      </c>
      <c r="H79" s="113">
        <f t="shared" si="2"/>
        <v>0.41614416109171337</v>
      </c>
      <c r="I79" s="91">
        <f t="shared" si="3"/>
        <v>2.8356656760480273E-3</v>
      </c>
      <c r="J79" s="92">
        <v>169.10228133000001</v>
      </c>
      <c r="K79" s="92">
        <v>3.4593636363636402</v>
      </c>
    </row>
    <row r="80" spans="1:11">
      <c r="A80" s="90" t="s">
        <v>220</v>
      </c>
      <c r="B80" s="90" t="s">
        <v>221</v>
      </c>
      <c r="C80" s="90" t="s">
        <v>1541</v>
      </c>
      <c r="D80" s="90" t="s">
        <v>398</v>
      </c>
      <c r="E80" s="90" t="s">
        <v>1870</v>
      </c>
      <c r="F80" s="112">
        <v>24.300137289999999</v>
      </c>
      <c r="G80" s="112">
        <v>42.667624270000005</v>
      </c>
      <c r="H80" s="113">
        <f t="shared" si="2"/>
        <v>-0.43047831451244767</v>
      </c>
      <c r="I80" s="91">
        <f t="shared" si="3"/>
        <v>2.8211471014828273E-3</v>
      </c>
      <c r="J80" s="92">
        <v>120.61046874</v>
      </c>
      <c r="K80" s="92">
        <v>14.4962272727273</v>
      </c>
    </row>
    <row r="81" spans="1:11">
      <c r="A81" s="90" t="s">
        <v>1726</v>
      </c>
      <c r="B81" s="90" t="s">
        <v>1727</v>
      </c>
      <c r="C81" s="90" t="s">
        <v>1182</v>
      </c>
      <c r="D81" s="90" t="s">
        <v>398</v>
      </c>
      <c r="E81" s="90" t="s">
        <v>1870</v>
      </c>
      <c r="F81" s="112">
        <v>23.606015361000001</v>
      </c>
      <c r="G81" s="112">
        <v>19.868000962</v>
      </c>
      <c r="H81" s="113">
        <f t="shared" si="2"/>
        <v>0.18814245107745942</v>
      </c>
      <c r="I81" s="91">
        <f t="shared" si="3"/>
        <v>2.7405623687834012E-3</v>
      </c>
      <c r="J81" s="92">
        <v>66.819012000000001</v>
      </c>
      <c r="K81" s="92">
        <v>17.824863636363599</v>
      </c>
    </row>
    <row r="82" spans="1:11">
      <c r="A82" s="90" t="s">
        <v>2083</v>
      </c>
      <c r="B82" s="90" t="s">
        <v>464</v>
      </c>
      <c r="C82" s="90" t="s">
        <v>1182</v>
      </c>
      <c r="D82" s="90" t="s">
        <v>398</v>
      </c>
      <c r="E82" s="90" t="s">
        <v>1870</v>
      </c>
      <c r="F82" s="112">
        <v>23.588578609999999</v>
      </c>
      <c r="G82" s="112">
        <v>40.936390805000002</v>
      </c>
      <c r="H82" s="113">
        <f t="shared" si="2"/>
        <v>-0.42377483343942302</v>
      </c>
      <c r="I82" s="91">
        <f t="shared" si="3"/>
        <v>2.7385380329141887E-3</v>
      </c>
      <c r="J82" s="92">
        <v>342.39796575809999</v>
      </c>
      <c r="K82" s="92">
        <v>35.626590909090901</v>
      </c>
    </row>
    <row r="83" spans="1:11">
      <c r="A83" s="90" t="s">
        <v>916</v>
      </c>
      <c r="B83" s="90" t="s">
        <v>1053</v>
      </c>
      <c r="C83" s="90" t="s">
        <v>1546</v>
      </c>
      <c r="D83" s="90" t="s">
        <v>398</v>
      </c>
      <c r="E83" s="90" t="s">
        <v>400</v>
      </c>
      <c r="F83" s="112">
        <v>23.564391511999997</v>
      </c>
      <c r="G83" s="112">
        <v>14.397437123</v>
      </c>
      <c r="H83" s="113">
        <f t="shared" si="2"/>
        <v>0.63670737442261349</v>
      </c>
      <c r="I83" s="91">
        <f t="shared" si="3"/>
        <v>2.7357300092145011E-3</v>
      </c>
      <c r="J83" s="92">
        <v>428.0703408</v>
      </c>
      <c r="K83" s="92">
        <v>13.859</v>
      </c>
    </row>
    <row r="84" spans="1:11">
      <c r="A84" s="90" t="s">
        <v>1623</v>
      </c>
      <c r="B84" s="90" t="s">
        <v>784</v>
      </c>
      <c r="C84" s="90" t="s">
        <v>1545</v>
      </c>
      <c r="D84" s="90" t="s">
        <v>399</v>
      </c>
      <c r="E84" s="90" t="s">
        <v>400</v>
      </c>
      <c r="F84" s="112">
        <v>22.449477767000001</v>
      </c>
      <c r="G84" s="112">
        <v>46.255622020000004</v>
      </c>
      <c r="H84" s="113">
        <f t="shared" si="2"/>
        <v>-0.51466488209166661</v>
      </c>
      <c r="I84" s="91">
        <f t="shared" si="3"/>
        <v>2.6062930581975834E-3</v>
      </c>
      <c r="J84" s="92">
        <v>336.19200000000001</v>
      </c>
      <c r="K84" s="92">
        <v>17.143863636363601</v>
      </c>
    </row>
    <row r="85" spans="1:11">
      <c r="A85" s="90" t="s">
        <v>894</v>
      </c>
      <c r="B85" s="90" t="s">
        <v>100</v>
      </c>
      <c r="C85" s="90" t="s">
        <v>1543</v>
      </c>
      <c r="D85" s="90" t="s">
        <v>399</v>
      </c>
      <c r="E85" s="90" t="s">
        <v>400</v>
      </c>
      <c r="F85" s="112">
        <v>21.973745100000002</v>
      </c>
      <c r="G85" s="112">
        <v>8.0912892200000002</v>
      </c>
      <c r="H85" s="113">
        <f t="shared" si="2"/>
        <v>1.7157285449252551</v>
      </c>
      <c r="I85" s="91">
        <f t="shared" si="3"/>
        <v>2.5510624305442966E-3</v>
      </c>
      <c r="J85" s="92">
        <v>381.42156410000001</v>
      </c>
      <c r="K85" s="92">
        <v>3.4704999999999999</v>
      </c>
    </row>
    <row r="86" spans="1:11">
      <c r="A86" s="90" t="s">
        <v>1644</v>
      </c>
      <c r="B86" s="90" t="s">
        <v>1599</v>
      </c>
      <c r="C86" s="90" t="s">
        <v>1545</v>
      </c>
      <c r="D86" s="90" t="s">
        <v>399</v>
      </c>
      <c r="E86" s="90" t="s">
        <v>400</v>
      </c>
      <c r="F86" s="112">
        <v>21.837598892999999</v>
      </c>
      <c r="G86" s="112">
        <v>16.995218789999999</v>
      </c>
      <c r="H86" s="113">
        <f t="shared" si="2"/>
        <v>0.28492602318537141</v>
      </c>
      <c r="I86" s="91">
        <f t="shared" si="3"/>
        <v>2.5352564096699204E-3</v>
      </c>
      <c r="J86" s="92">
        <v>115.20399999999999</v>
      </c>
      <c r="K86" s="92">
        <v>25.2775454545455</v>
      </c>
    </row>
    <row r="87" spans="1:11">
      <c r="A87" s="90" t="s">
        <v>2109</v>
      </c>
      <c r="B87" s="90" t="s">
        <v>119</v>
      </c>
      <c r="C87" s="90" t="s">
        <v>1539</v>
      </c>
      <c r="D87" s="90" t="s">
        <v>398</v>
      </c>
      <c r="E87" s="90" t="s">
        <v>1870</v>
      </c>
      <c r="F87" s="112">
        <v>21.473349045000003</v>
      </c>
      <c r="G87" s="112">
        <v>41.454002534999994</v>
      </c>
      <c r="H87" s="113">
        <f t="shared" si="2"/>
        <v>-0.48199576079849327</v>
      </c>
      <c r="I87" s="91">
        <f t="shared" si="3"/>
        <v>2.4929684838595743E-3</v>
      </c>
      <c r="J87" s="92">
        <v>792.072768</v>
      </c>
      <c r="K87" s="92">
        <v>4.9018636363636396</v>
      </c>
    </row>
    <row r="88" spans="1:11">
      <c r="A88" s="90" t="s">
        <v>1713</v>
      </c>
      <c r="B88" s="90" t="s">
        <v>1714</v>
      </c>
      <c r="C88" s="90" t="s">
        <v>1545</v>
      </c>
      <c r="D88" s="90" t="s">
        <v>399</v>
      </c>
      <c r="E88" s="90" t="s">
        <v>400</v>
      </c>
      <c r="F88" s="112">
        <v>21.415176552999998</v>
      </c>
      <c r="G88" s="112">
        <v>18.992453296000001</v>
      </c>
      <c r="H88" s="113">
        <f t="shared" si="2"/>
        <v>0.12756241751613251</v>
      </c>
      <c r="I88" s="91">
        <f t="shared" si="3"/>
        <v>2.4862148941479892E-3</v>
      </c>
      <c r="J88" s="92">
        <v>584.4826926799999</v>
      </c>
      <c r="K88" s="92">
        <v>28.629000000000001</v>
      </c>
    </row>
    <row r="89" spans="1:11">
      <c r="A89" s="90" t="s">
        <v>2864</v>
      </c>
      <c r="B89" s="90" t="s">
        <v>2865</v>
      </c>
      <c r="C89" s="90" t="s">
        <v>1182</v>
      </c>
      <c r="D89" s="90" t="s">
        <v>398</v>
      </c>
      <c r="E89" s="90" t="s">
        <v>1870</v>
      </c>
      <c r="F89" s="112">
        <v>21.351327614999999</v>
      </c>
      <c r="G89" s="112">
        <v>16.142892880000002</v>
      </c>
      <c r="H89" s="113">
        <f t="shared" si="2"/>
        <v>0.32264568523854309</v>
      </c>
      <c r="I89" s="91">
        <f t="shared" si="3"/>
        <v>2.4788022921440663E-3</v>
      </c>
      <c r="J89" s="92">
        <v>132.82461007199998</v>
      </c>
      <c r="K89" s="92">
        <v>95.636545454545498</v>
      </c>
    </row>
    <row r="90" spans="1:11">
      <c r="A90" s="90" t="s">
        <v>901</v>
      </c>
      <c r="B90" s="90" t="s">
        <v>687</v>
      </c>
      <c r="C90" s="90" t="s">
        <v>1545</v>
      </c>
      <c r="D90" s="90" t="s">
        <v>399</v>
      </c>
      <c r="E90" s="90" t="s">
        <v>400</v>
      </c>
      <c r="F90" s="112">
        <v>21.091727389999999</v>
      </c>
      <c r="G90" s="112">
        <v>13.902821715</v>
      </c>
      <c r="H90" s="113">
        <f t="shared" si="2"/>
        <v>0.51708249032955389</v>
      </c>
      <c r="I90" s="91">
        <f t="shared" si="3"/>
        <v>2.4486637619142628E-3</v>
      </c>
      <c r="J90" s="92">
        <v>521.90120329000001</v>
      </c>
      <c r="K90" s="92">
        <v>6.7925454545454604</v>
      </c>
    </row>
    <row r="91" spans="1:11">
      <c r="A91" s="90" t="s">
        <v>1899</v>
      </c>
      <c r="B91" s="90" t="s">
        <v>436</v>
      </c>
      <c r="C91" s="90" t="s">
        <v>1541</v>
      </c>
      <c r="D91" s="90" t="s">
        <v>398</v>
      </c>
      <c r="E91" s="90" t="s">
        <v>1870</v>
      </c>
      <c r="F91" s="112">
        <v>20.704994360000001</v>
      </c>
      <c r="G91" s="112">
        <v>8.1676056700000004</v>
      </c>
      <c r="H91" s="113">
        <f t="shared" si="2"/>
        <v>1.5350139559320817</v>
      </c>
      <c r="I91" s="91">
        <f t="shared" si="3"/>
        <v>2.4037656301213552E-3</v>
      </c>
      <c r="J91" s="92">
        <v>136.84232718999999</v>
      </c>
      <c r="K91" s="92">
        <v>12.7781818181818</v>
      </c>
    </row>
    <row r="92" spans="1:11">
      <c r="A92" s="90" t="s">
        <v>2694</v>
      </c>
      <c r="B92" s="90" t="s">
        <v>184</v>
      </c>
      <c r="C92" s="90" t="s">
        <v>1182</v>
      </c>
      <c r="D92" s="90" t="s">
        <v>398</v>
      </c>
      <c r="E92" s="90" t="s">
        <v>1870</v>
      </c>
      <c r="F92" s="112">
        <v>20.446384920000003</v>
      </c>
      <c r="G92" s="112">
        <v>15.737530599999999</v>
      </c>
      <c r="H92" s="113">
        <f t="shared" si="2"/>
        <v>0.2992117657899902</v>
      </c>
      <c r="I92" s="91">
        <f t="shared" si="3"/>
        <v>2.3737421260001533E-3</v>
      </c>
      <c r="J92" s="92">
        <v>77.607999548999999</v>
      </c>
      <c r="K92" s="92">
        <v>11.871409090909101</v>
      </c>
    </row>
    <row r="93" spans="1:11">
      <c r="A93" s="90" t="s">
        <v>2084</v>
      </c>
      <c r="B93" s="90" t="s">
        <v>255</v>
      </c>
      <c r="C93" s="90" t="s">
        <v>1182</v>
      </c>
      <c r="D93" s="90" t="s">
        <v>398</v>
      </c>
      <c r="E93" s="90" t="s">
        <v>1870</v>
      </c>
      <c r="F93" s="112">
        <v>20.376664283</v>
      </c>
      <c r="G93" s="112">
        <v>20.346856385999999</v>
      </c>
      <c r="H93" s="113">
        <f t="shared" si="2"/>
        <v>1.4649878307742004E-3</v>
      </c>
      <c r="I93" s="91">
        <f t="shared" si="3"/>
        <v>2.3656478436247597E-3</v>
      </c>
      <c r="J93" s="92">
        <v>764.24918751960001</v>
      </c>
      <c r="K93" s="92">
        <v>31.287818181818199</v>
      </c>
    </row>
    <row r="94" spans="1:11">
      <c r="A94" s="90" t="s">
        <v>1632</v>
      </c>
      <c r="B94" s="90" t="s">
        <v>789</v>
      </c>
      <c r="C94" s="90" t="s">
        <v>1545</v>
      </c>
      <c r="D94" s="90" t="s">
        <v>399</v>
      </c>
      <c r="E94" s="90" t="s">
        <v>400</v>
      </c>
      <c r="F94" s="112">
        <v>19.87641949</v>
      </c>
      <c r="G94" s="112">
        <v>12.255592778</v>
      </c>
      <c r="H94" s="113">
        <f t="shared" si="2"/>
        <v>0.62182440703155017</v>
      </c>
      <c r="I94" s="91">
        <f t="shared" si="3"/>
        <v>2.3075714578429975E-3</v>
      </c>
      <c r="J94" s="92">
        <v>109.416</v>
      </c>
      <c r="K94" s="92">
        <v>14.844045454545499</v>
      </c>
    </row>
    <row r="95" spans="1:11">
      <c r="A95" s="90" t="s">
        <v>1178</v>
      </c>
      <c r="B95" s="90" t="s">
        <v>207</v>
      </c>
      <c r="C95" s="90" t="s">
        <v>1182</v>
      </c>
      <c r="D95" s="90" t="s">
        <v>398</v>
      </c>
      <c r="E95" s="90" t="s">
        <v>1870</v>
      </c>
      <c r="F95" s="112">
        <v>19.700755894</v>
      </c>
      <c r="G95" s="112">
        <v>23.057091969999998</v>
      </c>
      <c r="H95" s="113">
        <f t="shared" si="2"/>
        <v>-0.14556632208289699</v>
      </c>
      <c r="I95" s="91">
        <f t="shared" si="3"/>
        <v>2.2871776288379496E-3</v>
      </c>
      <c r="J95" s="92">
        <v>189.21672931021246</v>
      </c>
      <c r="K95" s="92">
        <v>26.988681818181799</v>
      </c>
    </row>
    <row r="96" spans="1:11">
      <c r="A96" s="90" t="s">
        <v>1683</v>
      </c>
      <c r="B96" s="90" t="s">
        <v>709</v>
      </c>
      <c r="C96" s="90" t="s">
        <v>1545</v>
      </c>
      <c r="D96" s="90" t="s">
        <v>399</v>
      </c>
      <c r="E96" s="90" t="s">
        <v>400</v>
      </c>
      <c r="F96" s="112">
        <v>19.597721741000001</v>
      </c>
      <c r="G96" s="112">
        <v>26.085434089000003</v>
      </c>
      <c r="H96" s="113">
        <f t="shared" si="2"/>
        <v>-0.24871015471181346</v>
      </c>
      <c r="I96" s="91">
        <f t="shared" si="3"/>
        <v>2.2752157827536762E-3</v>
      </c>
      <c r="J96" s="92">
        <v>560.10498366000002</v>
      </c>
      <c r="K96" s="92">
        <v>12.672545454545499</v>
      </c>
    </row>
    <row r="97" spans="1:11">
      <c r="A97" s="90" t="s">
        <v>977</v>
      </c>
      <c r="B97" s="90" t="s">
        <v>978</v>
      </c>
      <c r="C97" s="90" t="s">
        <v>1545</v>
      </c>
      <c r="D97" s="90" t="s">
        <v>399</v>
      </c>
      <c r="E97" s="90" t="s">
        <v>400</v>
      </c>
      <c r="F97" s="112">
        <v>19.340353056000001</v>
      </c>
      <c r="G97" s="112">
        <v>1.6470372099999999</v>
      </c>
      <c r="H97" s="113">
        <f t="shared" si="2"/>
        <v>10.742511303676013</v>
      </c>
      <c r="I97" s="91">
        <f t="shared" si="3"/>
        <v>2.2453363252413522E-3</v>
      </c>
      <c r="J97" s="92">
        <v>119.11199999999999</v>
      </c>
      <c r="K97" s="92">
        <v>12.8307727272727</v>
      </c>
    </row>
    <row r="98" spans="1:11">
      <c r="A98" s="90" t="s">
        <v>1718</v>
      </c>
      <c r="B98" s="90" t="s">
        <v>1719</v>
      </c>
      <c r="C98" s="90" t="s">
        <v>1545</v>
      </c>
      <c r="D98" s="90" t="s">
        <v>1443</v>
      </c>
      <c r="E98" s="90" t="s">
        <v>400</v>
      </c>
      <c r="F98" s="112">
        <v>18.96222131</v>
      </c>
      <c r="G98" s="112">
        <v>15.814942222999999</v>
      </c>
      <c r="H98" s="113">
        <f t="shared" si="2"/>
        <v>0.19900667625727064</v>
      </c>
      <c r="I98" s="91">
        <f t="shared" si="3"/>
        <v>2.2014367675361559E-3</v>
      </c>
      <c r="J98" s="92">
        <v>1794.3639947500001</v>
      </c>
      <c r="K98" s="92">
        <v>13.341681818181801</v>
      </c>
    </row>
    <row r="99" spans="1:11">
      <c r="A99" s="90" t="s">
        <v>33</v>
      </c>
      <c r="B99" s="90" t="s">
        <v>323</v>
      </c>
      <c r="C99" s="90" t="s">
        <v>1546</v>
      </c>
      <c r="D99" s="90" t="s">
        <v>398</v>
      </c>
      <c r="E99" s="90" t="s">
        <v>400</v>
      </c>
      <c r="F99" s="112">
        <v>18.946839077</v>
      </c>
      <c r="G99" s="112">
        <v>16.43165754</v>
      </c>
      <c r="H99" s="113">
        <f t="shared" si="2"/>
        <v>0.15306925250098669</v>
      </c>
      <c r="I99" s="91">
        <f t="shared" si="3"/>
        <v>2.1996509528502389E-3</v>
      </c>
      <c r="J99" s="92">
        <v>442.6280185</v>
      </c>
      <c r="K99" s="92">
        <v>17.2633181818182</v>
      </c>
    </row>
    <row r="100" spans="1:11">
      <c r="A100" s="90" t="s">
        <v>1723</v>
      </c>
      <c r="B100" s="90" t="s">
        <v>1724</v>
      </c>
      <c r="C100" s="90" t="s">
        <v>1545</v>
      </c>
      <c r="D100" s="90" t="s">
        <v>1443</v>
      </c>
      <c r="E100" s="90" t="s">
        <v>400</v>
      </c>
      <c r="F100" s="112">
        <v>18.804613395000001</v>
      </c>
      <c r="G100" s="112">
        <v>56.861305380999994</v>
      </c>
      <c r="H100" s="113">
        <f t="shared" si="2"/>
        <v>-0.66928980492094903</v>
      </c>
      <c r="I100" s="91">
        <f t="shared" si="3"/>
        <v>2.1831391296558969E-3</v>
      </c>
      <c r="J100" s="92">
        <v>1431.5232403699999</v>
      </c>
      <c r="K100" s="92">
        <v>16.8742272727273</v>
      </c>
    </row>
    <row r="101" spans="1:11">
      <c r="A101" s="90" t="s">
        <v>909</v>
      </c>
      <c r="B101" s="90" t="s">
        <v>1121</v>
      </c>
      <c r="C101" s="90" t="s">
        <v>1545</v>
      </c>
      <c r="D101" s="90" t="s">
        <v>399</v>
      </c>
      <c r="E101" s="90" t="s">
        <v>400</v>
      </c>
      <c r="F101" s="112">
        <v>18.704675627</v>
      </c>
      <c r="G101" s="112">
        <v>20.389546362000001</v>
      </c>
      <c r="H101" s="113">
        <f t="shared" si="2"/>
        <v>-8.2634047128193777E-2</v>
      </c>
      <c r="I101" s="91">
        <f t="shared" si="3"/>
        <v>2.1715367612759502E-3</v>
      </c>
      <c r="J101" s="92">
        <v>549.90272147000007</v>
      </c>
      <c r="K101" s="92">
        <v>11.001727272727299</v>
      </c>
    </row>
    <row r="102" spans="1:11">
      <c r="A102" s="90" t="s">
        <v>2132</v>
      </c>
      <c r="B102" s="90" t="s">
        <v>1553</v>
      </c>
      <c r="C102" s="90" t="s">
        <v>1540</v>
      </c>
      <c r="D102" s="90" t="s">
        <v>398</v>
      </c>
      <c r="E102" s="90" t="s">
        <v>1870</v>
      </c>
      <c r="F102" s="112">
        <v>18.270055032000002</v>
      </c>
      <c r="G102" s="112">
        <v>14.799338182</v>
      </c>
      <c r="H102" s="113">
        <f t="shared" si="2"/>
        <v>0.2345183823301864</v>
      </c>
      <c r="I102" s="91">
        <f t="shared" si="3"/>
        <v>2.1210790779634544E-3</v>
      </c>
      <c r="J102" s="92">
        <v>103.44746585</v>
      </c>
      <c r="K102" s="92">
        <v>44.098409090909101</v>
      </c>
    </row>
    <row r="103" spans="1:11">
      <c r="A103" s="90" t="s">
        <v>304</v>
      </c>
      <c r="B103" s="90" t="s">
        <v>305</v>
      </c>
      <c r="C103" s="90" t="s">
        <v>1182</v>
      </c>
      <c r="D103" s="90" t="s">
        <v>398</v>
      </c>
      <c r="E103" s="90" t="s">
        <v>1870</v>
      </c>
      <c r="F103" s="112">
        <v>18.104478528000001</v>
      </c>
      <c r="G103" s="112">
        <v>17.291713411</v>
      </c>
      <c r="H103" s="113">
        <f t="shared" si="2"/>
        <v>4.7003156811687985E-2</v>
      </c>
      <c r="I103" s="91">
        <f t="shared" si="3"/>
        <v>2.1018563193115729E-3</v>
      </c>
      <c r="J103" s="92">
        <v>205.19892047980923</v>
      </c>
      <c r="K103" s="92">
        <v>27.0044090909091</v>
      </c>
    </row>
    <row r="104" spans="1:11">
      <c r="A104" s="90" t="s">
        <v>648</v>
      </c>
      <c r="B104" s="90" t="s">
        <v>649</v>
      </c>
      <c r="C104" s="90" t="s">
        <v>1182</v>
      </c>
      <c r="D104" s="90" t="s">
        <v>398</v>
      </c>
      <c r="E104" s="90" t="s">
        <v>400</v>
      </c>
      <c r="F104" s="112">
        <v>17.907344867999999</v>
      </c>
      <c r="G104" s="112">
        <v>8.548282919</v>
      </c>
      <c r="H104" s="113">
        <f t="shared" si="2"/>
        <v>1.0948470046771503</v>
      </c>
      <c r="I104" s="91">
        <f t="shared" si="3"/>
        <v>2.0789699032030279E-3</v>
      </c>
      <c r="J104" s="92">
        <v>298.86784054283731</v>
      </c>
      <c r="K104" s="92">
        <v>27.713136363636401</v>
      </c>
    </row>
    <row r="105" spans="1:11">
      <c r="A105" s="90" t="s">
        <v>879</v>
      </c>
      <c r="B105" s="90" t="s">
        <v>117</v>
      </c>
      <c r="C105" s="90" t="s">
        <v>888</v>
      </c>
      <c r="D105" s="90" t="s">
        <v>398</v>
      </c>
      <c r="E105" s="90" t="s">
        <v>1870</v>
      </c>
      <c r="F105" s="112">
        <v>17.541085219999999</v>
      </c>
      <c r="G105" s="112">
        <v>8.0544767999999998</v>
      </c>
      <c r="H105" s="113">
        <f t="shared" si="2"/>
        <v>1.1778056670297938</v>
      </c>
      <c r="I105" s="91">
        <f t="shared" si="3"/>
        <v>2.036448647787301E-3</v>
      </c>
      <c r="J105" s="92">
        <v>78.284904360000013</v>
      </c>
      <c r="K105" s="92">
        <v>26.871545454545501</v>
      </c>
    </row>
    <row r="106" spans="1:11">
      <c r="A106" s="90" t="s">
        <v>1009</v>
      </c>
      <c r="B106" s="90" t="s">
        <v>1010</v>
      </c>
      <c r="C106" s="90" t="s">
        <v>1540</v>
      </c>
      <c r="D106" s="90" t="s">
        <v>398</v>
      </c>
      <c r="E106" s="90" t="s">
        <v>1870</v>
      </c>
      <c r="F106" s="112">
        <v>17.343823199999999</v>
      </c>
      <c r="G106" s="112">
        <v>16.750693560000002</v>
      </c>
      <c r="H106" s="113">
        <f t="shared" si="2"/>
        <v>3.5409258600274773E-2</v>
      </c>
      <c r="I106" s="91">
        <f t="shared" si="3"/>
        <v>2.0135473296048452E-3</v>
      </c>
      <c r="J106" s="92">
        <v>17.054203999999999</v>
      </c>
      <c r="K106" s="92">
        <v>27.982954545454501</v>
      </c>
    </row>
    <row r="107" spans="1:11">
      <c r="A107" s="90" t="s">
        <v>760</v>
      </c>
      <c r="B107" s="90" t="s">
        <v>248</v>
      </c>
      <c r="C107" s="90" t="s">
        <v>1182</v>
      </c>
      <c r="D107" s="90" t="s">
        <v>398</v>
      </c>
      <c r="E107" s="90" t="s">
        <v>1870</v>
      </c>
      <c r="F107" s="112">
        <v>17.281688190000001</v>
      </c>
      <c r="G107" s="112">
        <v>8.795521561000001</v>
      </c>
      <c r="H107" s="113">
        <f t="shared" si="2"/>
        <v>0.96482813101479903</v>
      </c>
      <c r="I107" s="91">
        <f t="shared" si="3"/>
        <v>2.0063337076705262E-3</v>
      </c>
      <c r="J107" s="92">
        <v>450.5230527498</v>
      </c>
      <c r="K107" s="92">
        <v>9.7157272727272694</v>
      </c>
    </row>
    <row r="108" spans="1:11">
      <c r="A108" s="90" t="s">
        <v>1102</v>
      </c>
      <c r="B108" s="90" t="s">
        <v>1103</v>
      </c>
      <c r="C108" s="90" t="s">
        <v>1545</v>
      </c>
      <c r="D108" s="90" t="s">
        <v>399</v>
      </c>
      <c r="E108" s="90" t="s">
        <v>400</v>
      </c>
      <c r="F108" s="112">
        <v>17.215350803</v>
      </c>
      <c r="G108" s="112">
        <v>14.422306338</v>
      </c>
      <c r="H108" s="113">
        <f t="shared" si="2"/>
        <v>0.1936614297008008</v>
      </c>
      <c r="I108" s="91">
        <f t="shared" si="3"/>
        <v>1.9986322068591702E-3</v>
      </c>
      <c r="J108" s="92">
        <v>59.06</v>
      </c>
      <c r="K108" s="92">
        <v>36.465272727272698</v>
      </c>
    </row>
    <row r="109" spans="1:11">
      <c r="A109" s="90" t="s">
        <v>889</v>
      </c>
      <c r="B109" s="90" t="s">
        <v>197</v>
      </c>
      <c r="C109" s="90" t="s">
        <v>1182</v>
      </c>
      <c r="D109" s="90" t="s">
        <v>398</v>
      </c>
      <c r="E109" s="90" t="s">
        <v>400</v>
      </c>
      <c r="F109" s="112">
        <v>16.991067383000001</v>
      </c>
      <c r="G109" s="112">
        <v>11.327580150000001</v>
      </c>
      <c r="H109" s="113">
        <f t="shared" si="2"/>
        <v>0.49997326507550688</v>
      </c>
      <c r="I109" s="91">
        <f t="shared" si="3"/>
        <v>1.9725938140430096E-3</v>
      </c>
      <c r="J109" s="92">
        <v>253.47772805039997</v>
      </c>
      <c r="K109" s="92">
        <v>23.7641818181818</v>
      </c>
    </row>
    <row r="110" spans="1:11">
      <c r="A110" s="90" t="s">
        <v>1692</v>
      </c>
      <c r="B110" s="90" t="s">
        <v>1693</v>
      </c>
      <c r="C110" s="90" t="s">
        <v>1545</v>
      </c>
      <c r="D110" s="90" t="s">
        <v>399</v>
      </c>
      <c r="E110" s="90" t="s">
        <v>400</v>
      </c>
      <c r="F110" s="112">
        <v>16.910410499000001</v>
      </c>
      <c r="G110" s="112">
        <v>12.201948940999999</v>
      </c>
      <c r="H110" s="113">
        <f t="shared" si="2"/>
        <v>0.38587782826881134</v>
      </c>
      <c r="I110" s="91">
        <f t="shared" si="3"/>
        <v>1.9632298778727861E-3</v>
      </c>
      <c r="J110" s="92">
        <v>256.16607325000001</v>
      </c>
      <c r="K110" s="92">
        <v>36.112681818181798</v>
      </c>
    </row>
    <row r="111" spans="1:11">
      <c r="A111" s="90" t="s">
        <v>761</v>
      </c>
      <c r="B111" s="90" t="s">
        <v>251</v>
      </c>
      <c r="C111" s="90" t="s">
        <v>1182</v>
      </c>
      <c r="D111" s="90" t="s">
        <v>398</v>
      </c>
      <c r="E111" s="90" t="s">
        <v>1870</v>
      </c>
      <c r="F111" s="112">
        <v>16.785439232000002</v>
      </c>
      <c r="G111" s="112">
        <v>11.009942532</v>
      </c>
      <c r="H111" s="113">
        <f t="shared" si="2"/>
        <v>0.52457101235667025</v>
      </c>
      <c r="I111" s="91">
        <f t="shared" si="3"/>
        <v>1.9487212220796859E-3</v>
      </c>
      <c r="J111" s="92">
        <v>422.64638218660002</v>
      </c>
      <c r="K111" s="92">
        <v>11.291545454545499</v>
      </c>
    </row>
    <row r="112" spans="1:11">
      <c r="A112" s="90" t="s">
        <v>2881</v>
      </c>
      <c r="B112" s="90" t="s">
        <v>104</v>
      </c>
      <c r="C112" s="90" t="s">
        <v>1546</v>
      </c>
      <c r="D112" s="90" t="s">
        <v>398</v>
      </c>
      <c r="E112" s="90" t="s">
        <v>400</v>
      </c>
      <c r="F112" s="112">
        <v>16.771406728999999</v>
      </c>
      <c r="G112" s="112">
        <v>16.524027652000001</v>
      </c>
      <c r="H112" s="113">
        <f t="shared" si="2"/>
        <v>1.4970870432430949E-2</v>
      </c>
      <c r="I112" s="91">
        <f t="shared" si="3"/>
        <v>1.947092105556904E-3</v>
      </c>
      <c r="J112" s="92">
        <v>604.15747670000007</v>
      </c>
      <c r="K112" s="92">
        <v>19.7232272727273</v>
      </c>
    </row>
    <row r="113" spans="1:11">
      <c r="A113" s="90" t="s">
        <v>54</v>
      </c>
      <c r="B113" s="90" t="s">
        <v>55</v>
      </c>
      <c r="C113" s="90" t="s">
        <v>1545</v>
      </c>
      <c r="D113" s="90" t="s">
        <v>1443</v>
      </c>
      <c r="E113" s="90" t="s">
        <v>400</v>
      </c>
      <c r="F113" s="112">
        <v>16.331053140000002</v>
      </c>
      <c r="G113" s="112">
        <v>16.42353567</v>
      </c>
      <c r="H113" s="113">
        <f t="shared" si="2"/>
        <v>-5.6310974602704622E-3</v>
      </c>
      <c r="I113" s="91">
        <f t="shared" si="3"/>
        <v>1.8959688449592721E-3</v>
      </c>
      <c r="J113" s="92">
        <v>321.24323881999999</v>
      </c>
      <c r="K113" s="92">
        <v>9.2144090909090899</v>
      </c>
    </row>
    <row r="114" spans="1:11">
      <c r="A114" s="90" t="s">
        <v>2685</v>
      </c>
      <c r="B114" s="90" t="s">
        <v>608</v>
      </c>
      <c r="C114" s="90" t="s">
        <v>1539</v>
      </c>
      <c r="D114" s="90" t="s">
        <v>398</v>
      </c>
      <c r="E114" s="90" t="s">
        <v>1870</v>
      </c>
      <c r="F114" s="112">
        <v>16.219899990000002</v>
      </c>
      <c r="G114" s="112">
        <v>21.301867989999998</v>
      </c>
      <c r="H114" s="113">
        <f t="shared" si="2"/>
        <v>-0.23856912466013258</v>
      </c>
      <c r="I114" s="91">
        <f t="shared" si="3"/>
        <v>1.8830644163463429E-3</v>
      </c>
      <c r="J114" s="92">
        <v>199.32887561999999</v>
      </c>
      <c r="K114" s="92">
        <v>17.655909090909098</v>
      </c>
    </row>
    <row r="115" spans="1:11">
      <c r="A115" s="90" t="s">
        <v>1662</v>
      </c>
      <c r="B115" s="90" t="s">
        <v>1073</v>
      </c>
      <c r="C115" s="90" t="s">
        <v>1546</v>
      </c>
      <c r="D115" s="90" t="s">
        <v>398</v>
      </c>
      <c r="E115" s="90" t="s">
        <v>1870</v>
      </c>
      <c r="F115" s="112">
        <v>16.008363426000003</v>
      </c>
      <c r="G115" s="112">
        <v>41.148492883000003</v>
      </c>
      <c r="H115" s="113">
        <f t="shared" si="2"/>
        <v>-0.6109611238613879</v>
      </c>
      <c r="I115" s="91">
        <f t="shared" si="3"/>
        <v>1.8585058816654784E-3</v>
      </c>
      <c r="J115" s="92">
        <v>1006.108851</v>
      </c>
      <c r="K115" s="92">
        <v>1.22063636363636</v>
      </c>
    </row>
    <row r="116" spans="1:11">
      <c r="A116" s="90" t="s">
        <v>1997</v>
      </c>
      <c r="B116" s="90" t="s">
        <v>1739</v>
      </c>
      <c r="C116" s="90" t="s">
        <v>1539</v>
      </c>
      <c r="D116" s="90" t="s">
        <v>398</v>
      </c>
      <c r="E116" s="90" t="s">
        <v>1870</v>
      </c>
      <c r="F116" s="112">
        <v>15.805977499999999</v>
      </c>
      <c r="G116" s="112">
        <v>12.444417189999999</v>
      </c>
      <c r="H116" s="113">
        <f t="shared" si="2"/>
        <v>0.27012597365357216</v>
      </c>
      <c r="I116" s="91">
        <f t="shared" si="3"/>
        <v>1.8350096988372937E-3</v>
      </c>
      <c r="J116" s="92">
        <v>182.37253999999999</v>
      </c>
      <c r="K116" s="92">
        <v>14.5780909090909</v>
      </c>
    </row>
    <row r="117" spans="1:11">
      <c r="A117" s="90" t="s">
        <v>762</v>
      </c>
      <c r="B117" s="90" t="s">
        <v>252</v>
      </c>
      <c r="C117" s="90" t="s">
        <v>1182</v>
      </c>
      <c r="D117" s="90" t="s">
        <v>398</v>
      </c>
      <c r="E117" s="90" t="s">
        <v>1870</v>
      </c>
      <c r="F117" s="112">
        <v>15.735708732999999</v>
      </c>
      <c r="G117" s="112">
        <v>11.491078290999999</v>
      </c>
      <c r="H117" s="113">
        <f t="shared" si="2"/>
        <v>0.36938486837431639</v>
      </c>
      <c r="I117" s="91">
        <f t="shared" si="3"/>
        <v>1.8268517807983531E-3</v>
      </c>
      <c r="J117" s="92">
        <v>160.05983012040002</v>
      </c>
      <c r="K117" s="92">
        <v>16.9449545454545</v>
      </c>
    </row>
    <row r="118" spans="1:11">
      <c r="A118" s="90" t="s">
        <v>2116</v>
      </c>
      <c r="B118" s="90" t="s">
        <v>129</v>
      </c>
      <c r="C118" s="90" t="s">
        <v>1539</v>
      </c>
      <c r="D118" s="90" t="s">
        <v>398</v>
      </c>
      <c r="E118" s="90" t="s">
        <v>1870</v>
      </c>
      <c r="F118" s="112">
        <v>15.61086134</v>
      </c>
      <c r="G118" s="112">
        <v>6.3420888499999997</v>
      </c>
      <c r="H118" s="113">
        <f t="shared" si="2"/>
        <v>1.4614699839785437</v>
      </c>
      <c r="I118" s="91">
        <f t="shared" si="3"/>
        <v>1.8123575062728105E-3</v>
      </c>
      <c r="J118" s="92">
        <v>128.13892000000001</v>
      </c>
      <c r="K118" s="92">
        <v>16.510681818181801</v>
      </c>
    </row>
    <row r="119" spans="1:11">
      <c r="A119" s="90" t="s">
        <v>1696</v>
      </c>
      <c r="B119" s="90" t="s">
        <v>1697</v>
      </c>
      <c r="C119" s="90" t="s">
        <v>1545</v>
      </c>
      <c r="D119" s="90" t="s">
        <v>399</v>
      </c>
      <c r="E119" s="90" t="s">
        <v>400</v>
      </c>
      <c r="F119" s="112">
        <v>15.508468247</v>
      </c>
      <c r="G119" s="112">
        <v>11.871993460000001</v>
      </c>
      <c r="H119" s="113">
        <f t="shared" si="2"/>
        <v>0.30630700726481019</v>
      </c>
      <c r="I119" s="91">
        <f t="shared" si="3"/>
        <v>1.8004700846471029E-3</v>
      </c>
      <c r="J119" s="92">
        <v>632.41368752999995</v>
      </c>
      <c r="K119" s="92">
        <v>17.820954545454502</v>
      </c>
    </row>
    <row r="120" spans="1:11">
      <c r="A120" s="90" t="s">
        <v>1094</v>
      </c>
      <c r="B120" s="90" t="s">
        <v>1095</v>
      </c>
      <c r="C120" s="90" t="s">
        <v>1545</v>
      </c>
      <c r="D120" s="90" t="s">
        <v>399</v>
      </c>
      <c r="E120" s="90" t="s">
        <v>400</v>
      </c>
      <c r="F120" s="112">
        <v>15.313285339</v>
      </c>
      <c r="G120" s="112">
        <v>16.28695793</v>
      </c>
      <c r="H120" s="113">
        <f t="shared" si="2"/>
        <v>-5.9782348255872253E-2</v>
      </c>
      <c r="I120" s="91">
        <f t="shared" si="3"/>
        <v>1.777810142911309E-3</v>
      </c>
      <c r="J120" s="92">
        <v>63.909999999999989</v>
      </c>
      <c r="K120" s="92">
        <v>28.430636363636399</v>
      </c>
    </row>
    <row r="121" spans="1:11">
      <c r="A121" s="90" t="s">
        <v>1624</v>
      </c>
      <c r="B121" s="90" t="s">
        <v>790</v>
      </c>
      <c r="C121" s="90" t="s">
        <v>1545</v>
      </c>
      <c r="D121" s="90" t="s">
        <v>399</v>
      </c>
      <c r="E121" s="90" t="s">
        <v>400</v>
      </c>
      <c r="F121" s="112">
        <v>15.262038354</v>
      </c>
      <c r="G121" s="112">
        <v>18.091492454999997</v>
      </c>
      <c r="H121" s="113">
        <f t="shared" si="2"/>
        <v>-0.15639694226653</v>
      </c>
      <c r="I121" s="91">
        <f t="shared" si="3"/>
        <v>1.7718605763937577E-3</v>
      </c>
      <c r="J121" s="92">
        <v>160.64400000000001</v>
      </c>
      <c r="K121" s="92">
        <v>10.7373181818182</v>
      </c>
    </row>
    <row r="122" spans="1:11">
      <c r="A122" s="90" t="s">
        <v>417</v>
      </c>
      <c r="B122" s="90" t="s">
        <v>418</v>
      </c>
      <c r="C122" s="90" t="s">
        <v>1546</v>
      </c>
      <c r="D122" s="90" t="s">
        <v>398</v>
      </c>
      <c r="E122" s="90" t="s">
        <v>400</v>
      </c>
      <c r="F122" s="112">
        <v>15.242789094000001</v>
      </c>
      <c r="G122" s="112">
        <v>5.0101469600000001</v>
      </c>
      <c r="H122" s="113">
        <f t="shared" si="2"/>
        <v>2.0423836298007516</v>
      </c>
      <c r="I122" s="91">
        <f t="shared" si="3"/>
        <v>1.769625815601808E-3</v>
      </c>
      <c r="J122" s="92">
        <v>612.67715529999998</v>
      </c>
      <c r="K122" s="92">
        <v>10.074227272727301</v>
      </c>
    </row>
    <row r="123" spans="1:11">
      <c r="A123" s="90" t="s">
        <v>1608</v>
      </c>
      <c r="B123" s="90" t="s">
        <v>1609</v>
      </c>
      <c r="C123" s="90" t="s">
        <v>1545</v>
      </c>
      <c r="D123" s="90" t="s">
        <v>399</v>
      </c>
      <c r="E123" s="90" t="s">
        <v>400</v>
      </c>
      <c r="F123" s="112">
        <v>15.133790855000001</v>
      </c>
      <c r="G123" s="112">
        <v>9.2820412250000004</v>
      </c>
      <c r="H123" s="113">
        <f t="shared" si="2"/>
        <v>0.63043779791012522</v>
      </c>
      <c r="I123" s="91">
        <f t="shared" si="3"/>
        <v>1.7569715633911373E-3</v>
      </c>
      <c r="J123" s="92">
        <v>72.91</v>
      </c>
      <c r="K123" s="92">
        <v>10.5666363636364</v>
      </c>
    </row>
    <row r="124" spans="1:11">
      <c r="A124" s="90" t="s">
        <v>1626</v>
      </c>
      <c r="B124" s="90" t="s">
        <v>799</v>
      </c>
      <c r="C124" s="90" t="s">
        <v>1545</v>
      </c>
      <c r="D124" s="90" t="s">
        <v>399</v>
      </c>
      <c r="E124" s="90" t="s">
        <v>400</v>
      </c>
      <c r="F124" s="112">
        <v>14.546493233</v>
      </c>
      <c r="G124" s="112">
        <v>8.6968273150000002</v>
      </c>
      <c r="H124" s="113">
        <f t="shared" si="2"/>
        <v>0.67262068178710299</v>
      </c>
      <c r="I124" s="91">
        <f t="shared" si="3"/>
        <v>1.6887886982393883E-3</v>
      </c>
      <c r="J124" s="92">
        <v>53.291000000000004</v>
      </c>
      <c r="K124" s="92">
        <v>18.4405454545455</v>
      </c>
    </row>
    <row r="125" spans="1:11">
      <c r="A125" s="90" t="s">
        <v>711</v>
      </c>
      <c r="B125" s="90" t="s">
        <v>982</v>
      </c>
      <c r="C125" s="90" t="s">
        <v>1546</v>
      </c>
      <c r="D125" s="90" t="s">
        <v>398</v>
      </c>
      <c r="E125" s="90" t="s">
        <v>1870</v>
      </c>
      <c r="F125" s="112">
        <v>14.484636561</v>
      </c>
      <c r="G125" s="112">
        <v>21.083647254999999</v>
      </c>
      <c r="H125" s="113">
        <f t="shared" si="2"/>
        <v>-0.31299189434290309</v>
      </c>
      <c r="I125" s="91">
        <f t="shared" si="3"/>
        <v>1.681607390214763E-3</v>
      </c>
      <c r="J125" s="92">
        <v>444.8262995</v>
      </c>
      <c r="K125" s="92">
        <v>29.6666363636364</v>
      </c>
    </row>
    <row r="126" spans="1:11">
      <c r="A126" s="90" t="s">
        <v>1634</v>
      </c>
      <c r="B126" s="90" t="s">
        <v>792</v>
      </c>
      <c r="C126" s="90" t="s">
        <v>1545</v>
      </c>
      <c r="D126" s="90" t="s">
        <v>399</v>
      </c>
      <c r="E126" s="90" t="s">
        <v>400</v>
      </c>
      <c r="F126" s="112">
        <v>14.46790034</v>
      </c>
      <c r="G126" s="112">
        <v>13.16516352</v>
      </c>
      <c r="H126" s="113">
        <f t="shared" si="2"/>
        <v>9.8953333775226859E-2</v>
      </c>
      <c r="I126" s="91">
        <f t="shared" si="3"/>
        <v>1.6796643830292292E-3</v>
      </c>
      <c r="J126" s="92">
        <v>67.259500000000003</v>
      </c>
      <c r="K126" s="92">
        <v>22.664045454545501</v>
      </c>
    </row>
    <row r="127" spans="1:11">
      <c r="A127" s="90" t="s">
        <v>1588</v>
      </c>
      <c r="B127" s="90" t="s">
        <v>1589</v>
      </c>
      <c r="C127" s="90" t="s">
        <v>1546</v>
      </c>
      <c r="D127" s="90" t="s">
        <v>398</v>
      </c>
      <c r="E127" s="90" t="s">
        <v>400</v>
      </c>
      <c r="F127" s="112">
        <v>14.429806032</v>
      </c>
      <c r="G127" s="112">
        <v>36.265473200999999</v>
      </c>
      <c r="H127" s="113">
        <f t="shared" si="2"/>
        <v>-0.60210622505810552</v>
      </c>
      <c r="I127" s="91">
        <f t="shared" si="3"/>
        <v>1.6752417888144459E-3</v>
      </c>
      <c r="J127" s="92">
        <v>98.424037290000001</v>
      </c>
      <c r="K127" s="92">
        <v>7.5537727272727304</v>
      </c>
    </row>
    <row r="128" spans="1:11">
      <c r="A128" s="90" t="s">
        <v>2119</v>
      </c>
      <c r="B128" s="90" t="s">
        <v>131</v>
      </c>
      <c r="C128" s="90" t="s">
        <v>1539</v>
      </c>
      <c r="D128" s="90" t="s">
        <v>398</v>
      </c>
      <c r="E128" s="90" t="s">
        <v>1870</v>
      </c>
      <c r="F128" s="112">
        <v>14.2050781</v>
      </c>
      <c r="G128" s="112">
        <v>2.2093486000000002</v>
      </c>
      <c r="H128" s="113">
        <f t="shared" si="2"/>
        <v>5.4295322612284895</v>
      </c>
      <c r="I128" s="91">
        <f t="shared" si="3"/>
        <v>1.6491517899630843E-3</v>
      </c>
      <c r="J128" s="92">
        <v>336.78399999999999</v>
      </c>
      <c r="K128" s="92">
        <v>13.8963181818182</v>
      </c>
    </row>
    <row r="129" spans="1:11">
      <c r="A129" s="90" t="s">
        <v>2072</v>
      </c>
      <c r="B129" s="90" t="s">
        <v>692</v>
      </c>
      <c r="C129" s="90" t="s">
        <v>1182</v>
      </c>
      <c r="D129" s="90" t="s">
        <v>398</v>
      </c>
      <c r="E129" s="90" t="s">
        <v>1870</v>
      </c>
      <c r="F129" s="112">
        <v>14.149641054</v>
      </c>
      <c r="G129" s="112">
        <v>16.524244035999999</v>
      </c>
      <c r="H129" s="113">
        <f t="shared" si="2"/>
        <v>-0.14370418258327877</v>
      </c>
      <c r="I129" s="91">
        <f t="shared" si="3"/>
        <v>1.6427157744060023E-3</v>
      </c>
      <c r="J129" s="92">
        <v>349.40671461119996</v>
      </c>
      <c r="K129" s="92">
        <v>55.454999999999998</v>
      </c>
    </row>
    <row r="130" spans="1:11">
      <c r="A130" s="90" t="s">
        <v>446</v>
      </c>
      <c r="B130" s="90" t="s">
        <v>447</v>
      </c>
      <c r="C130" s="90" t="s">
        <v>1546</v>
      </c>
      <c r="D130" s="90" t="s">
        <v>398</v>
      </c>
      <c r="E130" s="90" t="s">
        <v>400</v>
      </c>
      <c r="F130" s="112">
        <v>13.965167706000001</v>
      </c>
      <c r="G130" s="112">
        <v>9.6972403699999994</v>
      </c>
      <c r="H130" s="113">
        <f t="shared" si="2"/>
        <v>0.44011772145027295</v>
      </c>
      <c r="I130" s="91">
        <f t="shared" si="3"/>
        <v>1.6212991690263611E-3</v>
      </c>
      <c r="J130" s="92">
        <v>377.63559789999999</v>
      </c>
      <c r="K130" s="92">
        <v>8.2603181818181799</v>
      </c>
    </row>
    <row r="131" spans="1:11">
      <c r="A131" s="90" t="s">
        <v>934</v>
      </c>
      <c r="B131" s="90" t="s">
        <v>1071</v>
      </c>
      <c r="C131" s="90" t="s">
        <v>1546</v>
      </c>
      <c r="D131" s="90" t="s">
        <v>398</v>
      </c>
      <c r="E131" s="90" t="s">
        <v>400</v>
      </c>
      <c r="F131" s="112">
        <v>13.929923757999999</v>
      </c>
      <c r="G131" s="112">
        <v>16.390346413</v>
      </c>
      <c r="H131" s="113">
        <f t="shared" si="2"/>
        <v>-0.15011413383237082</v>
      </c>
      <c r="I131" s="91">
        <f t="shared" si="3"/>
        <v>1.6172074900140812E-3</v>
      </c>
      <c r="J131" s="92">
        <v>429.39512230000003</v>
      </c>
      <c r="K131" s="92">
        <v>6.6990909090909101</v>
      </c>
    </row>
    <row r="132" spans="1:11">
      <c r="A132" s="90" t="s">
        <v>310</v>
      </c>
      <c r="B132" s="90" t="s">
        <v>311</v>
      </c>
      <c r="C132" s="90" t="s">
        <v>1182</v>
      </c>
      <c r="D132" s="90" t="s">
        <v>398</v>
      </c>
      <c r="E132" s="90" t="s">
        <v>1870</v>
      </c>
      <c r="F132" s="112">
        <v>13.820688297</v>
      </c>
      <c r="G132" s="112">
        <v>8.7492910800000008</v>
      </c>
      <c r="H132" s="113">
        <f t="shared" si="2"/>
        <v>0.57963521508533455</v>
      </c>
      <c r="I132" s="91">
        <f t="shared" si="3"/>
        <v>1.6045256972940826E-3</v>
      </c>
      <c r="J132" s="92">
        <v>344.64985411677151</v>
      </c>
      <c r="K132" s="92">
        <v>32.234045454545502</v>
      </c>
    </row>
    <row r="133" spans="1:11">
      <c r="A133" s="90" t="s">
        <v>2095</v>
      </c>
      <c r="B133" s="90" t="s">
        <v>657</v>
      </c>
      <c r="C133" s="90" t="s">
        <v>1182</v>
      </c>
      <c r="D133" s="90" t="s">
        <v>398</v>
      </c>
      <c r="E133" s="90" t="s">
        <v>1870</v>
      </c>
      <c r="F133" s="112">
        <v>13.721403919</v>
      </c>
      <c r="G133" s="112">
        <v>15.803868536</v>
      </c>
      <c r="H133" s="113">
        <f t="shared" si="2"/>
        <v>-0.1317692951100109</v>
      </c>
      <c r="I133" s="91">
        <f t="shared" si="3"/>
        <v>1.5929991848355504E-3</v>
      </c>
      <c r="J133" s="92">
        <v>218.10760456740255</v>
      </c>
      <c r="K133" s="92">
        <v>33.444181818181796</v>
      </c>
    </row>
    <row r="134" spans="1:11">
      <c r="A134" s="90" t="s">
        <v>1878</v>
      </c>
      <c r="B134" s="90" t="s">
        <v>656</v>
      </c>
      <c r="C134" s="90" t="s">
        <v>1182</v>
      </c>
      <c r="D134" s="90" t="s">
        <v>398</v>
      </c>
      <c r="E134" s="90" t="s">
        <v>1870</v>
      </c>
      <c r="F134" s="112">
        <v>13.623578422</v>
      </c>
      <c r="G134" s="112">
        <v>9.6006439100000005</v>
      </c>
      <c r="H134" s="113">
        <f t="shared" si="2"/>
        <v>0.41902757249539513</v>
      </c>
      <c r="I134" s="91">
        <f t="shared" si="3"/>
        <v>1.5816420425272953E-3</v>
      </c>
      <c r="J134" s="92">
        <v>179.36565417411671</v>
      </c>
      <c r="K134" s="92">
        <v>10.971909090909101</v>
      </c>
    </row>
    <row r="135" spans="1:11">
      <c r="A135" s="90" t="s">
        <v>3</v>
      </c>
      <c r="B135" s="90" t="s">
        <v>106</v>
      </c>
      <c r="C135" s="90" t="s">
        <v>1546</v>
      </c>
      <c r="D135" s="90" t="s">
        <v>398</v>
      </c>
      <c r="E135" s="90" t="s">
        <v>400</v>
      </c>
      <c r="F135" s="112">
        <v>13.587709466</v>
      </c>
      <c r="G135" s="112">
        <v>10.936543455000001</v>
      </c>
      <c r="H135" s="113">
        <f t="shared" ref="H135:H198" si="4">IF(ISERROR(F135/G135-1),"",IF((F135/G135-1)&gt;10000%,"",F135/G135-1))</f>
        <v>0.24241352141182526</v>
      </c>
      <c r="I135" s="91">
        <f t="shared" ref="I135:I198" si="5">F135/$F$1016</f>
        <v>1.5774778026283603E-3</v>
      </c>
      <c r="J135" s="92">
        <v>233.02793540000002</v>
      </c>
      <c r="K135" s="92">
        <v>29.654409090909098</v>
      </c>
    </row>
    <row r="136" spans="1:11">
      <c r="A136" s="90" t="s">
        <v>1180</v>
      </c>
      <c r="B136" s="90" t="s">
        <v>1176</v>
      </c>
      <c r="C136" s="90" t="s">
        <v>1546</v>
      </c>
      <c r="D136" s="90" t="s">
        <v>398</v>
      </c>
      <c r="E136" s="90" t="s">
        <v>400</v>
      </c>
      <c r="F136" s="112">
        <v>13.582291425000001</v>
      </c>
      <c r="G136" s="112">
        <v>11.916988398000001</v>
      </c>
      <c r="H136" s="113">
        <f t="shared" si="4"/>
        <v>0.13974193574607185</v>
      </c>
      <c r="I136" s="91">
        <f t="shared" si="5"/>
        <v>1.5768487901054906E-3</v>
      </c>
      <c r="J136" s="92">
        <v>72.466828409999991</v>
      </c>
      <c r="K136" s="92">
        <v>16.5013636363636</v>
      </c>
    </row>
    <row r="137" spans="1:11">
      <c r="A137" s="90" t="s">
        <v>713</v>
      </c>
      <c r="B137" s="90" t="s">
        <v>445</v>
      </c>
      <c r="C137" s="90" t="s">
        <v>1546</v>
      </c>
      <c r="D137" s="90" t="s">
        <v>398</v>
      </c>
      <c r="E137" s="90" t="s">
        <v>400</v>
      </c>
      <c r="F137" s="112">
        <v>13.560268476999999</v>
      </c>
      <c r="G137" s="112">
        <v>9.8290736009999993</v>
      </c>
      <c r="H137" s="113">
        <f t="shared" si="4"/>
        <v>0.37960799028103653</v>
      </c>
      <c r="I137" s="91">
        <f t="shared" si="5"/>
        <v>1.5742920154183831E-3</v>
      </c>
      <c r="J137" s="92">
        <v>210.8288311</v>
      </c>
      <c r="K137" s="92">
        <v>6.3920909090909097</v>
      </c>
    </row>
    <row r="138" spans="1:11">
      <c r="A138" s="90" t="s">
        <v>1174</v>
      </c>
      <c r="B138" s="90" t="s">
        <v>963</v>
      </c>
      <c r="C138" s="90" t="s">
        <v>1545</v>
      </c>
      <c r="D138" s="90" t="s">
        <v>399</v>
      </c>
      <c r="E138" s="90" t="s">
        <v>400</v>
      </c>
      <c r="F138" s="112">
        <v>13.537008590999999</v>
      </c>
      <c r="G138" s="112">
        <v>17.743460449000001</v>
      </c>
      <c r="H138" s="113">
        <f t="shared" si="4"/>
        <v>-0.23707054608037703</v>
      </c>
      <c r="I138" s="91">
        <f t="shared" si="5"/>
        <v>1.5715916372605722E-3</v>
      </c>
      <c r="J138" s="92">
        <v>133.39500000000001</v>
      </c>
      <c r="K138" s="92">
        <v>18.037409090909101</v>
      </c>
    </row>
    <row r="139" spans="1:11">
      <c r="A139" s="90" t="s">
        <v>541</v>
      </c>
      <c r="B139" s="90" t="s">
        <v>542</v>
      </c>
      <c r="C139" s="90" t="s">
        <v>1543</v>
      </c>
      <c r="D139" s="90" t="s">
        <v>399</v>
      </c>
      <c r="E139" s="90" t="s">
        <v>400</v>
      </c>
      <c r="F139" s="112">
        <v>13.0954861</v>
      </c>
      <c r="G139" s="112">
        <v>11.029498</v>
      </c>
      <c r="H139" s="113">
        <f t="shared" si="4"/>
        <v>0.18731478984809646</v>
      </c>
      <c r="I139" s="91">
        <f t="shared" si="5"/>
        <v>1.5203326718951085E-3</v>
      </c>
      <c r="J139" s="92">
        <v>33.198651107181298</v>
      </c>
      <c r="K139" s="92">
        <v>11.9851363636364</v>
      </c>
    </row>
    <row r="140" spans="1:11">
      <c r="A140" s="90" t="s">
        <v>2721</v>
      </c>
      <c r="B140" s="90" t="s">
        <v>1074</v>
      </c>
      <c r="C140" s="90" t="s">
        <v>1546</v>
      </c>
      <c r="D140" s="90" t="s">
        <v>398</v>
      </c>
      <c r="E140" s="90" t="s">
        <v>1870</v>
      </c>
      <c r="F140" s="112">
        <v>13.01841473</v>
      </c>
      <c r="G140" s="112">
        <v>8.2357849999999999</v>
      </c>
      <c r="H140" s="113">
        <f t="shared" si="4"/>
        <v>0.58071328112620724</v>
      </c>
      <c r="I140" s="91">
        <f t="shared" si="5"/>
        <v>1.5113849993166376E-3</v>
      </c>
      <c r="J140" s="92">
        <v>55.045941570000004</v>
      </c>
      <c r="K140" s="92">
        <v>7.1025909090909103</v>
      </c>
    </row>
    <row r="141" spans="1:11">
      <c r="A141" s="90" t="s">
        <v>718</v>
      </c>
      <c r="B141" s="90" t="s">
        <v>1691</v>
      </c>
      <c r="C141" s="90" t="s">
        <v>1545</v>
      </c>
      <c r="D141" s="90" t="s">
        <v>399</v>
      </c>
      <c r="E141" s="90" t="s">
        <v>400</v>
      </c>
      <c r="F141" s="112">
        <v>12.939464483999998</v>
      </c>
      <c r="G141" s="112">
        <v>24.278624081999997</v>
      </c>
      <c r="H141" s="113">
        <f t="shared" si="4"/>
        <v>-0.46704292466090669</v>
      </c>
      <c r="I141" s="91">
        <f t="shared" si="5"/>
        <v>1.5022191968766686E-3</v>
      </c>
      <c r="J141" s="92">
        <v>1442.2498700399999</v>
      </c>
      <c r="K141" s="92">
        <v>22.6667272727273</v>
      </c>
    </row>
    <row r="142" spans="1:11">
      <c r="A142" s="90" t="s">
        <v>1884</v>
      </c>
      <c r="B142" s="90" t="s">
        <v>79</v>
      </c>
      <c r="C142" s="90" t="s">
        <v>1545</v>
      </c>
      <c r="D142" s="90" t="s">
        <v>399</v>
      </c>
      <c r="E142" s="90" t="s">
        <v>400</v>
      </c>
      <c r="F142" s="112">
        <v>12.810359118000001</v>
      </c>
      <c r="G142" s="112">
        <v>9.7626968579999982</v>
      </c>
      <c r="H142" s="113">
        <f t="shared" si="4"/>
        <v>0.31217421828504377</v>
      </c>
      <c r="I142" s="91">
        <f t="shared" si="5"/>
        <v>1.4872305890046194E-3</v>
      </c>
      <c r="J142" s="92">
        <v>412.42472438999999</v>
      </c>
      <c r="K142" s="92">
        <v>9.1807727272727302</v>
      </c>
    </row>
    <row r="143" spans="1:11">
      <c r="A143" s="90" t="s">
        <v>443</v>
      </c>
      <c r="B143" s="90" t="s">
        <v>444</v>
      </c>
      <c r="C143" s="90" t="s">
        <v>1546</v>
      </c>
      <c r="D143" s="90" t="s">
        <v>398</v>
      </c>
      <c r="E143" s="90" t="s">
        <v>1870</v>
      </c>
      <c r="F143" s="112">
        <v>12.565880799</v>
      </c>
      <c r="G143" s="112">
        <v>15.197599594</v>
      </c>
      <c r="H143" s="113">
        <f t="shared" si="4"/>
        <v>-0.17316674115029318</v>
      </c>
      <c r="I143" s="91">
        <f t="shared" si="5"/>
        <v>1.4588476505548818E-3</v>
      </c>
      <c r="J143" s="92">
        <v>105.46430790000001</v>
      </c>
      <c r="K143" s="92">
        <v>28.817318181818202</v>
      </c>
    </row>
    <row r="144" spans="1:11">
      <c r="A144" s="90" t="s">
        <v>1636</v>
      </c>
      <c r="B144" s="90" t="s">
        <v>794</v>
      </c>
      <c r="C144" s="90" t="s">
        <v>1545</v>
      </c>
      <c r="D144" s="90" t="s">
        <v>399</v>
      </c>
      <c r="E144" s="90" t="s">
        <v>400</v>
      </c>
      <c r="F144" s="112">
        <v>12.468494935000001</v>
      </c>
      <c r="G144" s="112">
        <v>9.4836611860000009</v>
      </c>
      <c r="H144" s="113">
        <f t="shared" si="4"/>
        <v>0.31473432996597128</v>
      </c>
      <c r="I144" s="91">
        <f t="shared" si="5"/>
        <v>1.4475415478497722E-3</v>
      </c>
      <c r="J144" s="92">
        <v>146.34399999999999</v>
      </c>
      <c r="K144" s="92">
        <v>13.723409090909101</v>
      </c>
    </row>
    <row r="145" spans="1:11">
      <c r="A145" s="90" t="s">
        <v>2075</v>
      </c>
      <c r="B145" s="90" t="s">
        <v>244</v>
      </c>
      <c r="C145" s="90" t="s">
        <v>1182</v>
      </c>
      <c r="D145" s="90" t="s">
        <v>398</v>
      </c>
      <c r="E145" s="90" t="s">
        <v>1870</v>
      </c>
      <c r="F145" s="112">
        <v>12.434414800000001</v>
      </c>
      <c r="G145" s="112">
        <v>0.29886284000000002</v>
      </c>
      <c r="H145" s="113">
        <f t="shared" si="4"/>
        <v>40.605757343402075</v>
      </c>
      <c r="I145" s="91">
        <f t="shared" si="5"/>
        <v>1.4435849827931231E-3</v>
      </c>
      <c r="J145" s="92">
        <v>172.10576213499445</v>
      </c>
      <c r="K145" s="92">
        <v>15.7322272727273</v>
      </c>
    </row>
    <row r="146" spans="1:11">
      <c r="A146" s="90" t="s">
        <v>910</v>
      </c>
      <c r="B146" s="90" t="s">
        <v>1603</v>
      </c>
      <c r="C146" s="90" t="s">
        <v>1545</v>
      </c>
      <c r="D146" s="90" t="s">
        <v>398</v>
      </c>
      <c r="E146" s="90" t="s">
        <v>1870</v>
      </c>
      <c r="F146" s="112">
        <v>12.120155291</v>
      </c>
      <c r="G146" s="112">
        <v>20.885277890000001</v>
      </c>
      <c r="H146" s="113">
        <f t="shared" si="4"/>
        <v>-0.41967948165041158</v>
      </c>
      <c r="I146" s="91">
        <f t="shared" si="5"/>
        <v>1.4071007320109838E-3</v>
      </c>
      <c r="J146" s="92">
        <v>549.92828513999996</v>
      </c>
      <c r="K146" s="92">
        <v>19.252090909090899</v>
      </c>
    </row>
    <row r="147" spans="1:11">
      <c r="A147" s="90" t="s">
        <v>1908</v>
      </c>
      <c r="B147" s="90" t="s">
        <v>438</v>
      </c>
      <c r="C147" s="90" t="s">
        <v>1541</v>
      </c>
      <c r="D147" s="90" t="s">
        <v>398</v>
      </c>
      <c r="E147" s="90" t="s">
        <v>1870</v>
      </c>
      <c r="F147" s="112">
        <v>12.111304779999999</v>
      </c>
      <c r="G147" s="112">
        <v>0.19200394000000001</v>
      </c>
      <c r="H147" s="113">
        <f t="shared" si="4"/>
        <v>62.078417974131149</v>
      </c>
      <c r="I147" s="91">
        <f t="shared" si="5"/>
        <v>1.4060732236822731E-3</v>
      </c>
      <c r="J147" s="92">
        <v>22.968938699999999</v>
      </c>
      <c r="K147" s="92">
        <v>20.238272727272701</v>
      </c>
    </row>
    <row r="148" spans="1:11">
      <c r="A148" s="90" t="s">
        <v>1018</v>
      </c>
      <c r="B148" s="90" t="s">
        <v>1019</v>
      </c>
      <c r="C148" s="90" t="s">
        <v>1182</v>
      </c>
      <c r="D148" s="90" t="s">
        <v>398</v>
      </c>
      <c r="E148" s="90" t="s">
        <v>1870</v>
      </c>
      <c r="F148" s="112">
        <v>12.097010562000001</v>
      </c>
      <c r="G148" s="112">
        <v>13.37545459</v>
      </c>
      <c r="H148" s="113">
        <f t="shared" si="4"/>
        <v>-9.5581351601747633E-2</v>
      </c>
      <c r="I148" s="91">
        <f t="shared" si="5"/>
        <v>1.4044137231124861E-3</v>
      </c>
      <c r="J148" s="92">
        <v>302.36839961515869</v>
      </c>
      <c r="K148" s="92">
        <v>27.181090909090901</v>
      </c>
    </row>
    <row r="149" spans="1:11">
      <c r="A149" s="90" t="s">
        <v>343</v>
      </c>
      <c r="B149" s="90" t="s">
        <v>674</v>
      </c>
      <c r="C149" s="90" t="s">
        <v>1542</v>
      </c>
      <c r="D149" s="90" t="s">
        <v>398</v>
      </c>
      <c r="E149" s="90" t="s">
        <v>1870</v>
      </c>
      <c r="F149" s="112">
        <v>12.022167660000001</v>
      </c>
      <c r="G149" s="112">
        <v>10.531287763</v>
      </c>
      <c r="H149" s="113">
        <f t="shared" si="4"/>
        <v>0.14156672294512451</v>
      </c>
      <c r="I149" s="91">
        <f t="shared" si="5"/>
        <v>1.3957247666047895E-3</v>
      </c>
      <c r="J149" s="92">
        <v>211.10635999000002</v>
      </c>
      <c r="K149" s="92">
        <v>36.547227272727298</v>
      </c>
    </row>
    <row r="150" spans="1:11">
      <c r="A150" s="90" t="s">
        <v>317</v>
      </c>
      <c r="B150" s="90" t="s">
        <v>318</v>
      </c>
      <c r="C150" s="90" t="s">
        <v>1546</v>
      </c>
      <c r="D150" s="90" t="s">
        <v>398</v>
      </c>
      <c r="E150" s="90" t="s">
        <v>400</v>
      </c>
      <c r="F150" s="112">
        <v>11.928688928</v>
      </c>
      <c r="G150" s="112">
        <v>12.12796007</v>
      </c>
      <c r="H150" s="113">
        <f t="shared" si="4"/>
        <v>-1.6430722137098952E-2</v>
      </c>
      <c r="I150" s="91">
        <f t="shared" si="5"/>
        <v>1.3848722660330904E-3</v>
      </c>
      <c r="J150" s="92">
        <v>138.41951669999997</v>
      </c>
      <c r="K150" s="92">
        <v>29.550818181818201</v>
      </c>
    </row>
    <row r="151" spans="1:11">
      <c r="A151" s="90" t="s">
        <v>1342</v>
      </c>
      <c r="B151" s="90" t="s">
        <v>1346</v>
      </c>
      <c r="C151" s="90" t="s">
        <v>1546</v>
      </c>
      <c r="D151" s="90" t="s">
        <v>398</v>
      </c>
      <c r="E151" s="90" t="s">
        <v>400</v>
      </c>
      <c r="F151" s="112">
        <v>11.778081278</v>
      </c>
      <c r="G151" s="112">
        <v>11.083374872</v>
      </c>
      <c r="H151" s="113">
        <f t="shared" si="4"/>
        <v>6.2680042317709628E-2</v>
      </c>
      <c r="I151" s="91">
        <f t="shared" si="5"/>
        <v>1.3673873304465951E-3</v>
      </c>
      <c r="J151" s="92">
        <v>46.435498070000001</v>
      </c>
      <c r="K151" s="92">
        <v>19.027090909090902</v>
      </c>
    </row>
    <row r="152" spans="1:11">
      <c r="A152" s="90" t="s">
        <v>1728</v>
      </c>
      <c r="B152" s="90" t="s">
        <v>1729</v>
      </c>
      <c r="C152" s="90" t="s">
        <v>1182</v>
      </c>
      <c r="D152" s="90" t="s">
        <v>398</v>
      </c>
      <c r="E152" s="90" t="s">
        <v>1870</v>
      </c>
      <c r="F152" s="112">
        <v>11.77150537</v>
      </c>
      <c r="G152" s="112">
        <v>11.74706939</v>
      </c>
      <c r="H152" s="113">
        <f t="shared" si="4"/>
        <v>2.0801766967344371E-3</v>
      </c>
      <c r="I152" s="91">
        <f t="shared" si="5"/>
        <v>1.3666238942745101E-3</v>
      </c>
      <c r="J152" s="92">
        <v>33.610394999999997</v>
      </c>
      <c r="K152" s="92">
        <v>18.505409090909101</v>
      </c>
    </row>
    <row r="153" spans="1:11">
      <c r="A153" s="90" t="s">
        <v>1388</v>
      </c>
      <c r="B153" s="90" t="s">
        <v>1389</v>
      </c>
      <c r="C153" s="90" t="s">
        <v>1545</v>
      </c>
      <c r="D153" s="90" t="s">
        <v>1443</v>
      </c>
      <c r="E153" s="90" t="s">
        <v>1870</v>
      </c>
      <c r="F153" s="112">
        <v>11.667201539999999</v>
      </c>
      <c r="G153" s="112">
        <v>21.419878010000001</v>
      </c>
      <c r="H153" s="113">
        <f t="shared" si="4"/>
        <v>-0.45530961779739854</v>
      </c>
      <c r="I153" s="91">
        <f t="shared" si="5"/>
        <v>1.3545146438547952E-3</v>
      </c>
      <c r="J153" s="92">
        <v>313.10452349000002</v>
      </c>
      <c r="K153" s="92">
        <v>12.3795454545455</v>
      </c>
    </row>
    <row r="154" spans="1:11">
      <c r="A154" s="90" t="s">
        <v>898</v>
      </c>
      <c r="B154" s="90" t="s">
        <v>684</v>
      </c>
      <c r="C154" s="90" t="s">
        <v>1545</v>
      </c>
      <c r="D154" s="90" t="s">
        <v>1443</v>
      </c>
      <c r="E154" s="90" t="s">
        <v>400</v>
      </c>
      <c r="F154" s="112">
        <v>11.611611628</v>
      </c>
      <c r="G154" s="112">
        <v>17.081019975</v>
      </c>
      <c r="H154" s="113">
        <f t="shared" si="4"/>
        <v>-0.32020384936058244</v>
      </c>
      <c r="I154" s="91">
        <f t="shared" si="5"/>
        <v>1.3480608811768774E-3</v>
      </c>
      <c r="J154" s="92">
        <v>1252.4936194899999</v>
      </c>
      <c r="K154" s="92">
        <v>16.4530909090909</v>
      </c>
    </row>
    <row r="155" spans="1:11">
      <c r="A155" s="90" t="s">
        <v>2708</v>
      </c>
      <c r="B155" s="90" t="s">
        <v>194</v>
      </c>
      <c r="C155" s="90" t="s">
        <v>1182</v>
      </c>
      <c r="D155" s="90" t="s">
        <v>398</v>
      </c>
      <c r="E155" s="90" t="s">
        <v>1870</v>
      </c>
      <c r="F155" s="112">
        <v>11.42394019</v>
      </c>
      <c r="G155" s="112">
        <v>3.06609343</v>
      </c>
      <c r="H155" s="113">
        <f t="shared" si="4"/>
        <v>2.7258943508450098</v>
      </c>
      <c r="I155" s="91">
        <f t="shared" si="5"/>
        <v>1.3262729905560828E-3</v>
      </c>
      <c r="J155" s="92">
        <v>23.101680743700001</v>
      </c>
      <c r="K155" s="92">
        <v>12.1144545454545</v>
      </c>
    </row>
    <row r="156" spans="1:11">
      <c r="A156" s="90" t="s">
        <v>2061</v>
      </c>
      <c r="B156" s="90" t="s">
        <v>700</v>
      </c>
      <c r="C156" s="90" t="s">
        <v>1182</v>
      </c>
      <c r="D156" s="90" t="s">
        <v>398</v>
      </c>
      <c r="E156" s="90" t="s">
        <v>1870</v>
      </c>
      <c r="F156" s="112">
        <v>11.409212519999999</v>
      </c>
      <c r="G156" s="112">
        <v>6.1744565099999997</v>
      </c>
      <c r="H156" s="113">
        <f t="shared" si="4"/>
        <v>0.84780838629633481</v>
      </c>
      <c r="I156" s="91">
        <f t="shared" si="5"/>
        <v>1.3245631679721093E-3</v>
      </c>
      <c r="J156" s="92">
        <v>16.151955791999999</v>
      </c>
      <c r="K156" s="92">
        <v>8.1232727272727292</v>
      </c>
    </row>
    <row r="157" spans="1:11">
      <c r="A157" s="90" t="s">
        <v>1656</v>
      </c>
      <c r="B157" s="90" t="s">
        <v>689</v>
      </c>
      <c r="C157" s="90" t="s">
        <v>1545</v>
      </c>
      <c r="D157" s="90" t="s">
        <v>399</v>
      </c>
      <c r="E157" s="90" t="s">
        <v>400</v>
      </c>
      <c r="F157" s="112">
        <v>11.405667830000001</v>
      </c>
      <c r="G157" s="112">
        <v>7.5188823710000001</v>
      </c>
      <c r="H157" s="113">
        <f t="shared" si="4"/>
        <v>0.51693659605464259</v>
      </c>
      <c r="I157" s="91">
        <f t="shared" si="5"/>
        <v>1.3241516438807098E-3</v>
      </c>
      <c r="J157" s="92">
        <v>701.46601266999994</v>
      </c>
      <c r="K157" s="92">
        <v>7.0824090909090902</v>
      </c>
    </row>
    <row r="158" spans="1:11">
      <c r="A158" s="90" t="s">
        <v>1601</v>
      </c>
      <c r="B158" s="90" t="s">
        <v>1602</v>
      </c>
      <c r="C158" s="90" t="s">
        <v>1545</v>
      </c>
      <c r="D158" s="90" t="s">
        <v>399</v>
      </c>
      <c r="E158" s="90" t="s">
        <v>400</v>
      </c>
      <c r="F158" s="112">
        <v>11.377645892999999</v>
      </c>
      <c r="G158" s="112">
        <v>30.492304134000001</v>
      </c>
      <c r="H158" s="113">
        <f t="shared" si="4"/>
        <v>-0.62686827984528981</v>
      </c>
      <c r="I158" s="91">
        <f t="shared" si="5"/>
        <v>1.3208984109708685E-3</v>
      </c>
      <c r="J158" s="92">
        <v>129.03299999999999</v>
      </c>
      <c r="K158" s="92">
        <v>21.6548181818182</v>
      </c>
    </row>
    <row r="159" spans="1:11">
      <c r="A159" s="90" t="s">
        <v>1554</v>
      </c>
      <c r="B159" s="90" t="s">
        <v>1555</v>
      </c>
      <c r="C159" s="90" t="s">
        <v>1540</v>
      </c>
      <c r="D159" s="90" t="s">
        <v>398</v>
      </c>
      <c r="E159" s="90" t="s">
        <v>1870</v>
      </c>
      <c r="F159" s="112">
        <v>11.352978603</v>
      </c>
      <c r="G159" s="112">
        <v>19.454045293</v>
      </c>
      <c r="H159" s="113">
        <f t="shared" si="4"/>
        <v>-0.41642067590512621</v>
      </c>
      <c r="I159" s="91">
        <f t="shared" si="5"/>
        <v>1.3180346389331044E-3</v>
      </c>
      <c r="J159" s="92">
        <v>90.167510759999999</v>
      </c>
      <c r="K159" s="92">
        <v>14.0382727272727</v>
      </c>
    </row>
    <row r="160" spans="1:11">
      <c r="A160" s="90" t="s">
        <v>1044</v>
      </c>
      <c r="B160" s="90" t="s">
        <v>561</v>
      </c>
      <c r="C160" s="90" t="s">
        <v>1541</v>
      </c>
      <c r="D160" s="90" t="s">
        <v>398</v>
      </c>
      <c r="E160" s="90" t="s">
        <v>1870</v>
      </c>
      <c r="F160" s="112">
        <v>11.28689636</v>
      </c>
      <c r="G160" s="112">
        <v>15.091861189999999</v>
      </c>
      <c r="H160" s="113">
        <f t="shared" si="4"/>
        <v>-0.25212031717606853</v>
      </c>
      <c r="I160" s="91">
        <f t="shared" si="5"/>
        <v>1.3103627593023808E-3</v>
      </c>
      <c r="J160" s="92">
        <v>220.49410114232001</v>
      </c>
      <c r="K160" s="92">
        <v>8.8257272727272706</v>
      </c>
    </row>
    <row r="161" spans="1:11">
      <c r="A161" s="90" t="s">
        <v>900</v>
      </c>
      <c r="B161" s="90" t="s">
        <v>686</v>
      </c>
      <c r="C161" s="90" t="s">
        <v>1545</v>
      </c>
      <c r="D161" s="90" t="s">
        <v>399</v>
      </c>
      <c r="E161" s="90" t="s">
        <v>400</v>
      </c>
      <c r="F161" s="112">
        <v>11.276585545</v>
      </c>
      <c r="G161" s="112">
        <v>9.5418509399999998</v>
      </c>
      <c r="H161" s="113">
        <f t="shared" si="4"/>
        <v>0.18180273574887762</v>
      </c>
      <c r="I161" s="91">
        <f t="shared" si="5"/>
        <v>1.3091657156188809E-3</v>
      </c>
      <c r="J161" s="92">
        <v>969.35224372000005</v>
      </c>
      <c r="K161" s="92">
        <v>5.0788636363636401</v>
      </c>
    </row>
    <row r="162" spans="1:11">
      <c r="A162" s="90" t="s">
        <v>260</v>
      </c>
      <c r="B162" s="90" t="s">
        <v>266</v>
      </c>
      <c r="C162" s="90" t="s">
        <v>1182</v>
      </c>
      <c r="D162" s="90" t="s">
        <v>398</v>
      </c>
      <c r="E162" s="90" t="s">
        <v>1870</v>
      </c>
      <c r="F162" s="112">
        <v>11.252497283</v>
      </c>
      <c r="G162" s="112">
        <v>18.834855006999998</v>
      </c>
      <c r="H162" s="113">
        <f t="shared" si="4"/>
        <v>-0.40257053856703462</v>
      </c>
      <c r="I162" s="91">
        <f t="shared" si="5"/>
        <v>1.3063691663767899E-3</v>
      </c>
      <c r="J162" s="92">
        <v>95.179727231399994</v>
      </c>
      <c r="K162" s="92">
        <v>53.894863636363603</v>
      </c>
    </row>
    <row r="163" spans="1:11">
      <c r="A163" s="90" t="s">
        <v>1879</v>
      </c>
      <c r="B163" s="90" t="s">
        <v>1166</v>
      </c>
      <c r="C163" s="90" t="s">
        <v>1542</v>
      </c>
      <c r="D163" s="90" t="s">
        <v>398</v>
      </c>
      <c r="E163" s="90" t="s">
        <v>1870</v>
      </c>
      <c r="F163" s="112">
        <v>10.85543221</v>
      </c>
      <c r="G163" s="112">
        <v>3.7033054900000004</v>
      </c>
      <c r="H163" s="113">
        <f t="shared" si="4"/>
        <v>1.9312818613837872</v>
      </c>
      <c r="I163" s="91">
        <f t="shared" si="5"/>
        <v>1.2602715264159244E-3</v>
      </c>
      <c r="J163" s="92">
        <v>297.15608390000006</v>
      </c>
      <c r="K163" s="92">
        <v>9.2855000000000008</v>
      </c>
    </row>
    <row r="164" spans="1:11">
      <c r="A164" s="90" t="s">
        <v>2693</v>
      </c>
      <c r="B164" s="90" t="s">
        <v>183</v>
      </c>
      <c r="C164" s="90" t="s">
        <v>1182</v>
      </c>
      <c r="D164" s="90" t="s">
        <v>398</v>
      </c>
      <c r="E164" s="90" t="s">
        <v>1870</v>
      </c>
      <c r="F164" s="112">
        <v>10.804252153</v>
      </c>
      <c r="G164" s="112">
        <v>5.3327308689999997</v>
      </c>
      <c r="H164" s="113">
        <f t="shared" si="4"/>
        <v>1.0260261427792674</v>
      </c>
      <c r="I164" s="91">
        <f t="shared" si="5"/>
        <v>1.2543297299669517E-3</v>
      </c>
      <c r="J164" s="92">
        <v>87.300558331800005</v>
      </c>
      <c r="K164" s="92">
        <v>11.5477272727273</v>
      </c>
    </row>
    <row r="165" spans="1:11">
      <c r="A165" s="90" t="s">
        <v>2692</v>
      </c>
      <c r="B165" s="90" t="s">
        <v>182</v>
      </c>
      <c r="C165" s="90" t="s">
        <v>1182</v>
      </c>
      <c r="D165" s="90" t="s">
        <v>398</v>
      </c>
      <c r="E165" s="90" t="s">
        <v>1870</v>
      </c>
      <c r="F165" s="112">
        <v>10.708156362</v>
      </c>
      <c r="G165" s="112">
        <v>10.810052426</v>
      </c>
      <c r="H165" s="113">
        <f t="shared" si="4"/>
        <v>-9.4260471628169196E-3</v>
      </c>
      <c r="I165" s="91">
        <f t="shared" si="5"/>
        <v>1.2431733994899253E-3</v>
      </c>
      <c r="J165" s="92">
        <v>132.05754898559999</v>
      </c>
      <c r="K165" s="92">
        <v>13.364727272727301</v>
      </c>
    </row>
    <row r="166" spans="1:11">
      <c r="A166" s="90" t="s">
        <v>1889</v>
      </c>
      <c r="B166" s="90" t="s">
        <v>1072</v>
      </c>
      <c r="C166" s="90" t="s">
        <v>1546</v>
      </c>
      <c r="D166" s="90" t="s">
        <v>398</v>
      </c>
      <c r="E166" s="90" t="s">
        <v>400</v>
      </c>
      <c r="F166" s="112">
        <v>10.707049885</v>
      </c>
      <c r="G166" s="112">
        <v>9.4079474080000001</v>
      </c>
      <c r="H166" s="113">
        <f t="shared" si="4"/>
        <v>0.13808564404763946</v>
      </c>
      <c r="I166" s="91">
        <f t="shared" si="5"/>
        <v>1.2430449420106873E-3</v>
      </c>
      <c r="J166" s="92">
        <v>351.47926739999997</v>
      </c>
      <c r="K166" s="92">
        <v>36.250681818181803</v>
      </c>
    </row>
    <row r="167" spans="1:11">
      <c r="A167" s="90" t="s">
        <v>739</v>
      </c>
      <c r="B167" s="90" t="s">
        <v>740</v>
      </c>
      <c r="C167" s="90" t="s">
        <v>1540</v>
      </c>
      <c r="D167" s="90" t="s">
        <v>398</v>
      </c>
      <c r="E167" s="90" t="s">
        <v>1870</v>
      </c>
      <c r="F167" s="112">
        <v>10.693046119000002</v>
      </c>
      <c r="G167" s="112">
        <v>2.2395282669999999</v>
      </c>
      <c r="H167" s="113">
        <f t="shared" si="4"/>
        <v>3.7746868287240076</v>
      </c>
      <c r="I167" s="91">
        <f t="shared" si="5"/>
        <v>1.2414191617367218E-3</v>
      </c>
      <c r="J167" s="92">
        <v>221.51478481999999</v>
      </c>
      <c r="K167" s="92">
        <v>4.7657272727272701</v>
      </c>
    </row>
    <row r="168" spans="1:11">
      <c r="A168" s="90" t="s">
        <v>956</v>
      </c>
      <c r="B168" s="90" t="s">
        <v>957</v>
      </c>
      <c r="C168" s="90" t="s">
        <v>1545</v>
      </c>
      <c r="D168" s="90" t="s">
        <v>399</v>
      </c>
      <c r="E168" s="90" t="s">
        <v>400</v>
      </c>
      <c r="F168" s="112">
        <v>10.681804554999999</v>
      </c>
      <c r="G168" s="112">
        <v>15.707707305</v>
      </c>
      <c r="H168" s="113">
        <f t="shared" si="4"/>
        <v>-0.3199641203143746</v>
      </c>
      <c r="I168" s="91">
        <f t="shared" si="5"/>
        <v>1.2401140618800313E-3</v>
      </c>
      <c r="J168" s="92">
        <v>199.17687304</v>
      </c>
      <c r="K168" s="92">
        <v>28.821318181818199</v>
      </c>
    </row>
    <row r="169" spans="1:11">
      <c r="A169" s="90" t="s">
        <v>471</v>
      </c>
      <c r="B169" s="90" t="s">
        <v>856</v>
      </c>
      <c r="C169" s="90" t="s">
        <v>1540</v>
      </c>
      <c r="D169" s="90" t="s">
        <v>398</v>
      </c>
      <c r="E169" s="90" t="s">
        <v>1870</v>
      </c>
      <c r="F169" s="112">
        <v>10.560284081000001</v>
      </c>
      <c r="G169" s="112">
        <v>3.6734495269999998</v>
      </c>
      <c r="H169" s="113">
        <f t="shared" si="4"/>
        <v>1.8747595423270398</v>
      </c>
      <c r="I169" s="91">
        <f t="shared" si="5"/>
        <v>1.2260060291185457E-3</v>
      </c>
      <c r="J169" s="92">
        <v>71.760169869999999</v>
      </c>
      <c r="K169" s="92">
        <v>19.857272727272701</v>
      </c>
    </row>
    <row r="170" spans="1:11">
      <c r="A170" s="90" t="s">
        <v>1042</v>
      </c>
      <c r="B170" s="90" t="s">
        <v>554</v>
      </c>
      <c r="C170" s="90" t="s">
        <v>1541</v>
      </c>
      <c r="D170" s="90" t="s">
        <v>398</v>
      </c>
      <c r="E170" s="90" t="s">
        <v>1870</v>
      </c>
      <c r="F170" s="112">
        <v>10.51081342</v>
      </c>
      <c r="G170" s="112">
        <v>5.5784342599999999</v>
      </c>
      <c r="H170" s="113">
        <f t="shared" si="4"/>
        <v>0.88418701917265219</v>
      </c>
      <c r="I170" s="91">
        <f t="shared" si="5"/>
        <v>1.22026268659241E-3</v>
      </c>
      <c r="J170" s="92">
        <v>654.63437757000008</v>
      </c>
      <c r="K170" s="92">
        <v>11.1648636363636</v>
      </c>
    </row>
    <row r="171" spans="1:11">
      <c r="A171" s="90" t="s">
        <v>1645</v>
      </c>
      <c r="B171" s="90" t="s">
        <v>1600</v>
      </c>
      <c r="C171" s="90" t="s">
        <v>1545</v>
      </c>
      <c r="D171" s="90" t="s">
        <v>399</v>
      </c>
      <c r="E171" s="90" t="s">
        <v>400</v>
      </c>
      <c r="F171" s="112">
        <v>10.124916303999999</v>
      </c>
      <c r="G171" s="112">
        <v>15.140174005999999</v>
      </c>
      <c r="H171" s="113">
        <f t="shared" si="4"/>
        <v>-0.33125495783684322</v>
      </c>
      <c r="I171" s="91">
        <f t="shared" si="5"/>
        <v>1.1754616010149225E-3</v>
      </c>
      <c r="J171" s="92">
        <v>152.49</v>
      </c>
      <c r="K171" s="92">
        <v>29.500227272727301</v>
      </c>
    </row>
    <row r="172" spans="1:11">
      <c r="A172" s="90" t="s">
        <v>47</v>
      </c>
      <c r="B172" s="90" t="s">
        <v>1715</v>
      </c>
      <c r="C172" s="90" t="s">
        <v>1545</v>
      </c>
      <c r="D172" s="90" t="s">
        <v>1443</v>
      </c>
      <c r="E172" s="90" t="s">
        <v>400</v>
      </c>
      <c r="F172" s="112">
        <v>10.045154448999998</v>
      </c>
      <c r="G172" s="112">
        <v>16.531565303000001</v>
      </c>
      <c r="H172" s="113">
        <f t="shared" si="4"/>
        <v>-0.39236519561900807</v>
      </c>
      <c r="I172" s="91">
        <f t="shared" si="5"/>
        <v>1.1662015740711758E-3</v>
      </c>
      <c r="J172" s="92">
        <v>217.14683277</v>
      </c>
      <c r="K172" s="92">
        <v>32.666227272727298</v>
      </c>
    </row>
    <row r="173" spans="1:11">
      <c r="A173" s="90" t="s">
        <v>578</v>
      </c>
      <c r="B173" s="90" t="s">
        <v>579</v>
      </c>
      <c r="C173" s="90" t="s">
        <v>1182</v>
      </c>
      <c r="D173" s="90" t="s">
        <v>398</v>
      </c>
      <c r="E173" s="90" t="s">
        <v>1870</v>
      </c>
      <c r="F173" s="112">
        <v>10.03692794</v>
      </c>
      <c r="G173" s="112">
        <v>9.0440049299999998</v>
      </c>
      <c r="H173" s="113">
        <f t="shared" si="4"/>
        <v>0.10978797752601399</v>
      </c>
      <c r="I173" s="91">
        <f t="shared" si="5"/>
        <v>1.1652465098366122E-3</v>
      </c>
      <c r="J173" s="92">
        <v>90.950039437776326</v>
      </c>
      <c r="K173" s="92">
        <v>33.816727272727299</v>
      </c>
    </row>
    <row r="174" spans="1:11">
      <c r="A174" s="90" t="s">
        <v>2077</v>
      </c>
      <c r="B174" s="90" t="s">
        <v>245</v>
      </c>
      <c r="C174" s="90" t="s">
        <v>1182</v>
      </c>
      <c r="D174" s="90" t="s">
        <v>398</v>
      </c>
      <c r="E174" s="90" t="s">
        <v>1870</v>
      </c>
      <c r="F174" s="112">
        <v>9.9423286329999989</v>
      </c>
      <c r="G174" s="112">
        <v>13.338758457000001</v>
      </c>
      <c r="H174" s="113">
        <f t="shared" si="4"/>
        <v>-0.25462863241350631</v>
      </c>
      <c r="I174" s="91">
        <f t="shared" si="5"/>
        <v>1.1542639150652169E-3</v>
      </c>
      <c r="J174" s="92">
        <v>261.98363019480001</v>
      </c>
      <c r="K174" s="92">
        <v>17.235272727272701</v>
      </c>
    </row>
    <row r="175" spans="1:11">
      <c r="A175" s="90" t="s">
        <v>2094</v>
      </c>
      <c r="B175" s="90" t="s">
        <v>970</v>
      </c>
      <c r="C175" s="90" t="s">
        <v>1182</v>
      </c>
      <c r="D175" s="90" t="s">
        <v>398</v>
      </c>
      <c r="E175" s="90" t="s">
        <v>1870</v>
      </c>
      <c r="F175" s="112">
        <v>9.8766143399999997</v>
      </c>
      <c r="G175" s="112">
        <v>5.1837873910000001</v>
      </c>
      <c r="H175" s="113">
        <f t="shared" si="4"/>
        <v>0.90528924028551061</v>
      </c>
      <c r="I175" s="91">
        <f t="shared" si="5"/>
        <v>1.1466347529329012E-3</v>
      </c>
      <c r="J175" s="92">
        <v>140.93958599999999</v>
      </c>
      <c r="K175" s="92">
        <v>46.224181818181798</v>
      </c>
    </row>
    <row r="176" spans="1:11">
      <c r="A176" s="90" t="s">
        <v>65</v>
      </c>
      <c r="B176" s="90" t="s">
        <v>77</v>
      </c>
      <c r="C176" s="90" t="s">
        <v>1182</v>
      </c>
      <c r="D176" s="90" t="s">
        <v>398</v>
      </c>
      <c r="E176" s="90" t="s">
        <v>1870</v>
      </c>
      <c r="F176" s="112">
        <v>9.847203480000001</v>
      </c>
      <c r="G176" s="112">
        <v>8.8611577399999994</v>
      </c>
      <c r="H176" s="113">
        <f t="shared" si="4"/>
        <v>0.11127730359080612</v>
      </c>
      <c r="I176" s="91">
        <f t="shared" si="5"/>
        <v>1.1432202717120375E-3</v>
      </c>
      <c r="J176" s="92">
        <v>226.85087384562607</v>
      </c>
      <c r="K176" s="92">
        <v>21.124045454545499</v>
      </c>
    </row>
    <row r="177" spans="1:11">
      <c r="A177" s="90" t="s">
        <v>1459</v>
      </c>
      <c r="B177" s="90" t="s">
        <v>1460</v>
      </c>
      <c r="C177" s="90" t="s">
        <v>1544</v>
      </c>
      <c r="D177" s="90" t="s">
        <v>398</v>
      </c>
      <c r="E177" s="90" t="s">
        <v>1870</v>
      </c>
      <c r="F177" s="112">
        <v>9.6371386399999999</v>
      </c>
      <c r="G177" s="112">
        <v>6.1733696799999995</v>
      </c>
      <c r="H177" s="113">
        <f t="shared" si="4"/>
        <v>0.56108238118667164</v>
      </c>
      <c r="I177" s="91">
        <f t="shared" si="5"/>
        <v>1.1188325982015124E-3</v>
      </c>
      <c r="J177" s="92">
        <v>21.575687156099999</v>
      </c>
      <c r="K177" s="92">
        <v>327.71172727272699</v>
      </c>
    </row>
    <row r="178" spans="1:11">
      <c r="A178" s="90" t="s">
        <v>720</v>
      </c>
      <c r="B178" s="90" t="s">
        <v>1169</v>
      </c>
      <c r="C178" s="90" t="s">
        <v>1546</v>
      </c>
      <c r="D178" s="90" t="s">
        <v>398</v>
      </c>
      <c r="E178" s="90" t="s">
        <v>400</v>
      </c>
      <c r="F178" s="112">
        <v>9.4052664099999994</v>
      </c>
      <c r="G178" s="112">
        <v>4.9978797699999999</v>
      </c>
      <c r="H178" s="113">
        <f t="shared" si="4"/>
        <v>0.88185127350512471</v>
      </c>
      <c r="I178" s="91">
        <f t="shared" si="5"/>
        <v>1.0919131754109238E-3</v>
      </c>
      <c r="J178" s="92">
        <v>64.120233580000004</v>
      </c>
      <c r="K178" s="92">
        <v>36.305636363636403</v>
      </c>
    </row>
    <row r="179" spans="1:11">
      <c r="A179" s="90" t="s">
        <v>2068</v>
      </c>
      <c r="B179" s="90" t="s">
        <v>76</v>
      </c>
      <c r="C179" s="90" t="s">
        <v>1182</v>
      </c>
      <c r="D179" s="90" t="s">
        <v>398</v>
      </c>
      <c r="E179" s="90" t="s">
        <v>1870</v>
      </c>
      <c r="F179" s="112">
        <v>9.2165607919999992</v>
      </c>
      <c r="G179" s="112">
        <v>13.767016426000001</v>
      </c>
      <c r="H179" s="113">
        <f t="shared" si="4"/>
        <v>-0.3305331738695495</v>
      </c>
      <c r="I179" s="91">
        <f t="shared" si="5"/>
        <v>1.0700052206985319E-3</v>
      </c>
      <c r="J179" s="92">
        <v>201.29383618900002</v>
      </c>
      <c r="K179" s="92">
        <v>40.234636363636398</v>
      </c>
    </row>
    <row r="180" spans="1:11">
      <c r="A180" s="90" t="s">
        <v>2073</v>
      </c>
      <c r="B180" s="90" t="s">
        <v>1172</v>
      </c>
      <c r="C180" s="90" t="s">
        <v>1182</v>
      </c>
      <c r="D180" s="90" t="s">
        <v>398</v>
      </c>
      <c r="E180" s="90" t="s">
        <v>400</v>
      </c>
      <c r="F180" s="112">
        <v>9.0605304970000002</v>
      </c>
      <c r="G180" s="112">
        <v>7.2917818320000007</v>
      </c>
      <c r="H180" s="113">
        <f t="shared" si="4"/>
        <v>0.24256741435102214</v>
      </c>
      <c r="I180" s="91">
        <f t="shared" si="5"/>
        <v>1.0518907380834932E-3</v>
      </c>
      <c r="J180" s="92">
        <v>54.391199404799998</v>
      </c>
      <c r="K180" s="92">
        <v>0.88481818181818195</v>
      </c>
    </row>
    <row r="181" spans="1:11">
      <c r="A181" s="90" t="s">
        <v>763</v>
      </c>
      <c r="B181" s="90" t="s">
        <v>253</v>
      </c>
      <c r="C181" s="90" t="s">
        <v>1182</v>
      </c>
      <c r="D181" s="90" t="s">
        <v>398</v>
      </c>
      <c r="E181" s="90" t="s">
        <v>1870</v>
      </c>
      <c r="F181" s="112">
        <v>8.8963553159999993</v>
      </c>
      <c r="G181" s="112">
        <v>7.4818429999999996</v>
      </c>
      <c r="H181" s="113">
        <f t="shared" si="4"/>
        <v>0.18905934219683562</v>
      </c>
      <c r="I181" s="91">
        <f t="shared" si="5"/>
        <v>1.0328306673321986E-3</v>
      </c>
      <c r="J181" s="92">
        <v>122.505232822</v>
      </c>
      <c r="K181" s="92">
        <v>27.4814090909091</v>
      </c>
    </row>
    <row r="182" spans="1:11">
      <c r="A182" s="90" t="s">
        <v>1671</v>
      </c>
      <c r="B182" s="90" t="s">
        <v>51</v>
      </c>
      <c r="C182" s="90" t="s">
        <v>1545</v>
      </c>
      <c r="D182" s="90" t="s">
        <v>399</v>
      </c>
      <c r="E182" s="90" t="s">
        <v>400</v>
      </c>
      <c r="F182" s="112">
        <v>8.6082096970000013</v>
      </c>
      <c r="G182" s="112">
        <v>7.8182095220000001</v>
      </c>
      <c r="H182" s="113">
        <f t="shared" si="4"/>
        <v>0.10104617595332854</v>
      </c>
      <c r="I182" s="91">
        <f t="shared" si="5"/>
        <v>9.9937813296395255E-4</v>
      </c>
      <c r="J182" s="92">
        <v>648.68547940999997</v>
      </c>
      <c r="K182" s="92">
        <v>8.0986818181818201</v>
      </c>
    </row>
    <row r="183" spans="1:11">
      <c r="A183" s="90" t="s">
        <v>1026</v>
      </c>
      <c r="B183" s="90" t="s">
        <v>1027</v>
      </c>
      <c r="C183" s="90" t="s">
        <v>1540</v>
      </c>
      <c r="D183" s="90" t="s">
        <v>398</v>
      </c>
      <c r="E183" s="90" t="s">
        <v>1870</v>
      </c>
      <c r="F183" s="112">
        <v>8.5749182459999993</v>
      </c>
      <c r="G183" s="112">
        <v>7.6200357369999994</v>
      </c>
      <c r="H183" s="113">
        <f t="shared" si="4"/>
        <v>0.12531207752260975</v>
      </c>
      <c r="I183" s="91">
        <f t="shared" si="5"/>
        <v>9.9551313091182582E-4</v>
      </c>
      <c r="J183" s="92">
        <v>27.606309800000002</v>
      </c>
      <c r="K183" s="92">
        <v>38.968590909090899</v>
      </c>
    </row>
    <row r="184" spans="1:11">
      <c r="A184" s="90" t="s">
        <v>1687</v>
      </c>
      <c r="B184" s="90" t="s">
        <v>1688</v>
      </c>
      <c r="C184" s="90" t="s">
        <v>1545</v>
      </c>
      <c r="D184" s="90" t="s">
        <v>399</v>
      </c>
      <c r="E184" s="90" t="s">
        <v>400</v>
      </c>
      <c r="F184" s="112">
        <v>8.5732456789999993</v>
      </c>
      <c r="G184" s="112">
        <v>3.8937452969999997</v>
      </c>
      <c r="H184" s="113">
        <f t="shared" si="4"/>
        <v>1.2017993024878639</v>
      </c>
      <c r="I184" s="91">
        <f t="shared" si="5"/>
        <v>9.9531895268609107E-4</v>
      </c>
      <c r="J184" s="92">
        <v>718.54397563999999</v>
      </c>
      <c r="K184" s="92">
        <v>27.527227272727298</v>
      </c>
    </row>
    <row r="185" spans="1:11">
      <c r="A185" s="90" t="s">
        <v>694</v>
      </c>
      <c r="B185" s="90" t="s">
        <v>161</v>
      </c>
      <c r="C185" s="90" t="s">
        <v>1769</v>
      </c>
      <c r="D185" s="90" t="s">
        <v>399</v>
      </c>
      <c r="E185" s="90" t="s">
        <v>400</v>
      </c>
      <c r="F185" s="112">
        <v>8.5197656009999996</v>
      </c>
      <c r="G185" s="112">
        <v>9.7726464049999997</v>
      </c>
      <c r="H185" s="113">
        <f t="shared" si="4"/>
        <v>-0.12820281754581708</v>
      </c>
      <c r="I185" s="91">
        <f t="shared" si="5"/>
        <v>9.8911013315407703E-4</v>
      </c>
      <c r="J185" s="92">
        <v>689.44543593653009</v>
      </c>
      <c r="K185" s="92">
        <v>19.625863636363601</v>
      </c>
    </row>
    <row r="186" spans="1:11">
      <c r="A186" s="90" t="s">
        <v>199</v>
      </c>
      <c r="B186" s="90" t="s">
        <v>200</v>
      </c>
      <c r="C186" s="90" t="s">
        <v>1182</v>
      </c>
      <c r="D186" s="90" t="s">
        <v>398</v>
      </c>
      <c r="E186" s="90" t="s">
        <v>400</v>
      </c>
      <c r="F186" s="112">
        <v>8.3562798830000009</v>
      </c>
      <c r="G186" s="112">
        <v>10.587034986999999</v>
      </c>
      <c r="H186" s="113">
        <f t="shared" si="4"/>
        <v>-0.21070631264930928</v>
      </c>
      <c r="I186" s="91">
        <f t="shared" si="5"/>
        <v>9.7013010625277485E-4</v>
      </c>
      <c r="J186" s="92">
        <v>352.21766087903723</v>
      </c>
      <c r="K186" s="92">
        <v>16.0959545454545</v>
      </c>
    </row>
    <row r="187" spans="1:11">
      <c r="A187" s="90" t="s">
        <v>1441</v>
      </c>
      <c r="B187" s="90" t="s">
        <v>1442</v>
      </c>
      <c r="C187" s="90" t="s">
        <v>1545</v>
      </c>
      <c r="D187" s="90" t="s">
        <v>1443</v>
      </c>
      <c r="E187" s="90" t="s">
        <v>1870</v>
      </c>
      <c r="F187" s="112">
        <v>8.2769324500000003</v>
      </c>
      <c r="G187" s="112">
        <v>9.1788164999999999</v>
      </c>
      <c r="H187" s="113">
        <f t="shared" si="4"/>
        <v>-9.8257117352765433E-2</v>
      </c>
      <c r="I187" s="91">
        <f t="shared" si="5"/>
        <v>9.6091819201761638E-4</v>
      </c>
      <c r="J187" s="92">
        <v>101.40423281999999</v>
      </c>
      <c r="K187" s="92">
        <v>32.6161363636364</v>
      </c>
    </row>
    <row r="188" spans="1:11">
      <c r="A188" s="90" t="s">
        <v>860</v>
      </c>
      <c r="B188" s="90" t="s">
        <v>861</v>
      </c>
      <c r="C188" s="90" t="s">
        <v>1540</v>
      </c>
      <c r="D188" s="90" t="s">
        <v>398</v>
      </c>
      <c r="E188" s="90" t="s">
        <v>1870</v>
      </c>
      <c r="F188" s="112">
        <v>8.1577748329999995</v>
      </c>
      <c r="G188" s="112">
        <v>10.217619275000001</v>
      </c>
      <c r="H188" s="113">
        <f t="shared" si="4"/>
        <v>-0.20159729840785257</v>
      </c>
      <c r="I188" s="91">
        <f t="shared" si="5"/>
        <v>9.4708447734319389E-4</v>
      </c>
      <c r="J188" s="92">
        <v>240.11343640999999</v>
      </c>
      <c r="K188" s="92">
        <v>1.29109090909091</v>
      </c>
    </row>
    <row r="189" spans="1:11">
      <c r="A189" s="90" t="s">
        <v>1568</v>
      </c>
      <c r="B189" s="90" t="s">
        <v>1569</v>
      </c>
      <c r="C189" s="90" t="s">
        <v>1182</v>
      </c>
      <c r="D189" s="90" t="s">
        <v>398</v>
      </c>
      <c r="E189" s="90" t="s">
        <v>1870</v>
      </c>
      <c r="F189" s="112">
        <v>8.1248784139999994</v>
      </c>
      <c r="G189" s="112">
        <v>6.1352985439999994</v>
      </c>
      <c r="H189" s="113">
        <f t="shared" si="4"/>
        <v>0.32428411685780234</v>
      </c>
      <c r="I189" s="91">
        <f t="shared" si="5"/>
        <v>9.4326533689952216E-4</v>
      </c>
      <c r="J189" s="92">
        <v>43.3335372855</v>
      </c>
      <c r="K189" s="92">
        <v>50.3883181818182</v>
      </c>
    </row>
    <row r="190" spans="1:11">
      <c r="A190" s="90" t="s">
        <v>2143</v>
      </c>
      <c r="B190" s="90" t="s">
        <v>2142</v>
      </c>
      <c r="C190" s="90" t="s">
        <v>298</v>
      </c>
      <c r="D190" s="90" t="s">
        <v>399</v>
      </c>
      <c r="E190" s="90" t="s">
        <v>400</v>
      </c>
      <c r="F190" s="112">
        <v>8.0519296100000002</v>
      </c>
      <c r="G190" s="112">
        <v>6.8792865000000001</v>
      </c>
      <c r="H190" s="113">
        <f t="shared" si="4"/>
        <v>0.17045999029114434</v>
      </c>
      <c r="I190" s="91">
        <f t="shared" si="5"/>
        <v>9.3479627746560995E-4</v>
      </c>
      <c r="J190" s="92">
        <v>572.90800000000002</v>
      </c>
      <c r="K190" s="92">
        <v>33.826227272727301</v>
      </c>
    </row>
    <row r="191" spans="1:11">
      <c r="A191" s="90" t="s">
        <v>2684</v>
      </c>
      <c r="B191" s="90" t="s">
        <v>864</v>
      </c>
      <c r="C191" s="90" t="s">
        <v>1539</v>
      </c>
      <c r="D191" s="90" t="s">
        <v>398</v>
      </c>
      <c r="E191" s="90" t="s">
        <v>1870</v>
      </c>
      <c r="F191" s="112">
        <v>8.0008029799999996</v>
      </c>
      <c r="G191" s="112">
        <v>0</v>
      </c>
      <c r="H191" s="113" t="str">
        <f t="shared" si="4"/>
        <v/>
      </c>
      <c r="I191" s="91">
        <f t="shared" si="5"/>
        <v>9.2886068367402906E-4</v>
      </c>
      <c r="J191" s="92">
        <v>71.014638919999996</v>
      </c>
      <c r="K191" s="92">
        <v>5.8918636363636399</v>
      </c>
    </row>
    <row r="192" spans="1:11">
      <c r="A192" s="90" t="s">
        <v>2134</v>
      </c>
      <c r="B192" s="90" t="s">
        <v>1165</v>
      </c>
      <c r="C192" s="90" t="s">
        <v>1182</v>
      </c>
      <c r="D192" s="90" t="s">
        <v>398</v>
      </c>
      <c r="E192" s="90" t="s">
        <v>1870</v>
      </c>
      <c r="F192" s="112">
        <v>7.8943075130000002</v>
      </c>
      <c r="G192" s="112">
        <v>12.909705782</v>
      </c>
      <c r="H192" s="113">
        <f t="shared" si="4"/>
        <v>-0.38849826275614807</v>
      </c>
      <c r="I192" s="91">
        <f t="shared" si="5"/>
        <v>9.1649699311283442E-4</v>
      </c>
      <c r="J192" s="92">
        <v>159.36782485699999</v>
      </c>
      <c r="K192" s="92">
        <v>44.968318181818198</v>
      </c>
    </row>
    <row r="193" spans="1:11">
      <c r="A193" s="90" t="s">
        <v>1629</v>
      </c>
      <c r="B193" s="90" t="s">
        <v>786</v>
      </c>
      <c r="C193" s="90" t="s">
        <v>1545</v>
      </c>
      <c r="D193" s="90" t="s">
        <v>399</v>
      </c>
      <c r="E193" s="90" t="s">
        <v>400</v>
      </c>
      <c r="F193" s="112">
        <v>7.8554854199999999</v>
      </c>
      <c r="G193" s="112">
        <v>4.7031251599999999</v>
      </c>
      <c r="H193" s="113">
        <f t="shared" si="4"/>
        <v>0.67026926836027467</v>
      </c>
      <c r="I193" s="91">
        <f t="shared" si="5"/>
        <v>9.1198990601972906E-4</v>
      </c>
      <c r="J193" s="92">
        <v>45.506999999999998</v>
      </c>
      <c r="K193" s="92">
        <v>16.366545454545498</v>
      </c>
    </row>
    <row r="194" spans="1:11">
      <c r="A194" s="90" t="s">
        <v>1720</v>
      </c>
      <c r="B194" s="90" t="s">
        <v>1721</v>
      </c>
      <c r="C194" s="90" t="s">
        <v>1545</v>
      </c>
      <c r="D194" s="90" t="s">
        <v>1443</v>
      </c>
      <c r="E194" s="90" t="s">
        <v>400</v>
      </c>
      <c r="F194" s="112">
        <v>7.5798650650000008</v>
      </c>
      <c r="G194" s="112">
        <v>10.3641085</v>
      </c>
      <c r="H194" s="113">
        <f t="shared" si="4"/>
        <v>-0.26864282972336695</v>
      </c>
      <c r="I194" s="91">
        <f t="shared" si="5"/>
        <v>8.7999150385687788E-4</v>
      </c>
      <c r="J194" s="92">
        <v>791.98334245000001</v>
      </c>
      <c r="K194" s="92">
        <v>21.2612272727273</v>
      </c>
    </row>
    <row r="195" spans="1:11">
      <c r="A195" s="90" t="s">
        <v>867</v>
      </c>
      <c r="B195" s="90" t="s">
        <v>868</v>
      </c>
      <c r="C195" s="90" t="s">
        <v>1543</v>
      </c>
      <c r="D195" s="90" t="s">
        <v>399</v>
      </c>
      <c r="E195" s="90" t="s">
        <v>400</v>
      </c>
      <c r="F195" s="112">
        <v>7.4940038700000002</v>
      </c>
      <c r="G195" s="112">
        <v>9.4107922980000005</v>
      </c>
      <c r="H195" s="113">
        <f t="shared" si="4"/>
        <v>-0.20367981433479942</v>
      </c>
      <c r="I195" s="91">
        <f t="shared" si="5"/>
        <v>8.7002336834746314E-4</v>
      </c>
      <c r="J195" s="92">
        <v>345.87194198999998</v>
      </c>
      <c r="K195" s="92">
        <v>19.682636363636401</v>
      </c>
    </row>
    <row r="196" spans="1:11">
      <c r="A196" s="90" t="s">
        <v>237</v>
      </c>
      <c r="B196" s="90" t="s">
        <v>360</v>
      </c>
      <c r="C196" s="90" t="s">
        <v>1558</v>
      </c>
      <c r="D196" s="90" t="s">
        <v>399</v>
      </c>
      <c r="E196" s="90" t="s">
        <v>1870</v>
      </c>
      <c r="F196" s="112">
        <v>7.4721199299999999</v>
      </c>
      <c r="G196" s="112">
        <v>6.0699713300000004</v>
      </c>
      <c r="H196" s="113">
        <f t="shared" si="4"/>
        <v>0.2309975655189791</v>
      </c>
      <c r="I196" s="91">
        <f t="shared" si="5"/>
        <v>8.6748273192375732E-4</v>
      </c>
      <c r="J196" s="92">
        <v>265.09607499720505</v>
      </c>
      <c r="K196" s="92">
        <v>14.6290454545455</v>
      </c>
    </row>
    <row r="197" spans="1:11">
      <c r="A197" s="90" t="s">
        <v>1134</v>
      </c>
      <c r="B197" s="90" t="s">
        <v>1128</v>
      </c>
      <c r="C197" s="90" t="s">
        <v>1540</v>
      </c>
      <c r="D197" s="90" t="s">
        <v>398</v>
      </c>
      <c r="E197" s="90" t="s">
        <v>1870</v>
      </c>
      <c r="F197" s="112">
        <v>7.3556526830000006</v>
      </c>
      <c r="G197" s="112">
        <v>8.6742221400000012</v>
      </c>
      <c r="H197" s="113">
        <f t="shared" si="4"/>
        <v>-0.15201010946210336</v>
      </c>
      <c r="I197" s="91">
        <f t="shared" si="5"/>
        <v>8.5396135826357861E-4</v>
      </c>
      <c r="J197" s="92">
        <v>15.176373009999999</v>
      </c>
      <c r="K197" s="92">
        <v>35.072727272727299</v>
      </c>
    </row>
    <row r="198" spans="1:11">
      <c r="A198" s="90" t="s">
        <v>1903</v>
      </c>
      <c r="B198" s="90" t="s">
        <v>434</v>
      </c>
      <c r="C198" s="90" t="s">
        <v>1541</v>
      </c>
      <c r="D198" s="90" t="s">
        <v>398</v>
      </c>
      <c r="E198" s="90" t="s">
        <v>1870</v>
      </c>
      <c r="F198" s="112">
        <v>7.3020232900000002</v>
      </c>
      <c r="G198" s="112">
        <v>0.70224743999999995</v>
      </c>
      <c r="H198" s="113">
        <f t="shared" si="4"/>
        <v>9.398077478217651</v>
      </c>
      <c r="I198" s="91">
        <f t="shared" si="5"/>
        <v>8.4773520386738528E-4</v>
      </c>
      <c r="J198" s="92">
        <v>12.319589369999999</v>
      </c>
      <c r="K198" s="92">
        <v>24.041863636363601</v>
      </c>
    </row>
    <row r="199" spans="1:11">
      <c r="A199" s="90" t="s">
        <v>395</v>
      </c>
      <c r="B199" s="90" t="s">
        <v>396</v>
      </c>
      <c r="C199" s="90" t="s">
        <v>1546</v>
      </c>
      <c r="D199" s="90" t="s">
        <v>398</v>
      </c>
      <c r="E199" s="90" t="s">
        <v>1870</v>
      </c>
      <c r="F199" s="112">
        <v>7.28769548</v>
      </c>
      <c r="G199" s="112">
        <v>3.1935899800000001</v>
      </c>
      <c r="H199" s="113">
        <f t="shared" ref="H199:H262" si="6">IF(ISERROR(F199/G199-1),"",IF((F199/G199-1)&gt;10000%,"",F199/G199-1))</f>
        <v>1.2819759348067592</v>
      </c>
      <c r="I199" s="91">
        <f t="shared" ref="I199:I262" si="7">F199/$F$1016</f>
        <v>8.4607180340302943E-4</v>
      </c>
      <c r="J199" s="92">
        <v>347.69324519999998</v>
      </c>
      <c r="K199" s="92">
        <v>5.15968181818182</v>
      </c>
    </row>
    <row r="200" spans="1:11">
      <c r="A200" s="90" t="s">
        <v>903</v>
      </c>
      <c r="B200" s="90" t="s">
        <v>1101</v>
      </c>
      <c r="C200" s="90" t="s">
        <v>1545</v>
      </c>
      <c r="D200" s="90" t="s">
        <v>399</v>
      </c>
      <c r="E200" s="90" t="s">
        <v>400</v>
      </c>
      <c r="F200" s="112">
        <v>7.1088446369999998</v>
      </c>
      <c r="G200" s="112">
        <v>8.6019520580000002</v>
      </c>
      <c r="H200" s="113">
        <f t="shared" si="6"/>
        <v>-0.17357774269520354</v>
      </c>
      <c r="I200" s="91">
        <f t="shared" si="7"/>
        <v>8.2530794798502528E-4</v>
      </c>
      <c r="J200" s="92">
        <v>350.97066742999999</v>
      </c>
      <c r="K200" s="92">
        <v>38.4745454545454</v>
      </c>
    </row>
    <row r="201" spans="1:11">
      <c r="A201" s="90" t="s">
        <v>40</v>
      </c>
      <c r="B201" s="90" t="s">
        <v>105</v>
      </c>
      <c r="C201" s="90" t="s">
        <v>1546</v>
      </c>
      <c r="D201" s="90" t="s">
        <v>398</v>
      </c>
      <c r="E201" s="90" t="s">
        <v>400</v>
      </c>
      <c r="F201" s="112">
        <v>7.0930863109999995</v>
      </c>
      <c r="G201" s="112">
        <v>9.8950755649999991</v>
      </c>
      <c r="H201" s="113">
        <f t="shared" si="6"/>
        <v>-0.28317007137479089</v>
      </c>
      <c r="I201" s="91">
        <f t="shared" si="7"/>
        <v>8.234784704315212E-4</v>
      </c>
      <c r="J201" s="92">
        <v>77.519419709999994</v>
      </c>
      <c r="K201" s="92">
        <v>35.554045454545502</v>
      </c>
    </row>
    <row r="202" spans="1:11">
      <c r="A202" s="90" t="s">
        <v>1874</v>
      </c>
      <c r="B202" s="90" t="s">
        <v>663</v>
      </c>
      <c r="C202" s="90" t="s">
        <v>1182</v>
      </c>
      <c r="D202" s="90" t="s">
        <v>398</v>
      </c>
      <c r="E202" s="90" t="s">
        <v>400</v>
      </c>
      <c r="F202" s="112">
        <v>7.0039763869999998</v>
      </c>
      <c r="G202" s="112">
        <v>14.465204654999999</v>
      </c>
      <c r="H202" s="113">
        <f t="shared" si="6"/>
        <v>-0.51580523372830211</v>
      </c>
      <c r="I202" s="91">
        <f t="shared" si="7"/>
        <v>8.1313317069902106E-4</v>
      </c>
      <c r="J202" s="92">
        <v>89.335675744</v>
      </c>
      <c r="K202" s="92">
        <v>12.8980454545455</v>
      </c>
    </row>
    <row r="203" spans="1:11">
      <c r="A203" s="90" t="s">
        <v>572</v>
      </c>
      <c r="B203" s="90" t="s">
        <v>573</v>
      </c>
      <c r="C203" s="90" t="s">
        <v>1182</v>
      </c>
      <c r="D203" s="90" t="s">
        <v>398</v>
      </c>
      <c r="E203" s="90" t="s">
        <v>1870</v>
      </c>
      <c r="F203" s="112">
        <v>6.9981208200000005</v>
      </c>
      <c r="G203" s="112">
        <v>6.2226773030000002</v>
      </c>
      <c r="H203" s="113">
        <f t="shared" si="6"/>
        <v>0.1246157368028955</v>
      </c>
      <c r="I203" s="91">
        <f t="shared" si="7"/>
        <v>8.1245336318713573E-4</v>
      </c>
      <c r="J203" s="92">
        <v>163.58577868235295</v>
      </c>
      <c r="K203" s="92">
        <v>25.851409090909101</v>
      </c>
    </row>
    <row r="204" spans="1:11">
      <c r="A204" s="90" t="s">
        <v>2845</v>
      </c>
      <c r="B204" s="90" t="s">
        <v>58</v>
      </c>
      <c r="C204" s="90" t="s">
        <v>1540</v>
      </c>
      <c r="D204" s="90" t="s">
        <v>398</v>
      </c>
      <c r="E204" s="90" t="s">
        <v>1870</v>
      </c>
      <c r="F204" s="112">
        <v>6.7857650089999995</v>
      </c>
      <c r="G204" s="112">
        <v>6.9920709900000002</v>
      </c>
      <c r="H204" s="113">
        <f t="shared" si="6"/>
        <v>-2.9505704575233493E-2</v>
      </c>
      <c r="I204" s="91">
        <f t="shared" si="7"/>
        <v>7.8779971726175969E-4</v>
      </c>
      <c r="J204" s="92">
        <v>119.44002961</v>
      </c>
      <c r="K204" s="92">
        <v>51.161863636363599</v>
      </c>
    </row>
    <row r="205" spans="1:11">
      <c r="A205" s="90" t="s">
        <v>880</v>
      </c>
      <c r="B205" s="90" t="s">
        <v>116</v>
      </c>
      <c r="C205" s="90" t="s">
        <v>888</v>
      </c>
      <c r="D205" s="90" t="s">
        <v>398</v>
      </c>
      <c r="E205" s="90" t="s">
        <v>1870</v>
      </c>
      <c r="F205" s="112">
        <v>6.7799570459999998</v>
      </c>
      <c r="G205" s="112">
        <v>8.707660005000001</v>
      </c>
      <c r="H205" s="113">
        <f t="shared" si="6"/>
        <v>-0.2213801363274519</v>
      </c>
      <c r="I205" s="91">
        <f t="shared" si="7"/>
        <v>7.8712543638065075E-4</v>
      </c>
      <c r="J205" s="92">
        <v>84.57082656</v>
      </c>
      <c r="K205" s="92">
        <v>55.7366363636364</v>
      </c>
    </row>
    <row r="206" spans="1:11">
      <c r="A206" s="90" t="s">
        <v>621</v>
      </c>
      <c r="B206" s="90" t="s">
        <v>633</v>
      </c>
      <c r="C206" s="90" t="s">
        <v>1558</v>
      </c>
      <c r="D206" s="90" t="s">
        <v>399</v>
      </c>
      <c r="E206" s="90" t="s">
        <v>1870</v>
      </c>
      <c r="F206" s="112">
        <v>6.7032941399999997</v>
      </c>
      <c r="G206" s="112">
        <v>7.9254729999999995E-2</v>
      </c>
      <c r="H206" s="113">
        <f t="shared" si="6"/>
        <v>83.579105120918342</v>
      </c>
      <c r="I206" s="91">
        <f t="shared" si="7"/>
        <v>7.7822518481120162E-4</v>
      </c>
      <c r="J206" s="92">
        <v>44.689043751145192</v>
      </c>
      <c r="K206" s="92">
        <v>64.668181818181793</v>
      </c>
    </row>
    <row r="207" spans="1:11">
      <c r="A207" s="90" t="s">
        <v>1466</v>
      </c>
      <c r="B207" s="90" t="s">
        <v>1467</v>
      </c>
      <c r="C207" s="90" t="s">
        <v>1540</v>
      </c>
      <c r="D207" s="90" t="s">
        <v>398</v>
      </c>
      <c r="E207" s="90" t="s">
        <v>1870</v>
      </c>
      <c r="F207" s="112">
        <v>6.6922946960000003</v>
      </c>
      <c r="G207" s="112">
        <v>7.1348732350000006</v>
      </c>
      <c r="H207" s="113">
        <f t="shared" si="6"/>
        <v>-6.2030329681113106E-2</v>
      </c>
      <c r="I207" s="91">
        <f t="shared" si="7"/>
        <v>7.7694819410171741E-4</v>
      </c>
      <c r="J207" s="92">
        <v>23.007593069999999</v>
      </c>
      <c r="K207" s="92">
        <v>12.7752727272727</v>
      </c>
    </row>
    <row r="208" spans="1:11">
      <c r="A208" s="90" t="s">
        <v>667</v>
      </c>
      <c r="B208" s="90" t="s">
        <v>668</v>
      </c>
      <c r="C208" s="90" t="s">
        <v>1182</v>
      </c>
      <c r="D208" s="90" t="s">
        <v>398</v>
      </c>
      <c r="E208" s="90" t="s">
        <v>400</v>
      </c>
      <c r="F208" s="112">
        <v>6.5218418529999997</v>
      </c>
      <c r="G208" s="112">
        <v>12.0838255</v>
      </c>
      <c r="H208" s="113">
        <f t="shared" si="6"/>
        <v>-0.46028334710725505</v>
      </c>
      <c r="I208" s="91">
        <f t="shared" si="7"/>
        <v>7.5715931232585819E-4</v>
      </c>
      <c r="J208" s="92">
        <v>284.21791698934453</v>
      </c>
      <c r="K208" s="92">
        <v>7.4357272727272701</v>
      </c>
    </row>
    <row r="209" spans="1:11">
      <c r="A209" s="90" t="s">
        <v>2107</v>
      </c>
      <c r="B209" s="90" t="s">
        <v>364</v>
      </c>
      <c r="C209" s="90" t="s">
        <v>1539</v>
      </c>
      <c r="D209" s="90" t="s">
        <v>398</v>
      </c>
      <c r="E209" s="90" t="s">
        <v>1870</v>
      </c>
      <c r="F209" s="112">
        <v>6.4868903550000008</v>
      </c>
      <c r="G209" s="112">
        <v>0.72963383999999998</v>
      </c>
      <c r="H209" s="113">
        <f t="shared" si="6"/>
        <v>7.8906106040805355</v>
      </c>
      <c r="I209" s="91">
        <f t="shared" si="7"/>
        <v>7.5310158556907332E-4</v>
      </c>
      <c r="J209" s="92">
        <v>317.86459159999998</v>
      </c>
      <c r="K209" s="92">
        <v>9.0549090909090904</v>
      </c>
    </row>
    <row r="210" spans="1:11">
      <c r="A210" s="90" t="s">
        <v>1650</v>
      </c>
      <c r="B210" s="90" t="s">
        <v>1093</v>
      </c>
      <c r="C210" s="90" t="s">
        <v>1545</v>
      </c>
      <c r="D210" s="90" t="s">
        <v>1443</v>
      </c>
      <c r="E210" s="90" t="s">
        <v>1870</v>
      </c>
      <c r="F210" s="112">
        <v>6.446396182</v>
      </c>
      <c r="G210" s="112">
        <v>7.8635622929999993</v>
      </c>
      <c r="H210" s="113">
        <f t="shared" si="6"/>
        <v>-0.1802193532899885</v>
      </c>
      <c r="I210" s="91">
        <f t="shared" si="7"/>
        <v>7.4840037678895212E-4</v>
      </c>
      <c r="J210" s="92">
        <v>518.71354743999996</v>
      </c>
      <c r="K210" s="92">
        <v>8.9703181818181807</v>
      </c>
    </row>
    <row r="211" spans="1:11">
      <c r="A211" s="90" t="s">
        <v>1117</v>
      </c>
      <c r="B211" s="90" t="s">
        <v>1118</v>
      </c>
      <c r="C211" s="90" t="s">
        <v>1545</v>
      </c>
      <c r="D211" s="90" t="s">
        <v>399</v>
      </c>
      <c r="E211" s="90" t="s">
        <v>400</v>
      </c>
      <c r="F211" s="112">
        <v>6.3092682160000004</v>
      </c>
      <c r="G211" s="112">
        <v>13.150321424000001</v>
      </c>
      <c r="H211" s="113">
        <f t="shared" si="6"/>
        <v>-0.52021946745079051</v>
      </c>
      <c r="I211" s="91">
        <f t="shared" si="7"/>
        <v>7.3248037768786339E-4</v>
      </c>
      <c r="J211" s="92">
        <v>92.828000000000003</v>
      </c>
      <c r="K211" s="92">
        <v>42.460454545454503</v>
      </c>
    </row>
    <row r="212" spans="1:11">
      <c r="A212" s="90" t="s">
        <v>308</v>
      </c>
      <c r="B212" s="90" t="s">
        <v>309</v>
      </c>
      <c r="C212" s="90" t="s">
        <v>1182</v>
      </c>
      <c r="D212" s="90" t="s">
        <v>398</v>
      </c>
      <c r="E212" s="90" t="s">
        <v>1870</v>
      </c>
      <c r="F212" s="112">
        <v>6.2696025820000001</v>
      </c>
      <c r="G212" s="112">
        <v>9.1150725390000016</v>
      </c>
      <c r="H212" s="113">
        <f t="shared" si="6"/>
        <v>-0.31217194869544862</v>
      </c>
      <c r="I212" s="91">
        <f t="shared" si="7"/>
        <v>7.2787535891565957E-4</v>
      </c>
      <c r="J212" s="92">
        <v>83.386115988889003</v>
      </c>
      <c r="K212" s="92">
        <v>47.716818181818198</v>
      </c>
    </row>
    <row r="213" spans="1:11">
      <c r="A213" s="90" t="s">
        <v>2111</v>
      </c>
      <c r="B213" s="90" t="s">
        <v>124</v>
      </c>
      <c r="C213" s="90" t="s">
        <v>1539</v>
      </c>
      <c r="D213" s="90" t="s">
        <v>398</v>
      </c>
      <c r="E213" s="90" t="s">
        <v>1870</v>
      </c>
      <c r="F213" s="112">
        <v>6.2463609069999997</v>
      </c>
      <c r="G213" s="112">
        <v>0.55468980000000001</v>
      </c>
      <c r="H213" s="113">
        <f t="shared" si="6"/>
        <v>10.260998321944985</v>
      </c>
      <c r="I213" s="91">
        <f t="shared" si="7"/>
        <v>7.2517709498087757E-4</v>
      </c>
      <c r="J213" s="92">
        <v>104.31573</v>
      </c>
      <c r="K213" s="92">
        <v>37.4999545454545</v>
      </c>
    </row>
    <row r="214" spans="1:11">
      <c r="A214" s="90" t="s">
        <v>670</v>
      </c>
      <c r="B214" s="90" t="s">
        <v>671</v>
      </c>
      <c r="C214" s="90" t="s">
        <v>1542</v>
      </c>
      <c r="D214" s="90" t="s">
        <v>398</v>
      </c>
      <c r="E214" s="90" t="s">
        <v>400</v>
      </c>
      <c r="F214" s="112">
        <v>6.1839855400000001</v>
      </c>
      <c r="G214" s="112">
        <v>2.61745465</v>
      </c>
      <c r="H214" s="113">
        <f t="shared" si="6"/>
        <v>1.3625951036057109</v>
      </c>
      <c r="I214" s="91">
        <f t="shared" si="7"/>
        <v>7.1793556857648185E-4</v>
      </c>
      <c r="J214" s="92">
        <v>344.38185209999995</v>
      </c>
      <c r="K214" s="92">
        <v>20.4314545454545</v>
      </c>
    </row>
    <row r="215" spans="1:11">
      <c r="A215" s="90" t="s">
        <v>34</v>
      </c>
      <c r="B215" s="90" t="s">
        <v>257</v>
      </c>
      <c r="C215" s="90" t="s">
        <v>1182</v>
      </c>
      <c r="D215" s="90" t="s">
        <v>398</v>
      </c>
      <c r="E215" s="90" t="s">
        <v>1870</v>
      </c>
      <c r="F215" s="112">
        <v>6.1568201500000006</v>
      </c>
      <c r="G215" s="112">
        <v>12.346648784999999</v>
      </c>
      <c r="H215" s="113">
        <f t="shared" si="6"/>
        <v>-0.50133673863956107</v>
      </c>
      <c r="I215" s="91">
        <f t="shared" si="7"/>
        <v>7.1478177728943892E-4</v>
      </c>
      <c r="J215" s="92">
        <v>127.66512931859999</v>
      </c>
      <c r="K215" s="92">
        <v>23.633772727272699</v>
      </c>
    </row>
    <row r="216" spans="1:11">
      <c r="A216" s="90" t="s">
        <v>1910</v>
      </c>
      <c r="B216" s="90" t="s">
        <v>441</v>
      </c>
      <c r="C216" s="90" t="s">
        <v>1541</v>
      </c>
      <c r="D216" s="90" t="s">
        <v>398</v>
      </c>
      <c r="E216" s="90" t="s">
        <v>1870</v>
      </c>
      <c r="F216" s="112">
        <v>6.14037816</v>
      </c>
      <c r="G216" s="112">
        <v>13.556803800000001</v>
      </c>
      <c r="H216" s="113">
        <f t="shared" si="6"/>
        <v>-0.54706299135198821</v>
      </c>
      <c r="I216" s="91">
        <f t="shared" si="7"/>
        <v>7.1287292912625589E-4</v>
      </c>
      <c r="J216" s="92">
        <v>27.064804649999999</v>
      </c>
      <c r="K216" s="92">
        <v>16.166772727272701</v>
      </c>
    </row>
    <row r="217" spans="1:11">
      <c r="A217" s="90" t="s">
        <v>1885</v>
      </c>
      <c r="B217" s="90" t="s">
        <v>952</v>
      </c>
      <c r="C217" s="90" t="s">
        <v>1545</v>
      </c>
      <c r="D217" s="90" t="s">
        <v>1443</v>
      </c>
      <c r="E217" s="90" t="s">
        <v>400</v>
      </c>
      <c r="F217" s="112">
        <v>6.0532698300000005</v>
      </c>
      <c r="G217" s="112">
        <v>13.971207359999999</v>
      </c>
      <c r="H217" s="113">
        <f t="shared" si="6"/>
        <v>-0.56673251824100035</v>
      </c>
      <c r="I217" s="91">
        <f t="shared" si="7"/>
        <v>7.0276000631591294E-4</v>
      </c>
      <c r="J217" s="92">
        <v>287.19990319999999</v>
      </c>
      <c r="K217" s="92">
        <v>38.3124545454545</v>
      </c>
    </row>
    <row r="218" spans="1:11">
      <c r="A218" s="90" t="s">
        <v>1657</v>
      </c>
      <c r="B218" s="90" t="s">
        <v>1594</v>
      </c>
      <c r="C218" s="90" t="s">
        <v>1545</v>
      </c>
      <c r="D218" s="90" t="s">
        <v>399</v>
      </c>
      <c r="E218" s="90" t="s">
        <v>400</v>
      </c>
      <c r="F218" s="112">
        <v>6.0350315800000001</v>
      </c>
      <c r="G218" s="112">
        <v>1.75735697</v>
      </c>
      <c r="H218" s="113">
        <f t="shared" si="6"/>
        <v>2.4341523566495429</v>
      </c>
      <c r="I218" s="91">
        <f t="shared" si="7"/>
        <v>7.0064261967280148E-4</v>
      </c>
      <c r="J218" s="92">
        <v>16.332000000000001</v>
      </c>
      <c r="K218" s="92">
        <v>46.985909090909097</v>
      </c>
    </row>
    <row r="219" spans="1:11">
      <c r="A219" s="90" t="s">
        <v>917</v>
      </c>
      <c r="B219" s="90" t="s">
        <v>1054</v>
      </c>
      <c r="C219" s="90" t="s">
        <v>1546</v>
      </c>
      <c r="D219" s="90" t="s">
        <v>398</v>
      </c>
      <c r="E219" s="90" t="s">
        <v>400</v>
      </c>
      <c r="F219" s="112">
        <v>6.0315291479999997</v>
      </c>
      <c r="G219" s="112">
        <v>4.7974301200000005</v>
      </c>
      <c r="H219" s="113">
        <f t="shared" si="6"/>
        <v>0.25724168922339596</v>
      </c>
      <c r="I219" s="91">
        <f t="shared" si="7"/>
        <v>7.0023600156332241E-4</v>
      </c>
      <c r="J219" s="92">
        <v>186.11132759999998</v>
      </c>
      <c r="K219" s="92">
        <v>11.1844545454545</v>
      </c>
    </row>
    <row r="220" spans="1:11">
      <c r="A220" s="90" t="s">
        <v>1901</v>
      </c>
      <c r="B220" s="90" t="s">
        <v>440</v>
      </c>
      <c r="C220" s="90" t="s">
        <v>1541</v>
      </c>
      <c r="D220" s="90" t="s">
        <v>398</v>
      </c>
      <c r="E220" s="90" t="s">
        <v>1870</v>
      </c>
      <c r="F220" s="112">
        <v>6.0291243400000001</v>
      </c>
      <c r="G220" s="112">
        <v>9.7872251300000013</v>
      </c>
      <c r="H220" s="113">
        <f t="shared" si="6"/>
        <v>-0.38398021299015528</v>
      </c>
      <c r="I220" s="91">
        <f t="shared" si="7"/>
        <v>6.9995681313578977E-4</v>
      </c>
      <c r="J220" s="92">
        <v>86.412711549999997</v>
      </c>
      <c r="K220" s="92">
        <v>20.087272727272701</v>
      </c>
    </row>
    <row r="221" spans="1:11">
      <c r="A221" s="90" t="s">
        <v>240</v>
      </c>
      <c r="B221" s="90" t="s">
        <v>353</v>
      </c>
      <c r="C221" s="90" t="s">
        <v>1558</v>
      </c>
      <c r="D221" s="90" t="s">
        <v>399</v>
      </c>
      <c r="E221" s="90" t="s">
        <v>1870</v>
      </c>
      <c r="F221" s="112">
        <v>5.8355352199999997</v>
      </c>
      <c r="G221" s="112">
        <v>4.1258821000000001</v>
      </c>
      <c r="H221" s="113">
        <f t="shared" si="6"/>
        <v>0.41437275195042522</v>
      </c>
      <c r="I221" s="91">
        <f t="shared" si="7"/>
        <v>6.7748190370425494E-4</v>
      </c>
      <c r="J221" s="92">
        <v>168.32025749302829</v>
      </c>
      <c r="K221" s="92">
        <v>14.836909090909099</v>
      </c>
    </row>
    <row r="222" spans="1:11">
      <c r="A222" s="90" t="s">
        <v>2697</v>
      </c>
      <c r="B222" s="90" t="s">
        <v>185</v>
      </c>
      <c r="C222" s="90" t="s">
        <v>1182</v>
      </c>
      <c r="D222" s="90" t="s">
        <v>398</v>
      </c>
      <c r="E222" s="90" t="s">
        <v>1870</v>
      </c>
      <c r="F222" s="112">
        <v>5.8339377350000001</v>
      </c>
      <c r="G222" s="112">
        <v>8.4898781159999999</v>
      </c>
      <c r="H222" s="113">
        <f t="shared" si="6"/>
        <v>-0.31283610255777672</v>
      </c>
      <c r="I222" s="91">
        <f t="shared" si="7"/>
        <v>6.7729644219333314E-4</v>
      </c>
      <c r="J222" s="92">
        <v>61.5866210804</v>
      </c>
      <c r="K222" s="92">
        <v>11.4180909090909</v>
      </c>
    </row>
    <row r="223" spans="1:11">
      <c r="A223" s="90" t="s">
        <v>1902</v>
      </c>
      <c r="B223" s="90" t="s">
        <v>435</v>
      </c>
      <c r="C223" s="90" t="s">
        <v>1541</v>
      </c>
      <c r="D223" s="90" t="s">
        <v>398</v>
      </c>
      <c r="E223" s="90" t="s">
        <v>1870</v>
      </c>
      <c r="F223" s="112">
        <v>5.8298656799999993</v>
      </c>
      <c r="G223" s="112">
        <v>5.7989521500000007</v>
      </c>
      <c r="H223" s="113">
        <f t="shared" si="6"/>
        <v>5.330882062891007E-3</v>
      </c>
      <c r="I223" s="91">
        <f t="shared" si="7"/>
        <v>6.7682369317042699E-4</v>
      </c>
      <c r="J223" s="92">
        <v>22.530967969999999</v>
      </c>
      <c r="K223" s="92">
        <v>22.5461818181818</v>
      </c>
    </row>
    <row r="224" spans="1:11">
      <c r="A224" s="90" t="s">
        <v>1678</v>
      </c>
      <c r="B224" s="90" t="s">
        <v>722</v>
      </c>
      <c r="C224" s="90" t="s">
        <v>1545</v>
      </c>
      <c r="D224" s="90" t="s">
        <v>1443</v>
      </c>
      <c r="E224" s="90" t="s">
        <v>1870</v>
      </c>
      <c r="F224" s="112">
        <v>5.7759682059999999</v>
      </c>
      <c r="G224" s="112">
        <v>6.8494207879999998</v>
      </c>
      <c r="H224" s="113">
        <f t="shared" si="6"/>
        <v>-0.1567216579656866</v>
      </c>
      <c r="I224" s="91">
        <f t="shared" si="7"/>
        <v>6.7056641566052102E-4</v>
      </c>
      <c r="J224" s="92">
        <v>271.00733320999996</v>
      </c>
      <c r="K224" s="92">
        <v>35.457090909090901</v>
      </c>
    </row>
    <row r="225" spans="1:11">
      <c r="A225" s="90" t="s">
        <v>727</v>
      </c>
      <c r="B225" s="90" t="s">
        <v>728</v>
      </c>
      <c r="C225" s="90" t="s">
        <v>1545</v>
      </c>
      <c r="D225" s="90" t="s">
        <v>1443</v>
      </c>
      <c r="E225" s="90" t="s">
        <v>1870</v>
      </c>
      <c r="F225" s="112">
        <v>5.7472023499999993</v>
      </c>
      <c r="G225" s="112">
        <v>2.1254328999999998</v>
      </c>
      <c r="H225" s="113">
        <f t="shared" si="6"/>
        <v>1.7040149562002167</v>
      </c>
      <c r="I225" s="91">
        <f t="shared" si="7"/>
        <v>6.6722681678058103E-4</v>
      </c>
      <c r="J225" s="92">
        <v>112.38885347</v>
      </c>
      <c r="K225" s="92">
        <v>20.0573181818182</v>
      </c>
    </row>
    <row r="226" spans="1:11">
      <c r="A226" s="90" t="s">
        <v>473</v>
      </c>
      <c r="B226" s="90" t="s">
        <v>1038</v>
      </c>
      <c r="C226" s="90" t="s">
        <v>1540</v>
      </c>
      <c r="D226" s="90" t="s">
        <v>398</v>
      </c>
      <c r="E226" s="90" t="s">
        <v>1870</v>
      </c>
      <c r="F226" s="112">
        <v>5.6526367799999999</v>
      </c>
      <c r="G226" s="112">
        <v>0.375474105</v>
      </c>
      <c r="H226" s="113">
        <f t="shared" si="6"/>
        <v>14.054664768426573</v>
      </c>
      <c r="I226" s="91">
        <f t="shared" si="7"/>
        <v>6.5624813873766492E-4</v>
      </c>
      <c r="J226" s="92">
        <v>23.733579719999998</v>
      </c>
      <c r="K226" s="92">
        <v>20.3839090909091</v>
      </c>
    </row>
    <row r="227" spans="1:11">
      <c r="A227" s="90" t="s">
        <v>1881</v>
      </c>
      <c r="B227" s="90" t="s">
        <v>553</v>
      </c>
      <c r="C227" s="90" t="s">
        <v>1541</v>
      </c>
      <c r="D227" s="90" t="s">
        <v>398</v>
      </c>
      <c r="E227" s="90" t="s">
        <v>1870</v>
      </c>
      <c r="F227" s="112">
        <v>5.6471432799999999</v>
      </c>
      <c r="G227" s="112">
        <v>5.7526577400000001</v>
      </c>
      <c r="H227" s="113">
        <f t="shared" si="6"/>
        <v>-1.8341862973408896E-2</v>
      </c>
      <c r="I227" s="91">
        <f t="shared" si="7"/>
        <v>6.5561036573181554E-4</v>
      </c>
      <c r="J227" s="92">
        <v>446.02804049000002</v>
      </c>
      <c r="K227" s="92">
        <v>10.611772727272699</v>
      </c>
    </row>
    <row r="228" spans="1:11">
      <c r="A228" s="90" t="s">
        <v>36</v>
      </c>
      <c r="B228" s="90" t="s">
        <v>662</v>
      </c>
      <c r="C228" s="90" t="s">
        <v>1182</v>
      </c>
      <c r="D228" s="90" t="s">
        <v>398</v>
      </c>
      <c r="E228" s="90" t="s">
        <v>1870</v>
      </c>
      <c r="F228" s="112">
        <v>5.6283400499999994</v>
      </c>
      <c r="G228" s="112">
        <v>1.3917667309999999</v>
      </c>
      <c r="H228" s="113">
        <f t="shared" si="6"/>
        <v>3.0440254279939385</v>
      </c>
      <c r="I228" s="91">
        <f t="shared" si="7"/>
        <v>6.5342738720869224E-4</v>
      </c>
      <c r="J228" s="92">
        <v>100.38088690537172</v>
      </c>
      <c r="K228" s="92">
        <v>26.84</v>
      </c>
    </row>
    <row r="229" spans="1:11">
      <c r="A229" s="90" t="s">
        <v>1649</v>
      </c>
      <c r="B229" s="90" t="s">
        <v>1597</v>
      </c>
      <c r="C229" s="90" t="s">
        <v>1545</v>
      </c>
      <c r="D229" s="90" t="s">
        <v>399</v>
      </c>
      <c r="E229" s="90" t="s">
        <v>400</v>
      </c>
      <c r="F229" s="112">
        <v>5.5839112169999998</v>
      </c>
      <c r="G229" s="112">
        <v>3.5199259619999999</v>
      </c>
      <c r="H229" s="113">
        <f t="shared" si="6"/>
        <v>0.58637178090736208</v>
      </c>
      <c r="I229" s="91">
        <f t="shared" si="7"/>
        <v>6.4826938040632768E-4</v>
      </c>
      <c r="J229" s="92">
        <v>81.983999999999995</v>
      </c>
      <c r="K229" s="92">
        <v>25.0305909090909</v>
      </c>
    </row>
    <row r="230" spans="1:11">
      <c r="A230" s="90" t="s">
        <v>2001</v>
      </c>
      <c r="B230" s="90" t="s">
        <v>1127</v>
      </c>
      <c r="C230" s="90" t="s">
        <v>1540</v>
      </c>
      <c r="D230" s="90" t="s">
        <v>399</v>
      </c>
      <c r="E230" s="90" t="s">
        <v>400</v>
      </c>
      <c r="F230" s="112">
        <v>5.5320925539999992</v>
      </c>
      <c r="G230" s="112">
        <v>8.5590932290000001</v>
      </c>
      <c r="H230" s="113">
        <f t="shared" si="6"/>
        <v>-0.35365903770552343</v>
      </c>
      <c r="I230" s="91">
        <f t="shared" si="7"/>
        <v>6.4225344439820776E-4</v>
      </c>
      <c r="J230" s="92">
        <v>27.554563590000001</v>
      </c>
      <c r="K230" s="92">
        <v>10.8084090909091</v>
      </c>
    </row>
    <row r="231" spans="1:11">
      <c r="A231" s="90" t="s">
        <v>143</v>
      </c>
      <c r="B231" s="90" t="s">
        <v>144</v>
      </c>
      <c r="C231" s="90" t="s">
        <v>1547</v>
      </c>
      <c r="D231" s="90" t="s">
        <v>399</v>
      </c>
      <c r="E231" s="90" t="s">
        <v>400</v>
      </c>
      <c r="F231" s="112">
        <v>5.526283007</v>
      </c>
      <c r="G231" s="112">
        <v>4.6109045999999996</v>
      </c>
      <c r="H231" s="113">
        <f t="shared" si="6"/>
        <v>0.19852469014431584</v>
      </c>
      <c r="I231" s="91">
        <f t="shared" si="7"/>
        <v>6.4157897962114165E-4</v>
      </c>
      <c r="J231" s="92">
        <v>695.13125000000002</v>
      </c>
      <c r="K231" s="92">
        <v>10.058909090909101</v>
      </c>
    </row>
    <row r="232" spans="1:11">
      <c r="A232" s="90" t="s">
        <v>979</v>
      </c>
      <c r="B232" s="90" t="s">
        <v>980</v>
      </c>
      <c r="C232" s="90" t="s">
        <v>1545</v>
      </c>
      <c r="D232" s="90" t="s">
        <v>399</v>
      </c>
      <c r="E232" s="90" t="s">
        <v>1870</v>
      </c>
      <c r="F232" s="112">
        <v>5.5207868690000002</v>
      </c>
      <c r="G232" s="112">
        <v>5.8054765640000001</v>
      </c>
      <c r="H232" s="113">
        <f t="shared" si="6"/>
        <v>-4.9038126648443092E-2</v>
      </c>
      <c r="I232" s="91">
        <f t="shared" si="7"/>
        <v>6.4094090035422206E-4</v>
      </c>
      <c r="J232" s="92">
        <v>77.2</v>
      </c>
      <c r="K232" s="92">
        <v>44.591818181818198</v>
      </c>
    </row>
    <row r="233" spans="1:11">
      <c r="A233" s="90" t="s">
        <v>2093</v>
      </c>
      <c r="B233" s="90" t="s">
        <v>990</v>
      </c>
      <c r="C233" s="90" t="s">
        <v>1182</v>
      </c>
      <c r="D233" s="90" t="s">
        <v>398</v>
      </c>
      <c r="E233" s="90" t="s">
        <v>1870</v>
      </c>
      <c r="F233" s="112">
        <v>5.5095328940000003</v>
      </c>
      <c r="G233" s="112">
        <v>4.0604292590000002</v>
      </c>
      <c r="H233" s="113">
        <f t="shared" si="6"/>
        <v>0.35688434462638186</v>
      </c>
      <c r="I233" s="91">
        <f t="shared" si="7"/>
        <v>6.39634359630912E-4</v>
      </c>
      <c r="J233" s="92">
        <v>94.857253640799996</v>
      </c>
      <c r="K233" s="92">
        <v>72.853863636363599</v>
      </c>
    </row>
    <row r="234" spans="1:11">
      <c r="A234" s="90" t="s">
        <v>465</v>
      </c>
      <c r="B234" s="90" t="s">
        <v>466</v>
      </c>
      <c r="C234" s="90" t="s">
        <v>538</v>
      </c>
      <c r="D234" s="90" t="s">
        <v>399</v>
      </c>
      <c r="E234" s="90" t="s">
        <v>400</v>
      </c>
      <c r="F234" s="112">
        <v>5.4900177300000008</v>
      </c>
      <c r="G234" s="112">
        <v>1.794835</v>
      </c>
      <c r="H234" s="113">
        <f t="shared" si="6"/>
        <v>2.0587868689879576</v>
      </c>
      <c r="I234" s="91">
        <f t="shared" si="7"/>
        <v>6.3736872846609487E-4</v>
      </c>
      <c r="J234" s="92">
        <v>425.64060000000001</v>
      </c>
      <c r="K234" s="92">
        <v>74.144454545454593</v>
      </c>
    </row>
    <row r="235" spans="1:11">
      <c r="A235" s="90" t="s">
        <v>1828</v>
      </c>
      <c r="B235" s="90" t="s">
        <v>1849</v>
      </c>
      <c r="C235" s="90" t="s">
        <v>1545</v>
      </c>
      <c r="D235" s="90" t="s">
        <v>399</v>
      </c>
      <c r="E235" s="90" t="s">
        <v>400</v>
      </c>
      <c r="F235" s="112">
        <v>5.4725590999999998</v>
      </c>
      <c r="G235" s="112">
        <v>11.431387109999999</v>
      </c>
      <c r="H235" s="113">
        <f t="shared" si="6"/>
        <v>-0.52126902471768366</v>
      </c>
      <c r="I235" s="91">
        <f t="shared" si="7"/>
        <v>6.3534185253397277E-4</v>
      </c>
      <c r="J235" s="92">
        <v>479.81946920999997</v>
      </c>
      <c r="K235" s="92">
        <v>26.074863636363599</v>
      </c>
    </row>
    <row r="236" spans="1:11">
      <c r="A236" s="90" t="s">
        <v>1414</v>
      </c>
      <c r="B236" s="90" t="s">
        <v>1415</v>
      </c>
      <c r="C236" s="90" t="s">
        <v>1545</v>
      </c>
      <c r="D236" s="90" t="s">
        <v>398</v>
      </c>
      <c r="E236" s="90" t="s">
        <v>1870</v>
      </c>
      <c r="F236" s="112">
        <v>5.4269740099999995</v>
      </c>
      <c r="G236" s="112">
        <v>0.74797556000000009</v>
      </c>
      <c r="H236" s="113">
        <f t="shared" si="6"/>
        <v>6.25554991395708</v>
      </c>
      <c r="I236" s="91">
        <f t="shared" si="7"/>
        <v>6.3004960899684431E-4</v>
      </c>
      <c r="J236" s="92">
        <v>37.14681118</v>
      </c>
      <c r="K236" s="92">
        <v>61.934409090909099</v>
      </c>
    </row>
    <row r="237" spans="1:11">
      <c r="A237" s="90" t="s">
        <v>650</v>
      </c>
      <c r="B237" s="90" t="s">
        <v>651</v>
      </c>
      <c r="C237" s="90" t="s">
        <v>1182</v>
      </c>
      <c r="D237" s="90" t="s">
        <v>398</v>
      </c>
      <c r="E237" s="90" t="s">
        <v>1870</v>
      </c>
      <c r="F237" s="112">
        <v>5.4030494749999995</v>
      </c>
      <c r="G237" s="112">
        <v>2.0478602870000002</v>
      </c>
      <c r="H237" s="113">
        <f t="shared" si="6"/>
        <v>1.6383877402667748</v>
      </c>
      <c r="I237" s="91">
        <f t="shared" si="7"/>
        <v>6.2727206779351343E-4</v>
      </c>
      <c r="J237" s="92">
        <v>45.039779632738799</v>
      </c>
      <c r="K237" s="92">
        <v>35.293409090909101</v>
      </c>
    </row>
    <row r="238" spans="1:11">
      <c r="A238" s="90" t="s">
        <v>865</v>
      </c>
      <c r="B238" s="90" t="s">
        <v>866</v>
      </c>
      <c r="C238" s="90" t="s">
        <v>1546</v>
      </c>
      <c r="D238" s="90" t="s">
        <v>398</v>
      </c>
      <c r="E238" s="90" t="s">
        <v>1870</v>
      </c>
      <c r="F238" s="112">
        <v>5.3945556080000001</v>
      </c>
      <c r="G238" s="112">
        <v>4.9187861699999997</v>
      </c>
      <c r="H238" s="113">
        <f t="shared" si="6"/>
        <v>9.6724968631844543E-2</v>
      </c>
      <c r="I238" s="91">
        <f t="shared" si="7"/>
        <v>6.26285964382596E-4</v>
      </c>
      <c r="J238" s="92">
        <v>179.78039999999999</v>
      </c>
      <c r="K238" s="92">
        <v>14.6656363636364</v>
      </c>
    </row>
    <row r="239" spans="1:11">
      <c r="A239" s="90" t="s">
        <v>227</v>
      </c>
      <c r="B239" s="90" t="s">
        <v>363</v>
      </c>
      <c r="C239" s="90" t="s">
        <v>1558</v>
      </c>
      <c r="D239" s="90" t="s">
        <v>399</v>
      </c>
      <c r="E239" s="90" t="s">
        <v>1870</v>
      </c>
      <c r="F239" s="112">
        <v>5.3271396900000001</v>
      </c>
      <c r="G239" s="112">
        <v>1.4013264599999999</v>
      </c>
      <c r="H239" s="113">
        <f t="shared" si="6"/>
        <v>2.8014979678611081</v>
      </c>
      <c r="I239" s="91">
        <f t="shared" si="7"/>
        <v>6.1845925050893523E-4</v>
      </c>
      <c r="J239" s="92">
        <v>860.29014755999992</v>
      </c>
      <c r="K239" s="92">
        <v>14.835727272727301</v>
      </c>
    </row>
    <row r="240" spans="1:11">
      <c r="A240" s="90" t="s">
        <v>2726</v>
      </c>
      <c r="B240" s="90" t="s">
        <v>1079</v>
      </c>
      <c r="C240" s="90" t="s">
        <v>1546</v>
      </c>
      <c r="D240" s="90" t="s">
        <v>398</v>
      </c>
      <c r="E240" s="90" t="s">
        <v>1870</v>
      </c>
      <c r="F240" s="112">
        <v>5.3225172399999998</v>
      </c>
      <c r="G240" s="112">
        <v>1.0912703899999998</v>
      </c>
      <c r="H240" s="113">
        <f t="shared" si="6"/>
        <v>3.8773588001411827</v>
      </c>
      <c r="I240" s="91">
        <f t="shared" si="7"/>
        <v>6.1792260286519475E-4</v>
      </c>
      <c r="J240" s="92">
        <v>141.23981880000002</v>
      </c>
      <c r="K240" s="92">
        <v>6.5951363636363602</v>
      </c>
    </row>
    <row r="241" spans="1:11">
      <c r="A241" s="90" t="s">
        <v>2532</v>
      </c>
      <c r="B241" s="90" t="s">
        <v>2533</v>
      </c>
      <c r="C241" s="90" t="s">
        <v>1769</v>
      </c>
      <c r="D241" s="90" t="s">
        <v>398</v>
      </c>
      <c r="E241" s="90" t="s">
        <v>1870</v>
      </c>
      <c r="F241" s="112">
        <v>5.2870478039981101</v>
      </c>
      <c r="G241" s="112">
        <v>6.0392926123411197</v>
      </c>
      <c r="H241" s="113">
        <f t="shared" si="6"/>
        <v>-0.12455843037077208</v>
      </c>
      <c r="I241" s="91">
        <f t="shared" si="7"/>
        <v>6.1380474561304084E-4</v>
      </c>
      <c r="J241" s="92">
        <v>227.11105572969799</v>
      </c>
      <c r="K241" s="92">
        <v>43.514545454545498</v>
      </c>
    </row>
    <row r="242" spans="1:11">
      <c r="A242" s="90" t="s">
        <v>38</v>
      </c>
      <c r="B242" s="90" t="s">
        <v>1100</v>
      </c>
      <c r="C242" s="90" t="s">
        <v>1545</v>
      </c>
      <c r="D242" s="90" t="s">
        <v>399</v>
      </c>
      <c r="E242" s="90" t="s">
        <v>400</v>
      </c>
      <c r="F242" s="112">
        <v>5.2736852800000005</v>
      </c>
      <c r="G242" s="112">
        <v>11.903479307</v>
      </c>
      <c r="H242" s="113">
        <f t="shared" si="6"/>
        <v>-0.55696270443392626</v>
      </c>
      <c r="I242" s="91">
        <f t="shared" si="7"/>
        <v>6.1225341092731973E-4</v>
      </c>
      <c r="J242" s="92">
        <v>227.1885</v>
      </c>
      <c r="K242" s="92">
        <v>43.057454545454497</v>
      </c>
    </row>
    <row r="243" spans="1:11">
      <c r="A243" s="90" t="s">
        <v>886</v>
      </c>
      <c r="B243" s="90" t="s">
        <v>637</v>
      </c>
      <c r="C243" s="90" t="s">
        <v>1545</v>
      </c>
      <c r="D243" s="90" t="s">
        <v>399</v>
      </c>
      <c r="E243" s="90" t="s">
        <v>1870</v>
      </c>
      <c r="F243" s="112">
        <v>5.2477672210000001</v>
      </c>
      <c r="G243" s="112">
        <v>11.934014603</v>
      </c>
      <c r="H243" s="113">
        <f t="shared" si="6"/>
        <v>-0.56026807444321336</v>
      </c>
      <c r="I243" s="91">
        <f t="shared" si="7"/>
        <v>6.0924442969600783E-4</v>
      </c>
      <c r="J243" s="92">
        <v>158.34873793</v>
      </c>
      <c r="K243" s="92">
        <v>37.342090909090899</v>
      </c>
    </row>
    <row r="244" spans="1:11">
      <c r="A244" s="90" t="s">
        <v>405</v>
      </c>
      <c r="B244" s="90" t="s">
        <v>406</v>
      </c>
      <c r="C244" s="90" t="s">
        <v>1540</v>
      </c>
      <c r="D244" s="90" t="s">
        <v>398</v>
      </c>
      <c r="E244" s="90" t="s">
        <v>1870</v>
      </c>
      <c r="F244" s="112">
        <v>5.1935060130000004</v>
      </c>
      <c r="G244" s="112">
        <v>4.2660112779999997</v>
      </c>
      <c r="H244" s="113">
        <f t="shared" si="6"/>
        <v>0.21741497491652928</v>
      </c>
      <c r="I244" s="91">
        <f t="shared" si="7"/>
        <v>6.0294492414814614E-4</v>
      </c>
      <c r="J244" s="92">
        <v>154.49918288000001</v>
      </c>
      <c r="K244" s="92">
        <v>3.7675000000000001</v>
      </c>
    </row>
    <row r="245" spans="1:11">
      <c r="A245" s="90" t="s">
        <v>1647</v>
      </c>
      <c r="B245" s="90" t="s">
        <v>1112</v>
      </c>
      <c r="C245" s="90" t="s">
        <v>1545</v>
      </c>
      <c r="D245" s="90" t="s">
        <v>399</v>
      </c>
      <c r="E245" s="90" t="s">
        <v>400</v>
      </c>
      <c r="F245" s="112">
        <v>5.1722199570000003</v>
      </c>
      <c r="G245" s="112">
        <v>21.462264855999997</v>
      </c>
      <c r="H245" s="113">
        <f t="shared" si="6"/>
        <v>-0.75900866046977078</v>
      </c>
      <c r="I245" s="91">
        <f t="shared" si="7"/>
        <v>6.0047369962501918E-4</v>
      </c>
      <c r="J245" s="92">
        <v>215.32599999999999</v>
      </c>
      <c r="K245" s="92">
        <v>26.895227272727301</v>
      </c>
    </row>
    <row r="246" spans="1:11">
      <c r="A246" s="90" t="s">
        <v>733</v>
      </c>
      <c r="B246" s="90" t="s">
        <v>734</v>
      </c>
      <c r="C246" s="90" t="s">
        <v>1545</v>
      </c>
      <c r="D246" s="90" t="s">
        <v>399</v>
      </c>
      <c r="E246" s="90" t="s">
        <v>400</v>
      </c>
      <c r="F246" s="112">
        <v>5.17123037</v>
      </c>
      <c r="G246" s="112">
        <v>6.28002912</v>
      </c>
      <c r="H246" s="113">
        <f t="shared" si="6"/>
        <v>-0.17655949181331188</v>
      </c>
      <c r="I246" s="91">
        <f t="shared" si="7"/>
        <v>6.0035881259934518E-4</v>
      </c>
      <c r="J246" s="92">
        <v>302.76730608999998</v>
      </c>
      <c r="K246" s="92">
        <v>39.639136363636403</v>
      </c>
    </row>
    <row r="247" spans="1:11">
      <c r="A247" s="90" t="s">
        <v>1630</v>
      </c>
      <c r="B247" s="90" t="s">
        <v>787</v>
      </c>
      <c r="C247" s="90" t="s">
        <v>1545</v>
      </c>
      <c r="D247" s="90" t="s">
        <v>399</v>
      </c>
      <c r="E247" s="90" t="s">
        <v>400</v>
      </c>
      <c r="F247" s="112">
        <v>5.1508505400000004</v>
      </c>
      <c r="G247" s="112">
        <v>4.8552676200000002</v>
      </c>
      <c r="H247" s="113">
        <f t="shared" si="6"/>
        <v>6.087881104275783E-2</v>
      </c>
      <c r="I247" s="91">
        <f t="shared" si="7"/>
        <v>5.9799279722885302E-4</v>
      </c>
      <c r="J247" s="92">
        <v>10.9252</v>
      </c>
      <c r="K247" s="92">
        <v>30.077954545454499</v>
      </c>
    </row>
    <row r="248" spans="1:11">
      <c r="A248" s="90" t="s">
        <v>725</v>
      </c>
      <c r="B248" s="90" t="s">
        <v>726</v>
      </c>
      <c r="C248" s="90" t="s">
        <v>1545</v>
      </c>
      <c r="D248" s="90" t="s">
        <v>399</v>
      </c>
      <c r="E248" s="90" t="s">
        <v>1870</v>
      </c>
      <c r="F248" s="112">
        <v>5.10278338</v>
      </c>
      <c r="G248" s="112">
        <v>7.8589028150000004</v>
      </c>
      <c r="H248" s="113">
        <f t="shared" si="6"/>
        <v>-0.35070028219963434</v>
      </c>
      <c r="I248" s="91">
        <f t="shared" si="7"/>
        <v>5.9241239546024588E-4</v>
      </c>
      <c r="J248" s="92">
        <v>141.02819625999999</v>
      </c>
      <c r="K248" s="92">
        <v>11.174272727272699</v>
      </c>
    </row>
    <row r="249" spans="1:11">
      <c r="A249" s="90" t="s">
        <v>1625</v>
      </c>
      <c r="B249" s="90" t="s">
        <v>798</v>
      </c>
      <c r="C249" s="90" t="s">
        <v>1545</v>
      </c>
      <c r="D249" s="90" t="s">
        <v>399</v>
      </c>
      <c r="E249" s="90" t="s">
        <v>400</v>
      </c>
      <c r="F249" s="112">
        <v>5.0713985900000003</v>
      </c>
      <c r="G249" s="112">
        <v>0.90809990000000007</v>
      </c>
      <c r="H249" s="113">
        <f t="shared" si="6"/>
        <v>4.5846263059824146</v>
      </c>
      <c r="I249" s="91">
        <f t="shared" si="7"/>
        <v>5.8876874899510491E-4</v>
      </c>
      <c r="J249" s="92">
        <v>21.232500000000002</v>
      </c>
      <c r="K249" s="92">
        <v>23.660454545454499</v>
      </c>
    </row>
    <row r="250" spans="1:11">
      <c r="A250" s="90" t="s">
        <v>1771</v>
      </c>
      <c r="B250" s="90" t="s">
        <v>1772</v>
      </c>
      <c r="C250" s="90" t="s">
        <v>1546</v>
      </c>
      <c r="D250" s="90" t="s">
        <v>398</v>
      </c>
      <c r="E250" s="90" t="s">
        <v>1870</v>
      </c>
      <c r="F250" s="112">
        <v>5.0522676399999993</v>
      </c>
      <c r="G250" s="112">
        <v>5.8724604600000001</v>
      </c>
      <c r="H250" s="113">
        <f t="shared" si="6"/>
        <v>-0.13966766155118582</v>
      </c>
      <c r="I250" s="91">
        <f t="shared" si="7"/>
        <v>5.8654772351294333E-4</v>
      </c>
      <c r="J250" s="92">
        <v>19.410759339999998</v>
      </c>
      <c r="K250" s="92">
        <v>5.5154545454545501</v>
      </c>
    </row>
    <row r="251" spans="1:11">
      <c r="A251" s="90" t="s">
        <v>2678</v>
      </c>
      <c r="B251" s="90" t="s">
        <v>367</v>
      </c>
      <c r="C251" s="90" t="s">
        <v>1539</v>
      </c>
      <c r="D251" s="90" t="s">
        <v>398</v>
      </c>
      <c r="E251" s="90" t="s">
        <v>1870</v>
      </c>
      <c r="F251" s="112">
        <v>4.9659644230000008</v>
      </c>
      <c r="G251" s="112">
        <v>5.6979250000000002E-2</v>
      </c>
      <c r="H251" s="113">
        <f t="shared" si="6"/>
        <v>86.153909940899553</v>
      </c>
      <c r="I251" s="91">
        <f t="shared" si="7"/>
        <v>5.7652827104720018E-4</v>
      </c>
      <c r="J251" s="92">
        <v>7.9528303199999995</v>
      </c>
      <c r="K251" s="92">
        <v>9.07372727272727</v>
      </c>
    </row>
    <row r="252" spans="1:11">
      <c r="A252" s="90" t="s">
        <v>2341</v>
      </c>
      <c r="B252" s="90" t="s">
        <v>419</v>
      </c>
      <c r="C252" s="90" t="s">
        <v>1546</v>
      </c>
      <c r="D252" s="90" t="s">
        <v>398</v>
      </c>
      <c r="E252" s="90" t="s">
        <v>400</v>
      </c>
      <c r="F252" s="112">
        <v>4.9487152730000004</v>
      </c>
      <c r="G252" s="112">
        <v>5.3436928650000004</v>
      </c>
      <c r="H252" s="113">
        <f t="shared" si="6"/>
        <v>-7.3914725636088696E-2</v>
      </c>
      <c r="I252" s="91">
        <f t="shared" si="7"/>
        <v>5.7452571489104338E-4</v>
      </c>
      <c r="J252" s="92">
        <v>36.550278060000004</v>
      </c>
      <c r="K252" s="92">
        <v>155.29986363636399</v>
      </c>
    </row>
    <row r="253" spans="1:11">
      <c r="A253" s="90" t="s">
        <v>2124</v>
      </c>
      <c r="B253" s="90" t="s">
        <v>585</v>
      </c>
      <c r="C253" s="90" t="s">
        <v>1539</v>
      </c>
      <c r="D253" s="90" t="s">
        <v>398</v>
      </c>
      <c r="E253" s="90" t="s">
        <v>1870</v>
      </c>
      <c r="F253" s="112">
        <v>4.9200802680000004</v>
      </c>
      <c r="G253" s="112">
        <v>1.90625581</v>
      </c>
      <c r="H253" s="113">
        <f t="shared" si="6"/>
        <v>1.5810178477567502</v>
      </c>
      <c r="I253" s="91">
        <f t="shared" si="7"/>
        <v>5.7120130727998262E-4</v>
      </c>
      <c r="J253" s="92">
        <v>341.53290900000002</v>
      </c>
      <c r="K253" s="92">
        <v>7.6400909090909099</v>
      </c>
    </row>
    <row r="254" spans="1:11">
      <c r="A254" s="90" t="s">
        <v>1040</v>
      </c>
      <c r="B254" s="90" t="s">
        <v>1041</v>
      </c>
      <c r="C254" s="90" t="s">
        <v>1540</v>
      </c>
      <c r="D254" s="90" t="s">
        <v>398</v>
      </c>
      <c r="E254" s="90" t="s">
        <v>1870</v>
      </c>
      <c r="F254" s="112">
        <v>4.9174889500000001</v>
      </c>
      <c r="G254" s="112">
        <v>0.98084488600000008</v>
      </c>
      <c r="H254" s="113">
        <f t="shared" si="6"/>
        <v>4.0135235654376444</v>
      </c>
      <c r="I254" s="91">
        <f t="shared" si="7"/>
        <v>5.70900465800057E-4</v>
      </c>
      <c r="J254" s="92">
        <v>26.262785409999999</v>
      </c>
      <c r="K254" s="92">
        <v>19.624681818181799</v>
      </c>
    </row>
    <row r="255" spans="1:11">
      <c r="A255" s="90" t="s">
        <v>491</v>
      </c>
      <c r="B255" s="90" t="s">
        <v>806</v>
      </c>
      <c r="C255" s="90" t="s">
        <v>1540</v>
      </c>
      <c r="D255" s="90" t="s">
        <v>398</v>
      </c>
      <c r="E255" s="90" t="s">
        <v>1870</v>
      </c>
      <c r="F255" s="112">
        <v>4.8490262</v>
      </c>
      <c r="G255" s="112">
        <v>1.728786098</v>
      </c>
      <c r="H255" s="113">
        <f t="shared" si="6"/>
        <v>1.8048734343767263</v>
      </c>
      <c r="I255" s="91">
        <f t="shared" si="7"/>
        <v>5.6295221898905944E-4</v>
      </c>
      <c r="J255" s="92">
        <v>105.91097831</v>
      </c>
      <c r="K255" s="92">
        <v>19.293454545454502</v>
      </c>
    </row>
    <row r="256" spans="1:11">
      <c r="A256" s="90" t="s">
        <v>1905</v>
      </c>
      <c r="B256" s="90" t="s">
        <v>432</v>
      </c>
      <c r="C256" s="90" t="s">
        <v>1541</v>
      </c>
      <c r="D256" s="90" t="s">
        <v>398</v>
      </c>
      <c r="E256" s="90" t="s">
        <v>1870</v>
      </c>
      <c r="F256" s="112">
        <v>4.8478907300000005</v>
      </c>
      <c r="G256" s="112">
        <v>8.4260031999999985</v>
      </c>
      <c r="H256" s="113">
        <f t="shared" si="6"/>
        <v>-0.42465121185807275</v>
      </c>
      <c r="I256" s="91">
        <f t="shared" si="7"/>
        <v>5.6282039554044719E-4</v>
      </c>
      <c r="J256" s="92">
        <v>77.730635159999991</v>
      </c>
      <c r="K256" s="92">
        <v>27.1809090909091</v>
      </c>
    </row>
    <row r="257" spans="1:11">
      <c r="A257" s="90" t="s">
        <v>693</v>
      </c>
      <c r="B257" s="90" t="s">
        <v>160</v>
      </c>
      <c r="C257" s="90" t="s">
        <v>1769</v>
      </c>
      <c r="D257" s="90" t="s">
        <v>399</v>
      </c>
      <c r="E257" s="90" t="s">
        <v>400</v>
      </c>
      <c r="F257" s="112">
        <v>4.82139088</v>
      </c>
      <c r="G257" s="112">
        <v>4.2999553499999994</v>
      </c>
      <c r="H257" s="113">
        <f t="shared" si="6"/>
        <v>0.12126533592959299</v>
      </c>
      <c r="I257" s="91">
        <f t="shared" si="7"/>
        <v>5.5974387074040027E-4</v>
      </c>
      <c r="J257" s="92">
        <v>366.36664816325003</v>
      </c>
      <c r="K257" s="92">
        <v>13.8757272727273</v>
      </c>
    </row>
    <row r="258" spans="1:11">
      <c r="A258" s="90" t="s">
        <v>1986</v>
      </c>
      <c r="B258" s="90" t="s">
        <v>127</v>
      </c>
      <c r="C258" s="90" t="s">
        <v>1539</v>
      </c>
      <c r="D258" s="90" t="s">
        <v>398</v>
      </c>
      <c r="E258" s="90" t="s">
        <v>1870</v>
      </c>
      <c r="F258" s="112">
        <v>4.7852534699999998</v>
      </c>
      <c r="G258" s="112">
        <v>11.023860060000001</v>
      </c>
      <c r="H258" s="113">
        <f t="shared" si="6"/>
        <v>-0.56591852182855096</v>
      </c>
      <c r="I258" s="91">
        <f t="shared" si="7"/>
        <v>5.5554846442396966E-4</v>
      </c>
      <c r="J258" s="92">
        <v>146.89545000000001</v>
      </c>
      <c r="K258" s="92">
        <v>15.4588181818182</v>
      </c>
    </row>
    <row r="259" spans="1:11">
      <c r="A259" s="90" t="s">
        <v>1583</v>
      </c>
      <c r="B259" s="90" t="s">
        <v>1344</v>
      </c>
      <c r="C259" s="90" t="s">
        <v>1545</v>
      </c>
      <c r="D259" s="90" t="s">
        <v>399</v>
      </c>
      <c r="E259" s="90" t="s">
        <v>1870</v>
      </c>
      <c r="F259" s="112">
        <v>4.6855471199999998</v>
      </c>
      <c r="G259" s="112">
        <v>6.48663334</v>
      </c>
      <c r="H259" s="113">
        <f t="shared" si="6"/>
        <v>-0.27766117269085544</v>
      </c>
      <c r="I259" s="91">
        <f t="shared" si="7"/>
        <v>5.4397296273255794E-4</v>
      </c>
      <c r="J259" s="92">
        <v>63.021606779999999</v>
      </c>
      <c r="K259" s="92">
        <v>12.5027272727273</v>
      </c>
    </row>
    <row r="260" spans="1:11">
      <c r="A260" s="90" t="s">
        <v>1888</v>
      </c>
      <c r="B260" s="90" t="s">
        <v>984</v>
      </c>
      <c r="C260" s="90" t="s">
        <v>1546</v>
      </c>
      <c r="D260" s="90" t="s">
        <v>398</v>
      </c>
      <c r="E260" s="90" t="s">
        <v>1870</v>
      </c>
      <c r="F260" s="112">
        <v>4.6784815499999999</v>
      </c>
      <c r="G260" s="112">
        <v>6.9806785499999995</v>
      </c>
      <c r="H260" s="113">
        <f t="shared" si="6"/>
        <v>-0.32979558985709201</v>
      </c>
      <c r="I260" s="91">
        <f t="shared" si="7"/>
        <v>5.4315267879391418E-4</v>
      </c>
      <c r="J260" s="92">
        <v>490.66794900000002</v>
      </c>
      <c r="K260" s="92">
        <v>14.5963181818182</v>
      </c>
    </row>
    <row r="261" spans="1:11">
      <c r="A261" s="90" t="s">
        <v>1907</v>
      </c>
      <c r="B261" s="90" t="s">
        <v>427</v>
      </c>
      <c r="C261" s="90" t="s">
        <v>1541</v>
      </c>
      <c r="D261" s="90" t="s">
        <v>398</v>
      </c>
      <c r="E261" s="90" t="s">
        <v>1870</v>
      </c>
      <c r="F261" s="112">
        <v>4.6561835700000005</v>
      </c>
      <c r="G261" s="112">
        <v>17.712327050000003</v>
      </c>
      <c r="H261" s="113">
        <f t="shared" si="6"/>
        <v>-0.73712186112778444</v>
      </c>
      <c r="I261" s="91">
        <f t="shared" si="7"/>
        <v>5.4056397401026641E-4</v>
      </c>
      <c r="J261" s="92">
        <v>32.68432498</v>
      </c>
      <c r="K261" s="92">
        <v>15.0245454545455</v>
      </c>
    </row>
    <row r="262" spans="1:11">
      <c r="A262" s="90" t="s">
        <v>907</v>
      </c>
      <c r="B262" s="90" t="s">
        <v>1113</v>
      </c>
      <c r="C262" s="90" t="s">
        <v>1545</v>
      </c>
      <c r="D262" s="90" t="s">
        <v>399</v>
      </c>
      <c r="E262" s="90" t="s">
        <v>400</v>
      </c>
      <c r="F262" s="112">
        <v>4.6481100899999994</v>
      </c>
      <c r="G262" s="112">
        <v>2.54783326</v>
      </c>
      <c r="H262" s="113">
        <f t="shared" si="6"/>
        <v>0.82433841451618362</v>
      </c>
      <c r="I262" s="91">
        <f t="shared" si="7"/>
        <v>5.3962667582017529E-4</v>
      </c>
      <c r="J262" s="92">
        <v>224.90179366000001</v>
      </c>
      <c r="K262" s="92">
        <v>23.065772727272702</v>
      </c>
    </row>
    <row r="263" spans="1:11">
      <c r="A263" s="90" t="s">
        <v>1661</v>
      </c>
      <c r="B263" s="90" t="s">
        <v>1092</v>
      </c>
      <c r="C263" s="90" t="s">
        <v>1545</v>
      </c>
      <c r="D263" s="90" t="s">
        <v>399</v>
      </c>
      <c r="E263" s="90" t="s">
        <v>400</v>
      </c>
      <c r="F263" s="112">
        <v>4.5932317999999999</v>
      </c>
      <c r="G263" s="112">
        <v>5.1343330599999994</v>
      </c>
      <c r="H263" s="113">
        <f t="shared" ref="H263:H326" si="8">IF(ISERROR(F263/G263-1),"",IF((F263/G263-1)&gt;10000%,"",F263/G263-1))</f>
        <v>-0.10538881168725733</v>
      </c>
      <c r="I263" s="91">
        <f t="shared" ref="I263:I326" si="9">F263/$F$1016</f>
        <v>5.3325552956202049E-4</v>
      </c>
      <c r="J263" s="92">
        <v>270.74162824000001</v>
      </c>
      <c r="K263" s="92">
        <v>8.3878636363636403</v>
      </c>
    </row>
    <row r="264" spans="1:11">
      <c r="A264" s="90" t="s">
        <v>2078</v>
      </c>
      <c r="B264" s="90" t="s">
        <v>345</v>
      </c>
      <c r="C264" s="90" t="s">
        <v>1182</v>
      </c>
      <c r="D264" s="90" t="s">
        <v>398</v>
      </c>
      <c r="E264" s="90" t="s">
        <v>400</v>
      </c>
      <c r="F264" s="112">
        <v>4.5023077100000002</v>
      </c>
      <c r="G264" s="112">
        <v>11.140283689999999</v>
      </c>
      <c r="H264" s="113">
        <f t="shared" si="8"/>
        <v>-0.59585340595576874</v>
      </c>
      <c r="I264" s="91">
        <f t="shared" si="9"/>
        <v>5.2269961253582236E-4</v>
      </c>
      <c r="J264" s="92">
        <v>167.11791897569998</v>
      </c>
      <c r="K264" s="92">
        <v>12.0776818181818</v>
      </c>
    </row>
    <row r="265" spans="1:11">
      <c r="A265" s="90" t="s">
        <v>729</v>
      </c>
      <c r="B265" s="90" t="s">
        <v>730</v>
      </c>
      <c r="C265" s="90" t="s">
        <v>1545</v>
      </c>
      <c r="D265" s="90" t="s">
        <v>1443</v>
      </c>
      <c r="E265" s="90" t="s">
        <v>1870</v>
      </c>
      <c r="F265" s="112">
        <v>4.48010734</v>
      </c>
      <c r="G265" s="112">
        <v>4.1391121210000001</v>
      </c>
      <c r="H265" s="113">
        <f t="shared" si="8"/>
        <v>8.2383663218481784E-2</v>
      </c>
      <c r="I265" s="91">
        <f t="shared" si="9"/>
        <v>5.201222398761576E-4</v>
      </c>
      <c r="J265" s="92">
        <v>281.36423020999996</v>
      </c>
      <c r="K265" s="92">
        <v>33.336681818181802</v>
      </c>
    </row>
    <row r="266" spans="1:11">
      <c r="A266" s="90" t="s">
        <v>2520</v>
      </c>
      <c r="B266" s="90" t="s">
        <v>2521</v>
      </c>
      <c r="C266" s="90" t="s">
        <v>1769</v>
      </c>
      <c r="D266" s="90" t="s">
        <v>399</v>
      </c>
      <c r="E266" s="90" t="s">
        <v>400</v>
      </c>
      <c r="F266" s="112">
        <v>4.4450243600000006</v>
      </c>
      <c r="G266" s="112">
        <v>0.52284952000000007</v>
      </c>
      <c r="H266" s="113">
        <f t="shared" si="8"/>
        <v>7.5015366562830543</v>
      </c>
      <c r="I266" s="91">
        <f t="shared" si="9"/>
        <v>5.1604924859395985E-4</v>
      </c>
      <c r="J266" s="92">
        <v>12.750164573614999</v>
      </c>
      <c r="K266" s="92">
        <v>3.7604090909090901</v>
      </c>
    </row>
    <row r="267" spans="1:11">
      <c r="A267" s="90" t="s">
        <v>1633</v>
      </c>
      <c r="B267" s="90" t="s">
        <v>791</v>
      </c>
      <c r="C267" s="90" t="s">
        <v>1545</v>
      </c>
      <c r="D267" s="90" t="s">
        <v>399</v>
      </c>
      <c r="E267" s="90" t="s">
        <v>400</v>
      </c>
      <c r="F267" s="112">
        <v>4.3691923629999998</v>
      </c>
      <c r="G267" s="112">
        <v>9.5878922160000002</v>
      </c>
      <c r="H267" s="113">
        <f t="shared" si="8"/>
        <v>-0.54430105548028407</v>
      </c>
      <c r="I267" s="91">
        <f t="shared" si="9"/>
        <v>5.0724546217978817E-4</v>
      </c>
      <c r="J267" s="92">
        <v>33.56</v>
      </c>
      <c r="K267" s="92">
        <v>19.785409090909098</v>
      </c>
    </row>
    <row r="268" spans="1:11">
      <c r="A268" s="90" t="s">
        <v>2688</v>
      </c>
      <c r="B268" s="90" t="s">
        <v>1766</v>
      </c>
      <c r="C268" s="90" t="s">
        <v>1539</v>
      </c>
      <c r="D268" s="90" t="s">
        <v>398</v>
      </c>
      <c r="E268" s="90" t="s">
        <v>1870</v>
      </c>
      <c r="F268" s="112">
        <v>4.3551034</v>
      </c>
      <c r="G268" s="112">
        <v>0</v>
      </c>
      <c r="H268" s="113" t="str">
        <f t="shared" si="8"/>
        <v/>
      </c>
      <c r="I268" s="91">
        <f t="shared" si="9"/>
        <v>5.0560979088065097E-4</v>
      </c>
      <c r="J268" s="92">
        <v>16.36239131</v>
      </c>
      <c r="K268" s="92">
        <v>5.2373181818181802</v>
      </c>
    </row>
    <row r="269" spans="1:11">
      <c r="A269" s="90" t="s">
        <v>205</v>
      </c>
      <c r="B269" s="90" t="s">
        <v>206</v>
      </c>
      <c r="C269" s="90" t="s">
        <v>1182</v>
      </c>
      <c r="D269" s="90" t="s">
        <v>398</v>
      </c>
      <c r="E269" s="90" t="s">
        <v>1870</v>
      </c>
      <c r="F269" s="112">
        <v>4.3362108480000003</v>
      </c>
      <c r="G269" s="112">
        <v>8.6392166049999997</v>
      </c>
      <c r="H269" s="113">
        <f t="shared" si="8"/>
        <v>-0.49807823483782176</v>
      </c>
      <c r="I269" s="91">
        <f t="shared" si="9"/>
        <v>5.0341644243663433E-4</v>
      </c>
      <c r="J269" s="92">
        <v>168.82933272700006</v>
      </c>
      <c r="K269" s="92">
        <v>68.473454545454601</v>
      </c>
    </row>
    <row r="270" spans="1:11">
      <c r="A270" s="90" t="s">
        <v>1470</v>
      </c>
      <c r="B270" s="90" t="s">
        <v>1471</v>
      </c>
      <c r="C270" s="90" t="s">
        <v>298</v>
      </c>
      <c r="D270" s="90" t="s">
        <v>1443</v>
      </c>
      <c r="E270" s="90" t="s">
        <v>1870</v>
      </c>
      <c r="F270" s="112">
        <v>4.33561803</v>
      </c>
      <c r="G270" s="112">
        <v>7.9591290199999998</v>
      </c>
      <c r="H270" s="113">
        <f t="shared" si="8"/>
        <v>-0.45526476337985033</v>
      </c>
      <c r="I270" s="91">
        <f t="shared" si="9"/>
        <v>5.0334761867805021E-4</v>
      </c>
      <c r="J270" s="92">
        <v>28.77</v>
      </c>
      <c r="K270" s="92">
        <v>31.8564090909091</v>
      </c>
    </row>
    <row r="271" spans="1:11">
      <c r="A271" s="90" t="s">
        <v>1845</v>
      </c>
      <c r="B271" s="90" t="s">
        <v>1866</v>
      </c>
      <c r="C271" s="90" t="s">
        <v>1182</v>
      </c>
      <c r="D271" s="90" t="s">
        <v>398</v>
      </c>
      <c r="E271" s="90" t="s">
        <v>1870</v>
      </c>
      <c r="F271" s="112">
        <v>4.3211082599999999</v>
      </c>
      <c r="G271" s="112">
        <v>4.7471758099999999</v>
      </c>
      <c r="H271" s="113">
        <f t="shared" si="8"/>
        <v>-8.9751794973019994E-2</v>
      </c>
      <c r="I271" s="91">
        <f t="shared" si="9"/>
        <v>5.0166309339779477E-4</v>
      </c>
      <c r="J271" s="92">
        <v>29.622264291900002</v>
      </c>
      <c r="K271" s="92">
        <v>85.759909090909105</v>
      </c>
    </row>
    <row r="272" spans="1:11">
      <c r="A272" s="90" t="s">
        <v>524</v>
      </c>
      <c r="B272" s="90" t="s">
        <v>525</v>
      </c>
      <c r="C272" s="90" t="s">
        <v>1540</v>
      </c>
      <c r="D272" s="90" t="s">
        <v>398</v>
      </c>
      <c r="E272" s="90" t="s">
        <v>1870</v>
      </c>
      <c r="F272" s="112">
        <v>4.314464418</v>
      </c>
      <c r="G272" s="112">
        <v>4.1902354040000001</v>
      </c>
      <c r="H272" s="113">
        <f t="shared" si="8"/>
        <v>2.9647263702991644E-2</v>
      </c>
      <c r="I272" s="91">
        <f t="shared" si="9"/>
        <v>5.0089177036462317E-4</v>
      </c>
      <c r="J272" s="92">
        <v>65.09684695</v>
      </c>
      <c r="K272" s="92">
        <v>18.879863636363599</v>
      </c>
    </row>
    <row r="273" spans="1:11">
      <c r="A273" s="90" t="s">
        <v>2730</v>
      </c>
      <c r="B273" s="90" t="s">
        <v>971</v>
      </c>
      <c r="C273" s="90" t="s">
        <v>1769</v>
      </c>
      <c r="D273" s="90" t="s">
        <v>398</v>
      </c>
      <c r="E273" s="90" t="s">
        <v>1870</v>
      </c>
      <c r="F273" s="112">
        <v>4.3118604800000009</v>
      </c>
      <c r="G273" s="112">
        <v>5.7914829599999997</v>
      </c>
      <c r="H273" s="113">
        <f t="shared" si="8"/>
        <v>-0.25548248871995283</v>
      </c>
      <c r="I273" s="91">
        <f t="shared" si="9"/>
        <v>5.0058946375402787E-4</v>
      </c>
      <c r="J273" s="92">
        <v>85.331844629999992</v>
      </c>
      <c r="K273" s="92">
        <v>55.362363636363597</v>
      </c>
    </row>
    <row r="274" spans="1:11">
      <c r="A274" s="90" t="s">
        <v>2698</v>
      </c>
      <c r="B274" s="90" t="s">
        <v>186</v>
      </c>
      <c r="C274" s="90" t="s">
        <v>1182</v>
      </c>
      <c r="D274" s="90" t="s">
        <v>398</v>
      </c>
      <c r="E274" s="90" t="s">
        <v>1870</v>
      </c>
      <c r="F274" s="112">
        <v>4.2863006769999998</v>
      </c>
      <c r="G274" s="112">
        <v>5.8032043619999998</v>
      </c>
      <c r="H274" s="113">
        <f t="shared" si="8"/>
        <v>-0.26139070595770275</v>
      </c>
      <c r="I274" s="91">
        <f t="shared" si="9"/>
        <v>4.9762207458715273E-4</v>
      </c>
      <c r="J274" s="92">
        <v>112.54267857439999</v>
      </c>
      <c r="K274" s="92">
        <v>14.6755454545455</v>
      </c>
    </row>
    <row r="275" spans="1:11">
      <c r="A275" s="90" t="s">
        <v>904</v>
      </c>
      <c r="B275" s="90" t="s">
        <v>1108</v>
      </c>
      <c r="C275" s="90" t="s">
        <v>1545</v>
      </c>
      <c r="D275" s="90" t="s">
        <v>399</v>
      </c>
      <c r="E275" s="90" t="s">
        <v>400</v>
      </c>
      <c r="F275" s="112">
        <v>4.2334634649999998</v>
      </c>
      <c r="G275" s="112">
        <v>2.2145737200000002</v>
      </c>
      <c r="H275" s="113">
        <f t="shared" si="8"/>
        <v>0.91163808491324438</v>
      </c>
      <c r="I275" s="91">
        <f t="shared" si="9"/>
        <v>4.9148788918295847E-4</v>
      </c>
      <c r="J275" s="92">
        <v>56.49782226</v>
      </c>
      <c r="K275" s="92">
        <v>16.7314090909091</v>
      </c>
    </row>
    <row r="276" spans="1:11">
      <c r="A276" s="90" t="s">
        <v>1426</v>
      </c>
      <c r="B276" s="90" t="s">
        <v>1427</v>
      </c>
      <c r="C276" s="90" t="s">
        <v>1543</v>
      </c>
      <c r="D276" s="90" t="s">
        <v>399</v>
      </c>
      <c r="E276" s="90" t="s">
        <v>400</v>
      </c>
      <c r="F276" s="112">
        <v>4.1951000000000001</v>
      </c>
      <c r="G276" s="112">
        <v>2.3204657100000001</v>
      </c>
      <c r="H276" s="113">
        <f t="shared" si="8"/>
        <v>0.80786985212550277</v>
      </c>
      <c r="I276" s="91">
        <f t="shared" si="9"/>
        <v>4.8703404693523897E-4</v>
      </c>
      <c r="J276" s="92">
        <v>10.09157751</v>
      </c>
      <c r="K276" s="92">
        <v>12.4955</v>
      </c>
    </row>
    <row r="277" spans="1:11">
      <c r="A277" s="90" t="s">
        <v>1580</v>
      </c>
      <c r="B277" s="90" t="s">
        <v>774</v>
      </c>
      <c r="C277" s="90" t="s">
        <v>1542</v>
      </c>
      <c r="D277" s="90" t="s">
        <v>398</v>
      </c>
      <c r="E277" s="90" t="s">
        <v>1870</v>
      </c>
      <c r="F277" s="112">
        <v>4.08939787</v>
      </c>
      <c r="G277" s="112">
        <v>3.8130304900000001</v>
      </c>
      <c r="H277" s="113">
        <f t="shared" si="8"/>
        <v>7.2479719405548204E-2</v>
      </c>
      <c r="I277" s="91">
        <f t="shared" si="9"/>
        <v>4.7476245957294133E-4</v>
      </c>
      <c r="J277" s="92">
        <v>133.25763906</v>
      </c>
      <c r="K277" s="92">
        <v>14.4156363636364</v>
      </c>
    </row>
    <row r="278" spans="1:11">
      <c r="A278" s="90" t="s">
        <v>2131</v>
      </c>
      <c r="B278" s="90" t="s">
        <v>857</v>
      </c>
      <c r="C278" s="90" t="s">
        <v>1540</v>
      </c>
      <c r="D278" s="90" t="s">
        <v>398</v>
      </c>
      <c r="E278" s="90" t="s">
        <v>1870</v>
      </c>
      <c r="F278" s="112">
        <v>4.066149351</v>
      </c>
      <c r="G278" s="112">
        <v>7.9545635209999999</v>
      </c>
      <c r="H278" s="113">
        <f t="shared" si="8"/>
        <v>-0.48882809971089047</v>
      </c>
      <c r="I278" s="91">
        <f t="shared" si="9"/>
        <v>4.7206340107759659E-4</v>
      </c>
      <c r="J278" s="92">
        <v>60.906400929999997</v>
      </c>
      <c r="K278" s="92">
        <v>52.613272727272701</v>
      </c>
    </row>
    <row r="279" spans="1:11">
      <c r="A279" s="90" t="s">
        <v>954</v>
      </c>
      <c r="B279" s="90" t="s">
        <v>955</v>
      </c>
      <c r="C279" s="90" t="s">
        <v>1545</v>
      </c>
      <c r="D279" s="90" t="s">
        <v>399</v>
      </c>
      <c r="E279" s="90" t="s">
        <v>400</v>
      </c>
      <c r="F279" s="112">
        <v>4.0307757230000005</v>
      </c>
      <c r="G279" s="112">
        <v>8.0781146899999996</v>
      </c>
      <c r="H279" s="113">
        <f t="shared" si="8"/>
        <v>-0.50102519242642729</v>
      </c>
      <c r="I279" s="91">
        <f t="shared" si="9"/>
        <v>4.6795666674477463E-4</v>
      </c>
      <c r="J279" s="92">
        <v>235.21898053999999</v>
      </c>
      <c r="K279" s="92">
        <v>35.7738181818182</v>
      </c>
    </row>
    <row r="280" spans="1:11">
      <c r="A280" s="90" t="s">
        <v>2712</v>
      </c>
      <c r="B280" s="90" t="s">
        <v>1114</v>
      </c>
      <c r="C280" s="90" t="s">
        <v>1545</v>
      </c>
      <c r="D280" s="90" t="s">
        <v>399</v>
      </c>
      <c r="E280" s="90" t="s">
        <v>400</v>
      </c>
      <c r="F280" s="112">
        <v>4.0198946419999997</v>
      </c>
      <c r="G280" s="112">
        <v>8.7330051089999987</v>
      </c>
      <c r="H280" s="113">
        <f t="shared" si="8"/>
        <v>-0.53968942055728275</v>
      </c>
      <c r="I280" s="91">
        <f t="shared" si="9"/>
        <v>4.6669341749816295E-4</v>
      </c>
      <c r="J280" s="92">
        <v>71.082800000000006</v>
      </c>
      <c r="K280" s="92">
        <v>39.512227272727301</v>
      </c>
    </row>
    <row r="281" spans="1:11">
      <c r="A281" s="90" t="s">
        <v>2785</v>
      </c>
      <c r="B281" s="90" t="s">
        <v>601</v>
      </c>
      <c r="C281" s="90" t="s">
        <v>1558</v>
      </c>
      <c r="D281" s="90" t="s">
        <v>399</v>
      </c>
      <c r="E281" s="90" t="s">
        <v>1870</v>
      </c>
      <c r="F281" s="112">
        <v>3.9801956299999999</v>
      </c>
      <c r="G281" s="112">
        <v>0.97160146999999997</v>
      </c>
      <c r="H281" s="113">
        <f t="shared" si="8"/>
        <v>3.0965310910861428</v>
      </c>
      <c r="I281" s="91">
        <f t="shared" si="9"/>
        <v>4.620845236759202E-4</v>
      </c>
      <c r="J281" s="92">
        <v>314.85093089326466</v>
      </c>
      <c r="K281" s="92">
        <v>46.264590909090899</v>
      </c>
    </row>
    <row r="282" spans="1:11">
      <c r="A282" s="90" t="s">
        <v>1447</v>
      </c>
      <c r="B282" s="90" t="s">
        <v>1448</v>
      </c>
      <c r="C282" s="90" t="s">
        <v>298</v>
      </c>
      <c r="D282" s="90" t="s">
        <v>1443</v>
      </c>
      <c r="E282" s="90" t="s">
        <v>1870</v>
      </c>
      <c r="F282" s="112">
        <v>3.95739069</v>
      </c>
      <c r="G282" s="112">
        <v>12.391868130000001</v>
      </c>
      <c r="H282" s="113">
        <f t="shared" si="8"/>
        <v>-0.68064615855462629</v>
      </c>
      <c r="I282" s="91">
        <f t="shared" si="9"/>
        <v>4.5943696289827123E-4</v>
      </c>
      <c r="J282" s="92">
        <v>130.64400000000001</v>
      </c>
      <c r="K282" s="92">
        <v>66.475499999999997</v>
      </c>
    </row>
    <row r="283" spans="1:11">
      <c r="A283" s="90" t="s">
        <v>1581</v>
      </c>
      <c r="B283" s="90" t="s">
        <v>772</v>
      </c>
      <c r="C283" s="90" t="s">
        <v>1542</v>
      </c>
      <c r="D283" s="90" t="s">
        <v>398</v>
      </c>
      <c r="E283" s="90" t="s">
        <v>1870</v>
      </c>
      <c r="F283" s="112">
        <v>3.9506354700000004</v>
      </c>
      <c r="G283" s="112">
        <v>6.1830554500000003</v>
      </c>
      <c r="H283" s="113">
        <f t="shared" si="8"/>
        <v>-0.36105449774027176</v>
      </c>
      <c r="I283" s="91">
        <f t="shared" si="9"/>
        <v>4.5865270933231629E-4</v>
      </c>
      <c r="J283" s="92">
        <v>9.9463408800000011</v>
      </c>
      <c r="K283" s="92">
        <v>21.420227272727299</v>
      </c>
    </row>
    <row r="284" spans="1:11">
      <c r="A284" s="90" t="s">
        <v>1556</v>
      </c>
      <c r="B284" s="90" t="s">
        <v>1557</v>
      </c>
      <c r="C284" s="90" t="s">
        <v>1558</v>
      </c>
      <c r="D284" s="90" t="s">
        <v>399</v>
      </c>
      <c r="E284" s="90" t="s">
        <v>1870</v>
      </c>
      <c r="F284" s="112">
        <v>3.9369901299999999</v>
      </c>
      <c r="G284" s="112">
        <v>3.6997522599999999</v>
      </c>
      <c r="H284" s="113">
        <f t="shared" si="8"/>
        <v>6.4122636687030443E-2</v>
      </c>
      <c r="I284" s="91">
        <f t="shared" si="9"/>
        <v>4.5706854085909572E-4</v>
      </c>
      <c r="J284" s="92">
        <v>593.05517025511676</v>
      </c>
      <c r="K284" s="92">
        <v>13.686227272727301</v>
      </c>
    </row>
    <row r="285" spans="1:11">
      <c r="A285" s="90" t="s">
        <v>911</v>
      </c>
      <c r="B285" s="90" t="s">
        <v>82</v>
      </c>
      <c r="C285" s="90" t="s">
        <v>1545</v>
      </c>
      <c r="D285" s="90" t="s">
        <v>399</v>
      </c>
      <c r="E285" s="90" t="s">
        <v>1870</v>
      </c>
      <c r="F285" s="112">
        <v>3.9252372149999997</v>
      </c>
      <c r="G285" s="112">
        <v>6.0756739050000004</v>
      </c>
      <c r="H285" s="113">
        <f t="shared" si="8"/>
        <v>-0.35394208504677815</v>
      </c>
      <c r="I285" s="91">
        <f t="shared" si="9"/>
        <v>4.557040752311641E-4</v>
      </c>
      <c r="J285" s="92">
        <v>398.80799523000002</v>
      </c>
      <c r="K285" s="92">
        <v>20.1762727272727</v>
      </c>
    </row>
    <row r="286" spans="1:11">
      <c r="A286" s="90" t="s">
        <v>731</v>
      </c>
      <c r="B286" s="90" t="s">
        <v>732</v>
      </c>
      <c r="C286" s="90" t="s">
        <v>1545</v>
      </c>
      <c r="D286" s="90" t="s">
        <v>1443</v>
      </c>
      <c r="E286" s="90" t="s">
        <v>400</v>
      </c>
      <c r="F286" s="112">
        <v>3.921413695</v>
      </c>
      <c r="G286" s="112">
        <v>12.75458527</v>
      </c>
      <c r="H286" s="113">
        <f t="shared" si="8"/>
        <v>-0.69254870997463636</v>
      </c>
      <c r="I286" s="91">
        <f t="shared" si="9"/>
        <v>4.5526018011087194E-4</v>
      </c>
      <c r="J286" s="92">
        <v>184.98795278</v>
      </c>
      <c r="K286" s="92">
        <v>101.257454545455</v>
      </c>
    </row>
    <row r="287" spans="1:11">
      <c r="A287" s="90" t="s">
        <v>1343</v>
      </c>
      <c r="B287" s="90" t="s">
        <v>1347</v>
      </c>
      <c r="C287" s="90" t="s">
        <v>1546</v>
      </c>
      <c r="D287" s="90" t="s">
        <v>398</v>
      </c>
      <c r="E287" s="90" t="s">
        <v>1870</v>
      </c>
      <c r="F287" s="112">
        <v>3.9059406000000001</v>
      </c>
      <c r="G287" s="112">
        <v>7.9109412800000003</v>
      </c>
      <c r="H287" s="113">
        <f t="shared" si="8"/>
        <v>-0.50626095406942517</v>
      </c>
      <c r="I287" s="91">
        <f t="shared" si="9"/>
        <v>4.5346381671632508E-4</v>
      </c>
      <c r="J287" s="92">
        <v>466.38527619999996</v>
      </c>
      <c r="K287" s="92">
        <v>13.3285454545455</v>
      </c>
    </row>
    <row r="288" spans="1:11">
      <c r="A288" s="90" t="s">
        <v>995</v>
      </c>
      <c r="B288" s="90" t="s">
        <v>996</v>
      </c>
      <c r="C288" s="90" t="s">
        <v>1540</v>
      </c>
      <c r="D288" s="90" t="s">
        <v>398</v>
      </c>
      <c r="E288" s="90" t="s">
        <v>1870</v>
      </c>
      <c r="F288" s="112">
        <v>3.8305050509999998</v>
      </c>
      <c r="G288" s="112">
        <v>5.5027798070000005</v>
      </c>
      <c r="H288" s="113">
        <f t="shared" si="8"/>
        <v>-0.30389636050359969</v>
      </c>
      <c r="I288" s="91">
        <f t="shared" si="9"/>
        <v>4.4470605630244898E-4</v>
      </c>
      <c r="J288" s="92">
        <v>423.82621402000001</v>
      </c>
      <c r="K288" s="92">
        <v>26.135681818181801</v>
      </c>
    </row>
    <row r="289" spans="1:11">
      <c r="A289" s="90" t="s">
        <v>1985</v>
      </c>
      <c r="B289" s="90" t="s">
        <v>126</v>
      </c>
      <c r="C289" s="90" t="s">
        <v>1539</v>
      </c>
      <c r="D289" s="90" t="s">
        <v>398</v>
      </c>
      <c r="E289" s="90" t="s">
        <v>1870</v>
      </c>
      <c r="F289" s="112">
        <v>3.8297301400000001</v>
      </c>
      <c r="G289" s="112">
        <v>7.6649160499999995</v>
      </c>
      <c r="H289" s="113">
        <f t="shared" si="8"/>
        <v>-0.50035589235188027</v>
      </c>
      <c r="I289" s="91">
        <f t="shared" si="9"/>
        <v>4.4461609228720636E-4</v>
      </c>
      <c r="J289" s="92">
        <v>490.22064</v>
      </c>
      <c r="K289" s="92">
        <v>9.9630909090909103</v>
      </c>
    </row>
    <row r="290" spans="1:11">
      <c r="A290" s="90" t="s">
        <v>588</v>
      </c>
      <c r="B290" s="90" t="s">
        <v>589</v>
      </c>
      <c r="C290" s="90" t="s">
        <v>1558</v>
      </c>
      <c r="D290" s="90" t="s">
        <v>398</v>
      </c>
      <c r="E290" s="90" t="s">
        <v>1870</v>
      </c>
      <c r="F290" s="112">
        <v>3.813359095</v>
      </c>
      <c r="G290" s="112">
        <v>5.95845994</v>
      </c>
      <c r="H290" s="113">
        <f t="shared" si="8"/>
        <v>-0.36000927531619853</v>
      </c>
      <c r="I290" s="91">
        <f t="shared" si="9"/>
        <v>4.4271548054996315E-4</v>
      </c>
      <c r="J290" s="92">
        <v>78.962067062207993</v>
      </c>
      <c r="K290" s="92">
        <v>146.42877272727301</v>
      </c>
    </row>
    <row r="291" spans="1:11">
      <c r="A291" s="90" t="s">
        <v>1639</v>
      </c>
      <c r="B291" s="90" t="s">
        <v>800</v>
      </c>
      <c r="C291" s="90" t="s">
        <v>1545</v>
      </c>
      <c r="D291" s="90" t="s">
        <v>399</v>
      </c>
      <c r="E291" s="90" t="s">
        <v>400</v>
      </c>
      <c r="F291" s="112">
        <v>3.803343285</v>
      </c>
      <c r="G291" s="112">
        <v>1.43030144</v>
      </c>
      <c r="H291" s="113">
        <f t="shared" si="8"/>
        <v>1.6591200838055506</v>
      </c>
      <c r="I291" s="91">
        <f t="shared" si="9"/>
        <v>4.4155268574706585E-4</v>
      </c>
      <c r="J291" s="92">
        <v>10.255000000000001</v>
      </c>
      <c r="K291" s="92">
        <v>35.015909090909098</v>
      </c>
    </row>
    <row r="292" spans="1:11">
      <c r="A292" s="90" t="s">
        <v>922</v>
      </c>
      <c r="B292" s="90" t="s">
        <v>1059</v>
      </c>
      <c r="C292" s="90" t="s">
        <v>1546</v>
      </c>
      <c r="D292" s="90" t="s">
        <v>398</v>
      </c>
      <c r="E292" s="90" t="s">
        <v>400</v>
      </c>
      <c r="F292" s="112">
        <v>3.7934809900000004</v>
      </c>
      <c r="G292" s="112">
        <v>3.9965168199999996</v>
      </c>
      <c r="H292" s="113">
        <f t="shared" si="8"/>
        <v>-5.0803196669643724E-2</v>
      </c>
      <c r="I292" s="91">
        <f t="shared" si="9"/>
        <v>4.4040771341126477E-4</v>
      </c>
      <c r="J292" s="92">
        <v>117.73866220000001</v>
      </c>
      <c r="K292" s="92">
        <v>9.4776818181818197</v>
      </c>
    </row>
    <row r="293" spans="1:11">
      <c r="A293" s="90" t="s">
        <v>1163</v>
      </c>
      <c r="B293" s="90" t="s">
        <v>863</v>
      </c>
      <c r="C293" s="90" t="s">
        <v>1546</v>
      </c>
      <c r="D293" s="90" t="s">
        <v>398</v>
      </c>
      <c r="E293" s="90" t="s">
        <v>400</v>
      </c>
      <c r="F293" s="112">
        <v>3.778366487</v>
      </c>
      <c r="G293" s="112">
        <v>1.3121353920000001</v>
      </c>
      <c r="H293" s="113">
        <f t="shared" si="8"/>
        <v>1.8795553492699324</v>
      </c>
      <c r="I293" s="91">
        <f t="shared" si="9"/>
        <v>4.386529810893881E-4</v>
      </c>
      <c r="J293" s="92">
        <v>115.33756659999999</v>
      </c>
      <c r="K293" s="92">
        <v>67.956272727272705</v>
      </c>
    </row>
    <row r="294" spans="1:11">
      <c r="A294" s="90" t="s">
        <v>481</v>
      </c>
      <c r="B294" s="90" t="s">
        <v>808</v>
      </c>
      <c r="C294" s="90" t="s">
        <v>1540</v>
      </c>
      <c r="D294" s="90" t="s">
        <v>398</v>
      </c>
      <c r="E294" s="90" t="s">
        <v>1870</v>
      </c>
      <c r="F294" s="112">
        <v>3.7603633939999996</v>
      </c>
      <c r="G294" s="112">
        <v>1.9476544779999998</v>
      </c>
      <c r="H294" s="113">
        <f t="shared" si="8"/>
        <v>0.93071380805769399</v>
      </c>
      <c r="I294" s="91">
        <f t="shared" si="9"/>
        <v>4.3656289521750384E-4</v>
      </c>
      <c r="J294" s="92">
        <v>84.273818750000004</v>
      </c>
      <c r="K294" s="92">
        <v>23.669909090909101</v>
      </c>
    </row>
    <row r="295" spans="1:11">
      <c r="A295" s="90" t="s">
        <v>1637</v>
      </c>
      <c r="B295" s="90" t="s">
        <v>795</v>
      </c>
      <c r="C295" s="90" t="s">
        <v>1545</v>
      </c>
      <c r="D295" s="90" t="s">
        <v>399</v>
      </c>
      <c r="E295" s="90" t="s">
        <v>400</v>
      </c>
      <c r="F295" s="112">
        <v>3.726395616</v>
      </c>
      <c r="G295" s="112">
        <v>2.9811735559999999</v>
      </c>
      <c r="H295" s="113">
        <f t="shared" si="8"/>
        <v>0.249976073516466</v>
      </c>
      <c r="I295" s="91">
        <f t="shared" si="9"/>
        <v>4.3261937435155602E-4</v>
      </c>
      <c r="J295" s="92">
        <v>26.145</v>
      </c>
      <c r="K295" s="92">
        <v>22.016818181818198</v>
      </c>
    </row>
    <row r="296" spans="1:11">
      <c r="A296" s="90" t="s">
        <v>1007</v>
      </c>
      <c r="B296" s="90" t="s">
        <v>1008</v>
      </c>
      <c r="C296" s="90" t="s">
        <v>1540</v>
      </c>
      <c r="D296" s="90" t="s">
        <v>398</v>
      </c>
      <c r="E296" s="90" t="s">
        <v>1870</v>
      </c>
      <c r="F296" s="112">
        <v>3.7248272359999999</v>
      </c>
      <c r="G296" s="112">
        <v>2.803645199</v>
      </c>
      <c r="H296" s="113">
        <f t="shared" si="8"/>
        <v>0.32856583897583258</v>
      </c>
      <c r="I296" s="91">
        <f t="shared" si="9"/>
        <v>4.3243729181275303E-4</v>
      </c>
      <c r="J296" s="92">
        <v>14.8825921</v>
      </c>
      <c r="K296" s="92">
        <v>37.8259090909091</v>
      </c>
    </row>
    <row r="297" spans="1:11">
      <c r="A297" s="90" t="s">
        <v>1684</v>
      </c>
      <c r="B297" s="90" t="s">
        <v>707</v>
      </c>
      <c r="C297" s="90" t="s">
        <v>1545</v>
      </c>
      <c r="D297" s="90" t="s">
        <v>399</v>
      </c>
      <c r="E297" s="90" t="s">
        <v>400</v>
      </c>
      <c r="F297" s="112">
        <v>3.706973048</v>
      </c>
      <c r="G297" s="112">
        <v>7.5979312280000002</v>
      </c>
      <c r="H297" s="113">
        <f t="shared" si="8"/>
        <v>-0.51210758076632601</v>
      </c>
      <c r="I297" s="91">
        <f t="shared" si="9"/>
        <v>4.3036449320571566E-4</v>
      </c>
      <c r="J297" s="92">
        <v>245.05222246</v>
      </c>
      <c r="K297" s="92">
        <v>8.9496818181818192</v>
      </c>
    </row>
    <row r="298" spans="1:11">
      <c r="A298" s="90" t="s">
        <v>1036</v>
      </c>
      <c r="B298" s="90" t="s">
        <v>1037</v>
      </c>
      <c r="C298" s="90" t="s">
        <v>1540</v>
      </c>
      <c r="D298" s="90" t="s">
        <v>398</v>
      </c>
      <c r="E298" s="90" t="s">
        <v>1870</v>
      </c>
      <c r="F298" s="112">
        <v>3.7008850600000001</v>
      </c>
      <c r="G298" s="112">
        <v>22.805837078000003</v>
      </c>
      <c r="H298" s="113">
        <f t="shared" si="8"/>
        <v>-0.83772202496482295</v>
      </c>
      <c r="I298" s="91">
        <f t="shared" si="9"/>
        <v>4.2965770256107476E-4</v>
      </c>
      <c r="J298" s="92">
        <v>18.9801696</v>
      </c>
      <c r="K298" s="92">
        <v>50.558772727272697</v>
      </c>
    </row>
    <row r="299" spans="1:11">
      <c r="A299" s="90" t="s">
        <v>764</v>
      </c>
      <c r="B299" s="90" t="s">
        <v>247</v>
      </c>
      <c r="C299" s="90" t="s">
        <v>1182</v>
      </c>
      <c r="D299" s="90" t="s">
        <v>398</v>
      </c>
      <c r="E299" s="90" t="s">
        <v>1870</v>
      </c>
      <c r="F299" s="112">
        <v>3.6930951000000003</v>
      </c>
      <c r="G299" s="112">
        <v>0.13770088</v>
      </c>
      <c r="H299" s="113">
        <f t="shared" si="8"/>
        <v>25.819691348377734</v>
      </c>
      <c r="I299" s="91">
        <f t="shared" si="9"/>
        <v>4.2875331988980028E-4</v>
      </c>
      <c r="J299" s="92">
        <v>30.437378111400001</v>
      </c>
      <c r="K299" s="92">
        <v>33.588272727272702</v>
      </c>
    </row>
    <row r="300" spans="1:11">
      <c r="A300" s="90" t="s">
        <v>1592</v>
      </c>
      <c r="B300" s="90" t="s">
        <v>1593</v>
      </c>
      <c r="C300" s="90" t="s">
        <v>1546</v>
      </c>
      <c r="D300" s="90" t="s">
        <v>398</v>
      </c>
      <c r="E300" s="90" t="s">
        <v>400</v>
      </c>
      <c r="F300" s="112">
        <v>3.6466433</v>
      </c>
      <c r="G300" s="112">
        <v>1.27572876</v>
      </c>
      <c r="H300" s="113">
        <f t="shared" si="8"/>
        <v>1.8584785530742445</v>
      </c>
      <c r="I300" s="91">
        <f t="shared" si="9"/>
        <v>4.2336045484691058E-4</v>
      </c>
      <c r="J300" s="92">
        <v>27.508254449999999</v>
      </c>
      <c r="K300" s="92">
        <v>64.158090909090902</v>
      </c>
    </row>
    <row r="301" spans="1:11">
      <c r="A301" s="90" t="s">
        <v>2896</v>
      </c>
      <c r="B301" s="90" t="s">
        <v>2897</v>
      </c>
      <c r="C301" s="90" t="s">
        <v>1182</v>
      </c>
      <c r="D301" s="90" t="s">
        <v>398</v>
      </c>
      <c r="E301" s="90" t="s">
        <v>1870</v>
      </c>
      <c r="F301" s="112">
        <v>3.6268226499999998</v>
      </c>
      <c r="G301" s="112">
        <v>0.78873532999999996</v>
      </c>
      <c r="H301" s="113">
        <f t="shared" si="8"/>
        <v>3.5982758880599404</v>
      </c>
      <c r="I301" s="91">
        <f t="shared" si="9"/>
        <v>4.210593580000209E-4</v>
      </c>
      <c r="J301" s="92">
        <v>194.7917721327</v>
      </c>
      <c r="K301" s="92">
        <v>17.6361818181818</v>
      </c>
    </row>
    <row r="302" spans="1:11">
      <c r="A302" s="90" t="s">
        <v>2683</v>
      </c>
      <c r="B302" s="90" t="s">
        <v>372</v>
      </c>
      <c r="C302" s="90" t="s">
        <v>1539</v>
      </c>
      <c r="D302" s="90" t="s">
        <v>398</v>
      </c>
      <c r="E302" s="90" t="s">
        <v>1870</v>
      </c>
      <c r="F302" s="112">
        <v>3.62055645</v>
      </c>
      <c r="G302" s="112">
        <v>0.72270000000000001</v>
      </c>
      <c r="H302" s="113">
        <f t="shared" si="8"/>
        <v>4.0097640099626402</v>
      </c>
      <c r="I302" s="91">
        <f t="shared" si="9"/>
        <v>4.2033187766703586E-4</v>
      </c>
      <c r="J302" s="92">
        <v>224.97507063</v>
      </c>
      <c r="K302" s="92">
        <v>3.9044545454545498</v>
      </c>
    </row>
    <row r="303" spans="1:11">
      <c r="A303" s="90" t="s">
        <v>1451</v>
      </c>
      <c r="B303" s="90" t="s">
        <v>1452</v>
      </c>
      <c r="C303" s="90" t="s">
        <v>298</v>
      </c>
      <c r="D303" s="90" t="s">
        <v>1443</v>
      </c>
      <c r="E303" s="90" t="s">
        <v>400</v>
      </c>
      <c r="F303" s="112">
        <v>3.6073800410000003</v>
      </c>
      <c r="G303" s="112">
        <v>6.1216410149999998</v>
      </c>
      <c r="H303" s="113">
        <f t="shared" si="8"/>
        <v>-0.41071682704674239</v>
      </c>
      <c r="I303" s="91">
        <f t="shared" si="9"/>
        <v>4.1880215017559496E-4</v>
      </c>
      <c r="J303" s="92">
        <v>470.47841088000001</v>
      </c>
      <c r="K303" s="92">
        <v>42.882590909090901</v>
      </c>
    </row>
    <row r="304" spans="1:11">
      <c r="A304" s="90" t="s">
        <v>69</v>
      </c>
      <c r="B304" s="90" t="s">
        <v>97</v>
      </c>
      <c r="C304" s="90" t="s">
        <v>1545</v>
      </c>
      <c r="D304" s="90" t="s">
        <v>1443</v>
      </c>
      <c r="E304" s="90" t="s">
        <v>400</v>
      </c>
      <c r="F304" s="112">
        <v>3.588754496</v>
      </c>
      <c r="G304" s="112">
        <v>0.5382176729999999</v>
      </c>
      <c r="H304" s="113">
        <f t="shared" si="8"/>
        <v>5.6678496006949226</v>
      </c>
      <c r="I304" s="91">
        <f t="shared" si="9"/>
        <v>4.1663980015825937E-4</v>
      </c>
      <c r="J304" s="92">
        <v>66.817861460000003</v>
      </c>
      <c r="K304" s="92">
        <v>40.645227272727297</v>
      </c>
    </row>
    <row r="305" spans="1:11">
      <c r="A305" s="90" t="s">
        <v>1640</v>
      </c>
      <c r="B305" s="90" t="s">
        <v>801</v>
      </c>
      <c r="C305" s="90" t="s">
        <v>1545</v>
      </c>
      <c r="D305" s="90" t="s">
        <v>399</v>
      </c>
      <c r="E305" s="90" t="s">
        <v>400</v>
      </c>
      <c r="F305" s="112">
        <v>3.5357469290000001</v>
      </c>
      <c r="G305" s="112">
        <v>8.0686479299999991</v>
      </c>
      <c r="H305" s="113">
        <f t="shared" si="8"/>
        <v>-0.56179189379998129</v>
      </c>
      <c r="I305" s="91">
        <f t="shared" si="9"/>
        <v>4.1048583723146361E-4</v>
      </c>
      <c r="J305" s="92">
        <v>65.025000000000006</v>
      </c>
      <c r="K305" s="92">
        <v>46.600681818181798</v>
      </c>
    </row>
    <row r="306" spans="1:11">
      <c r="A306" s="90" t="s">
        <v>2704</v>
      </c>
      <c r="B306" s="90" t="s">
        <v>191</v>
      </c>
      <c r="C306" s="90" t="s">
        <v>1182</v>
      </c>
      <c r="D306" s="90" t="s">
        <v>398</v>
      </c>
      <c r="E306" s="90" t="s">
        <v>1870</v>
      </c>
      <c r="F306" s="112">
        <v>3.52799058</v>
      </c>
      <c r="G306" s="112">
        <v>2.5461146280000002</v>
      </c>
      <c r="H306" s="113">
        <f t="shared" si="8"/>
        <v>0.38563697847778111</v>
      </c>
      <c r="I306" s="91">
        <f t="shared" si="9"/>
        <v>4.0958535666058043E-4</v>
      </c>
      <c r="J306" s="92">
        <v>47.068798770000001</v>
      </c>
      <c r="K306" s="92">
        <v>13.3311363636364</v>
      </c>
    </row>
    <row r="307" spans="1:11">
      <c r="A307" s="90" t="s">
        <v>2786</v>
      </c>
      <c r="B307" s="90" t="s">
        <v>2787</v>
      </c>
      <c r="C307" s="90" t="s">
        <v>1539</v>
      </c>
      <c r="D307" s="90" t="s">
        <v>398</v>
      </c>
      <c r="E307" s="90" t="s">
        <v>400</v>
      </c>
      <c r="F307" s="112">
        <v>3.4979165099999996</v>
      </c>
      <c r="G307" s="112">
        <v>2.2303999300000004</v>
      </c>
      <c r="H307" s="113">
        <f t="shared" si="8"/>
        <v>0.56829116740512053</v>
      </c>
      <c r="I307" s="91">
        <f t="shared" si="9"/>
        <v>4.0609387945624351E-4</v>
      </c>
      <c r="J307" s="92">
        <v>161.80878000000001</v>
      </c>
      <c r="K307" s="92">
        <v>17.562000000000001</v>
      </c>
    </row>
    <row r="308" spans="1:11">
      <c r="A308" s="90" t="s">
        <v>1995</v>
      </c>
      <c r="B308" s="90" t="s">
        <v>1761</v>
      </c>
      <c r="C308" s="90" t="s">
        <v>1539</v>
      </c>
      <c r="D308" s="90" t="s">
        <v>398</v>
      </c>
      <c r="E308" s="90" t="s">
        <v>1870</v>
      </c>
      <c r="F308" s="112">
        <v>3.4783268438949904</v>
      </c>
      <c r="G308" s="112">
        <v>2.9756819275664599</v>
      </c>
      <c r="H308" s="113">
        <f t="shared" si="8"/>
        <v>0.16891755522392082</v>
      </c>
      <c r="I308" s="91">
        <f t="shared" si="9"/>
        <v>4.0381959890006298E-4</v>
      </c>
      <c r="J308" s="92">
        <v>45.612193549999994</v>
      </c>
      <c r="K308" s="92">
        <v>40.411000000000001</v>
      </c>
    </row>
    <row r="309" spans="1:11">
      <c r="A309" s="90" t="s">
        <v>1909</v>
      </c>
      <c r="B309" s="90" t="s">
        <v>431</v>
      </c>
      <c r="C309" s="90" t="s">
        <v>1541</v>
      </c>
      <c r="D309" s="90" t="s">
        <v>398</v>
      </c>
      <c r="E309" s="90" t="s">
        <v>1870</v>
      </c>
      <c r="F309" s="112">
        <v>3.4563585400000001</v>
      </c>
      <c r="G309" s="112">
        <v>1.0288694599999999</v>
      </c>
      <c r="H309" s="113">
        <f t="shared" si="8"/>
        <v>2.3593751922620001</v>
      </c>
      <c r="I309" s="91">
        <f t="shared" si="9"/>
        <v>4.012691681712889E-4</v>
      </c>
      <c r="J309" s="92">
        <v>62.435951459999998</v>
      </c>
      <c r="K309" s="92">
        <v>19.226818181818199</v>
      </c>
    </row>
    <row r="310" spans="1:11">
      <c r="A310" s="90" t="s">
        <v>1890</v>
      </c>
      <c r="B310" s="90" t="s">
        <v>569</v>
      </c>
      <c r="C310" s="90" t="s">
        <v>1546</v>
      </c>
      <c r="D310" s="90" t="s">
        <v>398</v>
      </c>
      <c r="E310" s="90" t="s">
        <v>1870</v>
      </c>
      <c r="F310" s="112">
        <v>3.452804456</v>
      </c>
      <c r="G310" s="112">
        <v>4.9970447509999998</v>
      </c>
      <c r="H310" s="113">
        <f t="shared" si="8"/>
        <v>-0.30903071154024975</v>
      </c>
      <c r="I310" s="91">
        <f t="shared" si="9"/>
        <v>4.0085655347469815E-4</v>
      </c>
      <c r="J310" s="92">
        <v>612.08598900000004</v>
      </c>
      <c r="K310" s="92">
        <v>7.7403636363636403</v>
      </c>
    </row>
    <row r="311" spans="1:11">
      <c r="A311" s="90" t="s">
        <v>1655</v>
      </c>
      <c r="B311" s="90" t="s">
        <v>1710</v>
      </c>
      <c r="C311" s="90" t="s">
        <v>1545</v>
      </c>
      <c r="D311" s="90" t="s">
        <v>399</v>
      </c>
      <c r="E311" s="90" t="s">
        <v>400</v>
      </c>
      <c r="F311" s="112">
        <v>3.4321051099999997</v>
      </c>
      <c r="G311" s="112">
        <v>1.2773500099999999</v>
      </c>
      <c r="H311" s="113">
        <f t="shared" si="8"/>
        <v>1.6868948081035362</v>
      </c>
      <c r="I311" s="91">
        <f t="shared" si="9"/>
        <v>3.9845344359619873E-4</v>
      </c>
      <c r="J311" s="92">
        <v>47.9724</v>
      </c>
      <c r="K311" s="92">
        <v>24.2439545454545</v>
      </c>
    </row>
    <row r="312" spans="1:11">
      <c r="A312" s="90" t="s">
        <v>241</v>
      </c>
      <c r="B312" s="90" t="s">
        <v>356</v>
      </c>
      <c r="C312" s="90" t="s">
        <v>1558</v>
      </c>
      <c r="D312" s="90" t="s">
        <v>399</v>
      </c>
      <c r="E312" s="90" t="s">
        <v>1870</v>
      </c>
      <c r="F312" s="112">
        <v>3.3762002</v>
      </c>
      <c r="G312" s="112">
        <v>2.3187415499999999</v>
      </c>
      <c r="H312" s="113">
        <f t="shared" si="8"/>
        <v>0.4560485190770831</v>
      </c>
      <c r="I312" s="91">
        <f t="shared" si="9"/>
        <v>3.9196311093169726E-4</v>
      </c>
      <c r="J312" s="92">
        <v>58.110465044859005</v>
      </c>
      <c r="K312" s="92">
        <v>29.2849090909091</v>
      </c>
    </row>
    <row r="313" spans="1:11">
      <c r="A313" s="90" t="s">
        <v>2856</v>
      </c>
      <c r="B313" s="90" t="s">
        <v>2857</v>
      </c>
      <c r="C313" s="90" t="s">
        <v>1545</v>
      </c>
      <c r="D313" s="90" t="s">
        <v>1443</v>
      </c>
      <c r="E313" s="90" t="s">
        <v>400</v>
      </c>
      <c r="F313" s="112">
        <v>3.3549989999999998</v>
      </c>
      <c r="G313" s="112">
        <v>8.5211662799999992</v>
      </c>
      <c r="H313" s="113">
        <f t="shared" si="8"/>
        <v>-0.60627467065459029</v>
      </c>
      <c r="I313" s="91">
        <f t="shared" si="9"/>
        <v>3.8950173784502867E-4</v>
      </c>
      <c r="J313" s="92">
        <v>112.16338611</v>
      </c>
      <c r="K313" s="92">
        <v>14.5387272727273</v>
      </c>
    </row>
    <row r="314" spans="1:11">
      <c r="A314" s="90" t="s">
        <v>2710</v>
      </c>
      <c r="B314" s="90" t="s">
        <v>196</v>
      </c>
      <c r="C314" s="90" t="s">
        <v>1182</v>
      </c>
      <c r="D314" s="90" t="s">
        <v>398</v>
      </c>
      <c r="E314" s="90" t="s">
        <v>1870</v>
      </c>
      <c r="F314" s="112">
        <v>3.3537496899999999</v>
      </c>
      <c r="G314" s="112">
        <v>2.4923399599999998</v>
      </c>
      <c r="H314" s="113">
        <f t="shared" si="8"/>
        <v>0.34562288605283209</v>
      </c>
      <c r="I314" s="91">
        <f t="shared" si="9"/>
        <v>3.8935669803544682E-4</v>
      </c>
      <c r="J314" s="92">
        <v>64.773238952399993</v>
      </c>
      <c r="K314" s="92">
        <v>11.745272727272701</v>
      </c>
    </row>
    <row r="315" spans="1:11">
      <c r="A315" s="90" t="s">
        <v>1735</v>
      </c>
      <c r="B315" s="90" t="s">
        <v>1736</v>
      </c>
      <c r="C315" s="90" t="s">
        <v>1182</v>
      </c>
      <c r="D315" s="90" t="s">
        <v>398</v>
      </c>
      <c r="E315" s="90" t="s">
        <v>1870</v>
      </c>
      <c r="F315" s="112">
        <v>3.3410389170000001</v>
      </c>
      <c r="G315" s="112">
        <v>1.4448696089999999</v>
      </c>
      <c r="H315" s="113">
        <f t="shared" si="8"/>
        <v>1.3123463156736661</v>
      </c>
      <c r="I315" s="91">
        <f t="shared" si="9"/>
        <v>3.8788102898968746E-4</v>
      </c>
      <c r="J315" s="92">
        <v>22.520262266600003</v>
      </c>
      <c r="K315" s="92">
        <v>30.510818181818198</v>
      </c>
    </row>
    <row r="316" spans="1:11">
      <c r="A316" s="90" t="s">
        <v>1402</v>
      </c>
      <c r="B316" s="90" t="s">
        <v>1403</v>
      </c>
      <c r="C316" s="90" t="s">
        <v>1541</v>
      </c>
      <c r="D316" s="90" t="s">
        <v>398</v>
      </c>
      <c r="E316" s="90" t="s">
        <v>1870</v>
      </c>
      <c r="F316" s="112">
        <v>3.3378871600000002</v>
      </c>
      <c r="G316" s="112">
        <v>4.2621690499999998</v>
      </c>
      <c r="H316" s="113">
        <f t="shared" si="8"/>
        <v>-0.21685716337318894</v>
      </c>
      <c r="I316" s="91">
        <f t="shared" si="9"/>
        <v>3.8751512282138008E-4</v>
      </c>
      <c r="J316" s="92">
        <v>625.52512238999998</v>
      </c>
      <c r="K316" s="92">
        <v>39.460636363636397</v>
      </c>
    </row>
    <row r="317" spans="1:11">
      <c r="A317" s="90" t="s">
        <v>514</v>
      </c>
      <c r="B317" s="90" t="s">
        <v>515</v>
      </c>
      <c r="C317" s="90" t="s">
        <v>1540</v>
      </c>
      <c r="D317" s="90" t="s">
        <v>398</v>
      </c>
      <c r="E317" s="90" t="s">
        <v>1870</v>
      </c>
      <c r="F317" s="112">
        <v>3.3301581480000002</v>
      </c>
      <c r="G317" s="112">
        <v>3.8505770669999997</v>
      </c>
      <c r="H317" s="113">
        <f t="shared" si="8"/>
        <v>-0.13515348737207844</v>
      </c>
      <c r="I317" s="91">
        <f t="shared" si="9"/>
        <v>3.8661781596500695E-4</v>
      </c>
      <c r="J317" s="92">
        <v>74.991386610000006</v>
      </c>
      <c r="K317" s="92">
        <v>10.4372272727273</v>
      </c>
    </row>
    <row r="318" spans="1:11">
      <c r="A318" s="90" t="s">
        <v>1660</v>
      </c>
      <c r="B318" s="90" t="s">
        <v>691</v>
      </c>
      <c r="C318" s="90" t="s">
        <v>1545</v>
      </c>
      <c r="D318" s="90" t="s">
        <v>399</v>
      </c>
      <c r="E318" s="90" t="s">
        <v>400</v>
      </c>
      <c r="F318" s="112">
        <v>3.2998355299999997</v>
      </c>
      <c r="G318" s="112">
        <v>5.7314831179999999</v>
      </c>
      <c r="H318" s="113">
        <f t="shared" si="8"/>
        <v>-0.42426149356757126</v>
      </c>
      <c r="I318" s="91">
        <f t="shared" si="9"/>
        <v>3.8309748334880911E-4</v>
      </c>
      <c r="J318" s="92">
        <v>493.15905604</v>
      </c>
      <c r="K318" s="92">
        <v>7.8823636363636398</v>
      </c>
    </row>
    <row r="319" spans="1:11">
      <c r="A319" s="90" t="s">
        <v>919</v>
      </c>
      <c r="B319" s="90" t="s">
        <v>1056</v>
      </c>
      <c r="C319" s="90" t="s">
        <v>1546</v>
      </c>
      <c r="D319" s="90" t="s">
        <v>398</v>
      </c>
      <c r="E319" s="90" t="s">
        <v>400</v>
      </c>
      <c r="F319" s="112">
        <v>3.2051929399999999</v>
      </c>
      <c r="G319" s="112">
        <v>0.81533285</v>
      </c>
      <c r="H319" s="113">
        <f t="shared" si="8"/>
        <v>2.9311465740648126</v>
      </c>
      <c r="I319" s="91">
        <f t="shared" si="9"/>
        <v>3.721098635971625E-4</v>
      </c>
      <c r="J319" s="92">
        <v>18.961817190000001</v>
      </c>
      <c r="K319" s="92">
        <v>24.053909090909102</v>
      </c>
    </row>
    <row r="320" spans="1:11">
      <c r="A320" s="90" t="s">
        <v>242</v>
      </c>
      <c r="B320" s="90" t="s">
        <v>32</v>
      </c>
      <c r="C320" s="90" t="s">
        <v>1558</v>
      </c>
      <c r="D320" s="90" t="s">
        <v>1443</v>
      </c>
      <c r="E320" s="90" t="s">
        <v>400</v>
      </c>
      <c r="F320" s="112">
        <v>3.1905798330000001</v>
      </c>
      <c r="G320" s="112">
        <v>2.9398217089999998</v>
      </c>
      <c r="H320" s="113">
        <f t="shared" si="8"/>
        <v>8.5297051597492013E-2</v>
      </c>
      <c r="I320" s="91">
        <f t="shared" si="9"/>
        <v>3.7041334131151794E-4</v>
      </c>
      <c r="J320" s="92">
        <v>1029.227057803625</v>
      </c>
      <c r="K320" s="92">
        <v>23.5832727272727</v>
      </c>
    </row>
    <row r="321" spans="1:11">
      <c r="A321" s="90" t="s">
        <v>1847</v>
      </c>
      <c r="B321" s="90" t="s">
        <v>1868</v>
      </c>
      <c r="C321" s="90" t="s">
        <v>1182</v>
      </c>
      <c r="D321" s="90" t="s">
        <v>398</v>
      </c>
      <c r="E321" s="90" t="s">
        <v>1870</v>
      </c>
      <c r="F321" s="112">
        <v>3.1828258149999997</v>
      </c>
      <c r="G321" s="112">
        <v>2.5380166200000001</v>
      </c>
      <c r="H321" s="113">
        <f t="shared" si="8"/>
        <v>0.25406027285983646</v>
      </c>
      <c r="I321" s="91">
        <f t="shared" si="9"/>
        <v>3.6951313136025365E-4</v>
      </c>
      <c r="J321" s="92">
        <v>69.766616970889999</v>
      </c>
      <c r="K321" s="92">
        <v>55.519181818181799</v>
      </c>
    </row>
    <row r="322" spans="1:11">
      <c r="A322" s="90" t="s">
        <v>897</v>
      </c>
      <c r="B322" s="90" t="s">
        <v>84</v>
      </c>
      <c r="C322" s="90" t="s">
        <v>1544</v>
      </c>
      <c r="D322" s="90" t="s">
        <v>398</v>
      </c>
      <c r="E322" s="90" t="s">
        <v>1870</v>
      </c>
      <c r="F322" s="112">
        <v>3.16639859</v>
      </c>
      <c r="G322" s="112">
        <v>3.0863490699999998</v>
      </c>
      <c r="H322" s="113">
        <f t="shared" si="8"/>
        <v>2.5936638463257333E-2</v>
      </c>
      <c r="I322" s="91">
        <f t="shared" si="9"/>
        <v>3.6760599735351587E-4</v>
      </c>
      <c r="J322" s="92">
        <v>65.328098919963153</v>
      </c>
      <c r="K322" s="92">
        <v>66.471863636363594</v>
      </c>
    </row>
    <row r="323" spans="1:11">
      <c r="A323" s="90" t="s">
        <v>460</v>
      </c>
      <c r="B323" s="90" t="s">
        <v>461</v>
      </c>
      <c r="C323" s="90" t="s">
        <v>1543</v>
      </c>
      <c r="D323" s="90" t="s">
        <v>399</v>
      </c>
      <c r="E323" s="90" t="s">
        <v>400</v>
      </c>
      <c r="F323" s="112">
        <v>3.1617981500000001</v>
      </c>
      <c r="G323" s="112">
        <v>5.1761781999999998</v>
      </c>
      <c r="H323" s="113">
        <f t="shared" si="8"/>
        <v>-0.38916358211933277</v>
      </c>
      <c r="I323" s="91">
        <f t="shared" si="9"/>
        <v>3.6707190498125233E-4</v>
      </c>
      <c r="J323" s="92">
        <v>4.6842383048745813</v>
      </c>
      <c r="K323" s="92">
        <v>23.728772727272698</v>
      </c>
    </row>
    <row r="324" spans="1:11">
      <c r="A324" s="90" t="s">
        <v>2062</v>
      </c>
      <c r="B324" s="90" t="s">
        <v>172</v>
      </c>
      <c r="C324" s="90" t="s">
        <v>1182</v>
      </c>
      <c r="D324" s="90" t="s">
        <v>398</v>
      </c>
      <c r="E324" s="90" t="s">
        <v>1870</v>
      </c>
      <c r="F324" s="112">
        <v>3.1293472000000002</v>
      </c>
      <c r="G324" s="112">
        <v>0.36501285</v>
      </c>
      <c r="H324" s="113">
        <f t="shared" si="8"/>
        <v>7.5732521471504359</v>
      </c>
      <c r="I324" s="91">
        <f t="shared" si="9"/>
        <v>3.6330448167658903E-4</v>
      </c>
      <c r="J324" s="92">
        <v>10.1147922236</v>
      </c>
      <c r="K324" s="92">
        <v>19.2471363636364</v>
      </c>
    </row>
    <row r="325" spans="1:11">
      <c r="A325" s="90" t="s">
        <v>701</v>
      </c>
      <c r="B325" s="90" t="s">
        <v>702</v>
      </c>
      <c r="C325" s="90" t="s">
        <v>1182</v>
      </c>
      <c r="D325" s="90" t="s">
        <v>398</v>
      </c>
      <c r="E325" s="90" t="s">
        <v>400</v>
      </c>
      <c r="F325" s="112">
        <v>3.1264323300000001</v>
      </c>
      <c r="G325" s="112">
        <v>5.1147170599999994</v>
      </c>
      <c r="H325" s="113">
        <f t="shared" si="8"/>
        <v>-0.38873797058091797</v>
      </c>
      <c r="I325" s="91">
        <f t="shared" si="9"/>
        <v>3.6296607712547224E-4</v>
      </c>
      <c r="J325" s="92">
        <v>29.123755587000002</v>
      </c>
      <c r="K325" s="92">
        <v>10.8179545454545</v>
      </c>
    </row>
    <row r="326" spans="1:11">
      <c r="A326" s="90" t="s">
        <v>302</v>
      </c>
      <c r="B326" s="90" t="s">
        <v>303</v>
      </c>
      <c r="C326" s="90" t="s">
        <v>1182</v>
      </c>
      <c r="D326" s="90" t="s">
        <v>398</v>
      </c>
      <c r="E326" s="90" t="s">
        <v>1870</v>
      </c>
      <c r="F326" s="112">
        <v>3.1035874449999996</v>
      </c>
      <c r="G326" s="112">
        <v>1.3365243100000002</v>
      </c>
      <c r="H326" s="113">
        <f t="shared" si="8"/>
        <v>1.3221331791563142</v>
      </c>
      <c r="I326" s="91">
        <f t="shared" si="9"/>
        <v>3.6031387889579465E-4</v>
      </c>
      <c r="J326" s="92">
        <v>86.357411401999997</v>
      </c>
      <c r="K326" s="92">
        <v>61.384318181818202</v>
      </c>
    </row>
    <row r="327" spans="1:11">
      <c r="A327" s="90" t="s">
        <v>1045</v>
      </c>
      <c r="B327" s="90" t="s">
        <v>558</v>
      </c>
      <c r="C327" s="90" t="s">
        <v>1541</v>
      </c>
      <c r="D327" s="90" t="s">
        <v>398</v>
      </c>
      <c r="E327" s="90" t="s">
        <v>1870</v>
      </c>
      <c r="F327" s="112">
        <v>3.0905488999999999</v>
      </c>
      <c r="G327" s="112">
        <v>8.6782585799999996</v>
      </c>
      <c r="H327" s="113">
        <f t="shared" ref="H327:H390" si="10">IF(ISERROR(F327/G327-1),"",IF((F327/G327-1)&gt;10000%,"",F327/G327-1))</f>
        <v>-0.64387453179575571</v>
      </c>
      <c r="I327" s="91">
        <f t="shared" ref="I327:I390" si="11">F327/$F$1016</f>
        <v>3.5880015685400851E-4</v>
      </c>
      <c r="J327" s="92">
        <v>357.327489275652</v>
      </c>
      <c r="K327" s="92">
        <v>21.511818181818199</v>
      </c>
    </row>
    <row r="328" spans="1:11">
      <c r="A328" s="90" t="s">
        <v>1462</v>
      </c>
      <c r="B328" s="90" t="s">
        <v>1463</v>
      </c>
      <c r="C328" s="90" t="s">
        <v>1540</v>
      </c>
      <c r="D328" s="90" t="s">
        <v>398</v>
      </c>
      <c r="E328" s="90" t="s">
        <v>1870</v>
      </c>
      <c r="F328" s="112">
        <v>3.081907497</v>
      </c>
      <c r="G328" s="112">
        <v>0.95909662600000001</v>
      </c>
      <c r="H328" s="113">
        <f t="shared" si="10"/>
        <v>2.2133441130466451</v>
      </c>
      <c r="I328" s="91">
        <f t="shared" si="11"/>
        <v>3.5779692511357604E-4</v>
      </c>
      <c r="J328" s="92">
        <v>19.47131066</v>
      </c>
      <c r="K328" s="92">
        <v>14.048136363636401</v>
      </c>
    </row>
    <row r="329" spans="1:11">
      <c r="A329" s="90" t="s">
        <v>2882</v>
      </c>
      <c r="B329" s="90" t="s">
        <v>2868</v>
      </c>
      <c r="C329" s="90" t="s">
        <v>1545</v>
      </c>
      <c r="D329" s="90" t="s">
        <v>1443</v>
      </c>
      <c r="E329" s="90" t="s">
        <v>400</v>
      </c>
      <c r="F329" s="112">
        <v>3.0459270200000002</v>
      </c>
      <c r="G329" s="112">
        <v>1.9278048999999999</v>
      </c>
      <c r="H329" s="113">
        <f t="shared" si="10"/>
        <v>0.57999755058201186</v>
      </c>
      <c r="I329" s="91">
        <f t="shared" si="11"/>
        <v>3.5361973808013933E-4</v>
      </c>
      <c r="J329" s="92">
        <v>604.69960434000006</v>
      </c>
      <c r="K329" s="92">
        <v>32.404636363636399</v>
      </c>
    </row>
    <row r="330" spans="1:11">
      <c r="A330" s="90" t="s">
        <v>1652</v>
      </c>
      <c r="B330" s="90" t="s">
        <v>1707</v>
      </c>
      <c r="C330" s="90" t="s">
        <v>1545</v>
      </c>
      <c r="D330" s="90" t="s">
        <v>399</v>
      </c>
      <c r="E330" s="90" t="s">
        <v>400</v>
      </c>
      <c r="F330" s="112">
        <v>3.0456818889999999</v>
      </c>
      <c r="G330" s="112">
        <v>1.924856425</v>
      </c>
      <c r="H330" s="113">
        <f t="shared" si="10"/>
        <v>0.5822904240766944</v>
      </c>
      <c r="I330" s="91">
        <f t="shared" si="11"/>
        <v>3.5359127936808021E-4</v>
      </c>
      <c r="J330" s="92">
        <v>73.955600000000004</v>
      </c>
      <c r="K330" s="92">
        <v>21.753636363636399</v>
      </c>
    </row>
    <row r="331" spans="1:11">
      <c r="A331" s="90" t="s">
        <v>1904</v>
      </c>
      <c r="B331" s="90" t="s">
        <v>433</v>
      </c>
      <c r="C331" s="90" t="s">
        <v>1541</v>
      </c>
      <c r="D331" s="90" t="s">
        <v>398</v>
      </c>
      <c r="E331" s="90" t="s">
        <v>1870</v>
      </c>
      <c r="F331" s="112">
        <v>3.0389462599999999</v>
      </c>
      <c r="G331" s="112">
        <v>2.0089898900000001</v>
      </c>
      <c r="H331" s="113">
        <f t="shared" si="10"/>
        <v>0.51267374471456395</v>
      </c>
      <c r="I331" s="91">
        <f t="shared" si="11"/>
        <v>3.5280930023754114E-4</v>
      </c>
      <c r="J331" s="92">
        <v>6.1877786800000001</v>
      </c>
      <c r="K331" s="92">
        <v>21.069363636363601</v>
      </c>
    </row>
    <row r="332" spans="1:11">
      <c r="A332" s="90" t="s">
        <v>1635</v>
      </c>
      <c r="B332" s="90" t="s">
        <v>793</v>
      </c>
      <c r="C332" s="90" t="s">
        <v>1545</v>
      </c>
      <c r="D332" s="90" t="s">
        <v>399</v>
      </c>
      <c r="E332" s="90" t="s">
        <v>400</v>
      </c>
      <c r="F332" s="112">
        <v>3.0263443799999998</v>
      </c>
      <c r="G332" s="112">
        <v>2.3672093569999997</v>
      </c>
      <c r="H332" s="113">
        <f t="shared" si="10"/>
        <v>0.27844390740130054</v>
      </c>
      <c r="I332" s="91">
        <f t="shared" si="11"/>
        <v>3.5134627322617258E-4</v>
      </c>
      <c r="J332" s="92">
        <v>9.0671999999999997</v>
      </c>
      <c r="K332" s="92">
        <v>21.3683636363636</v>
      </c>
    </row>
    <row r="333" spans="1:11">
      <c r="A333" s="90" t="s">
        <v>2713</v>
      </c>
      <c r="B333" s="90" t="s">
        <v>2714</v>
      </c>
      <c r="C333" s="90" t="s">
        <v>1545</v>
      </c>
      <c r="D333" s="90" t="s">
        <v>1443</v>
      </c>
      <c r="E333" s="90" t="s">
        <v>1870</v>
      </c>
      <c r="F333" s="112">
        <v>3.0220715899999999</v>
      </c>
      <c r="G333" s="112">
        <v>0.69264424000000002</v>
      </c>
      <c r="H333" s="113">
        <f t="shared" si="10"/>
        <v>3.3630935124790753</v>
      </c>
      <c r="I333" s="91">
        <f t="shared" si="11"/>
        <v>3.5085021968623209E-4</v>
      </c>
      <c r="J333" s="92">
        <v>48.3357046</v>
      </c>
      <c r="K333" s="92">
        <v>35.768818181818197</v>
      </c>
    </row>
    <row r="334" spans="1:11">
      <c r="A334" s="90" t="s">
        <v>570</v>
      </c>
      <c r="B334" s="90" t="s">
        <v>571</v>
      </c>
      <c r="C334" s="90" t="s">
        <v>1182</v>
      </c>
      <c r="D334" s="90" t="s">
        <v>398</v>
      </c>
      <c r="E334" s="90" t="s">
        <v>1870</v>
      </c>
      <c r="F334" s="112">
        <v>3.0122726000000002</v>
      </c>
      <c r="G334" s="112">
        <v>0.56252409999999997</v>
      </c>
      <c r="H334" s="113">
        <f t="shared" si="10"/>
        <v>4.3549218602367441</v>
      </c>
      <c r="I334" s="91">
        <f t="shared" si="11"/>
        <v>3.4971259680344555E-4</v>
      </c>
      <c r="J334" s="92">
        <v>23.167322215799999</v>
      </c>
      <c r="K334" s="92">
        <v>21.654181818181801</v>
      </c>
    </row>
    <row r="335" spans="1:11">
      <c r="A335" s="90" t="s">
        <v>2115</v>
      </c>
      <c r="B335" s="90" t="s">
        <v>128</v>
      </c>
      <c r="C335" s="90" t="s">
        <v>1539</v>
      </c>
      <c r="D335" s="90" t="s">
        <v>398</v>
      </c>
      <c r="E335" s="90" t="s">
        <v>1870</v>
      </c>
      <c r="F335" s="112">
        <v>3.0011363100000001</v>
      </c>
      <c r="G335" s="112">
        <v>2.1175354799999999</v>
      </c>
      <c r="H335" s="113">
        <f t="shared" si="10"/>
        <v>0.41727793387433598</v>
      </c>
      <c r="I335" s="91">
        <f t="shared" si="11"/>
        <v>3.4841971882996591E-4</v>
      </c>
      <c r="J335" s="92">
        <v>56.40258</v>
      </c>
      <c r="K335" s="92">
        <v>44.477545454545499</v>
      </c>
    </row>
    <row r="336" spans="1:11">
      <c r="A336" s="90" t="s">
        <v>1584</v>
      </c>
      <c r="B336" s="90" t="s">
        <v>158</v>
      </c>
      <c r="C336" s="90" t="s">
        <v>1769</v>
      </c>
      <c r="D336" s="90" t="s">
        <v>399</v>
      </c>
      <c r="E336" s="90" t="s">
        <v>400</v>
      </c>
      <c r="F336" s="112">
        <v>3.0007060399999999</v>
      </c>
      <c r="G336" s="112">
        <v>4.2418763799999999</v>
      </c>
      <c r="H336" s="113">
        <f t="shared" si="10"/>
        <v>-0.29259936613240012</v>
      </c>
      <c r="I336" s="91">
        <f t="shared" si="11"/>
        <v>3.4836976623303732E-4</v>
      </c>
      <c r="J336" s="92">
        <v>226.52730800366103</v>
      </c>
      <c r="K336" s="92">
        <v>24.418590909090899</v>
      </c>
    </row>
    <row r="337" spans="1:11">
      <c r="A337" s="90" t="s">
        <v>908</v>
      </c>
      <c r="B337" s="90" t="s">
        <v>1116</v>
      </c>
      <c r="C337" s="90" t="s">
        <v>1545</v>
      </c>
      <c r="D337" s="90" t="s">
        <v>399</v>
      </c>
      <c r="E337" s="90" t="s">
        <v>400</v>
      </c>
      <c r="F337" s="112">
        <v>2.9942654800000001</v>
      </c>
      <c r="G337" s="112">
        <v>7.447804015</v>
      </c>
      <c r="H337" s="113">
        <f t="shared" si="10"/>
        <v>-0.59796666588305758</v>
      </c>
      <c r="I337" s="91">
        <f t="shared" si="11"/>
        <v>3.4762204341324068E-4</v>
      </c>
      <c r="J337" s="92">
        <v>102.65729225</v>
      </c>
      <c r="K337" s="92">
        <v>19.4308636363636</v>
      </c>
    </row>
    <row r="338" spans="1:11">
      <c r="A338" s="90" t="s">
        <v>1579</v>
      </c>
      <c r="B338" s="90" t="s">
        <v>181</v>
      </c>
      <c r="C338" s="90" t="s">
        <v>1182</v>
      </c>
      <c r="D338" s="90" t="s">
        <v>398</v>
      </c>
      <c r="E338" s="90" t="s">
        <v>400</v>
      </c>
      <c r="F338" s="112">
        <v>2.9858024700000003</v>
      </c>
      <c r="G338" s="112">
        <v>7.1999078940000008</v>
      </c>
      <c r="H338" s="113">
        <f t="shared" si="10"/>
        <v>-0.58529990744906601</v>
      </c>
      <c r="I338" s="91">
        <f t="shared" si="11"/>
        <v>3.4663952237451613E-4</v>
      </c>
      <c r="J338" s="92">
        <v>62.850821075100001</v>
      </c>
      <c r="K338" s="92">
        <v>18.417590909090901</v>
      </c>
    </row>
    <row r="339" spans="1:11">
      <c r="A339" s="90" t="s">
        <v>2118</v>
      </c>
      <c r="B339" s="90" t="s">
        <v>1745</v>
      </c>
      <c r="C339" s="90" t="s">
        <v>1539</v>
      </c>
      <c r="D339" s="90" t="s">
        <v>398</v>
      </c>
      <c r="E339" s="90" t="s">
        <v>1870</v>
      </c>
      <c r="F339" s="112">
        <v>2.97866023</v>
      </c>
      <c r="G339" s="112">
        <v>0.35279824999999998</v>
      </c>
      <c r="H339" s="113">
        <f t="shared" si="10"/>
        <v>7.4429563638708522</v>
      </c>
      <c r="I339" s="91">
        <f t="shared" si="11"/>
        <v>3.4581033736071841E-4</v>
      </c>
      <c r="J339" s="92">
        <v>99.420900000000003</v>
      </c>
      <c r="K339" s="92">
        <v>16.9083636363636</v>
      </c>
    </row>
    <row r="340" spans="1:11">
      <c r="A340" s="90" t="s">
        <v>624</v>
      </c>
      <c r="B340" s="90" t="s">
        <v>636</v>
      </c>
      <c r="C340" s="90" t="s">
        <v>1545</v>
      </c>
      <c r="D340" s="90" t="s">
        <v>399</v>
      </c>
      <c r="E340" s="90" t="s">
        <v>1870</v>
      </c>
      <c r="F340" s="112">
        <v>2.9768128300000001</v>
      </c>
      <c r="G340" s="112">
        <v>1.0239389300000001</v>
      </c>
      <c r="H340" s="113">
        <f t="shared" si="10"/>
        <v>1.9072171618672606</v>
      </c>
      <c r="I340" s="91">
        <f t="shared" si="11"/>
        <v>3.4559586173479574E-4</v>
      </c>
      <c r="J340" s="92">
        <v>21.830062959999999</v>
      </c>
      <c r="K340" s="92">
        <v>45.567454545454503</v>
      </c>
    </row>
    <row r="341" spans="1:11">
      <c r="A341" s="90" t="s">
        <v>472</v>
      </c>
      <c r="B341" s="90" t="s">
        <v>1039</v>
      </c>
      <c r="C341" s="90" t="s">
        <v>1540</v>
      </c>
      <c r="D341" s="90" t="s">
        <v>398</v>
      </c>
      <c r="E341" s="90" t="s">
        <v>1870</v>
      </c>
      <c r="F341" s="112">
        <v>2.95263009</v>
      </c>
      <c r="G341" s="112">
        <v>1.49064116</v>
      </c>
      <c r="H341" s="113">
        <f t="shared" si="10"/>
        <v>0.98077858657814065</v>
      </c>
      <c r="I341" s="91">
        <f t="shared" si="11"/>
        <v>3.4278834398118253E-4</v>
      </c>
      <c r="J341" s="92">
        <v>17.902493030000002</v>
      </c>
      <c r="K341" s="92">
        <v>23.730863636363601</v>
      </c>
    </row>
    <row r="342" spans="1:11">
      <c r="A342" s="90" t="s">
        <v>331</v>
      </c>
      <c r="B342" s="90" t="s">
        <v>330</v>
      </c>
      <c r="C342" s="90" t="s">
        <v>1558</v>
      </c>
      <c r="D342" s="90" t="s">
        <v>399</v>
      </c>
      <c r="E342" s="90" t="s">
        <v>400</v>
      </c>
      <c r="F342" s="112">
        <v>2.9291712200000002</v>
      </c>
      <c r="G342" s="112">
        <v>2.0380335199999999</v>
      </c>
      <c r="H342" s="113">
        <f t="shared" si="10"/>
        <v>0.4372537013032054</v>
      </c>
      <c r="I342" s="91">
        <f t="shared" si="11"/>
        <v>3.400648645903152E-4</v>
      </c>
      <c r="J342" s="92">
        <v>115.72733473000001</v>
      </c>
      <c r="K342" s="92">
        <v>19.105545454545499</v>
      </c>
    </row>
    <row r="343" spans="1:11">
      <c r="A343" s="90" t="s">
        <v>1651</v>
      </c>
      <c r="B343" s="90" t="s">
        <v>683</v>
      </c>
      <c r="C343" s="90" t="s">
        <v>1545</v>
      </c>
      <c r="D343" s="90" t="s">
        <v>399</v>
      </c>
      <c r="E343" s="90" t="s">
        <v>400</v>
      </c>
      <c r="F343" s="112">
        <v>2.9219099599999998</v>
      </c>
      <c r="G343" s="112">
        <v>7.2674840829999994</v>
      </c>
      <c r="H343" s="113">
        <f t="shared" si="10"/>
        <v>-0.59794752535682982</v>
      </c>
      <c r="I343" s="91">
        <f t="shared" si="11"/>
        <v>3.3922186183861698E-4</v>
      </c>
      <c r="J343" s="92">
        <v>85.165599999999998</v>
      </c>
      <c r="K343" s="92">
        <v>24.7247272727273</v>
      </c>
    </row>
    <row r="344" spans="1:11">
      <c r="A344" s="90" t="s">
        <v>882</v>
      </c>
      <c r="B344" s="90" t="s">
        <v>115</v>
      </c>
      <c r="C344" s="90" t="s">
        <v>888</v>
      </c>
      <c r="D344" s="90" t="s">
        <v>398</v>
      </c>
      <c r="E344" s="90" t="s">
        <v>1870</v>
      </c>
      <c r="F344" s="112">
        <v>2.9168342159999998</v>
      </c>
      <c r="G344" s="112">
        <v>4.1035291990000005</v>
      </c>
      <c r="H344" s="113">
        <f t="shared" si="10"/>
        <v>-0.28918887266336235</v>
      </c>
      <c r="I344" s="91">
        <f t="shared" si="11"/>
        <v>3.386325886051953E-4</v>
      </c>
      <c r="J344" s="92">
        <v>233.55506955999999</v>
      </c>
      <c r="K344" s="92">
        <v>43.225818181818198</v>
      </c>
    </row>
    <row r="345" spans="1:11">
      <c r="A345" s="90" t="s">
        <v>926</v>
      </c>
      <c r="B345" s="90" t="s">
        <v>1063</v>
      </c>
      <c r="C345" s="90" t="s">
        <v>1546</v>
      </c>
      <c r="D345" s="90" t="s">
        <v>398</v>
      </c>
      <c r="E345" s="90" t="s">
        <v>400</v>
      </c>
      <c r="F345" s="112">
        <v>2.913602375</v>
      </c>
      <c r="G345" s="112">
        <v>1.577936561</v>
      </c>
      <c r="H345" s="113">
        <f t="shared" si="10"/>
        <v>0.84646356958326407</v>
      </c>
      <c r="I345" s="91">
        <f t="shared" si="11"/>
        <v>3.3825738501021995E-4</v>
      </c>
      <c r="J345" s="92">
        <v>146.1383218</v>
      </c>
      <c r="K345" s="92">
        <v>10.1655454545455</v>
      </c>
    </row>
    <row r="346" spans="1:11">
      <c r="A346" s="90" t="s">
        <v>2294</v>
      </c>
      <c r="B346" s="90" t="s">
        <v>2295</v>
      </c>
      <c r="C346" s="90" t="s">
        <v>1182</v>
      </c>
      <c r="D346" s="90" t="s">
        <v>398</v>
      </c>
      <c r="E346" s="90" t="s">
        <v>1870</v>
      </c>
      <c r="F346" s="112">
        <v>2.9122506100000001</v>
      </c>
      <c r="G346" s="112">
        <v>1.1019844599999999</v>
      </c>
      <c r="H346" s="113">
        <f t="shared" si="10"/>
        <v>1.6427329202083305</v>
      </c>
      <c r="I346" s="91">
        <f t="shared" si="11"/>
        <v>3.3810045059186154E-4</v>
      </c>
      <c r="J346" s="92">
        <v>34.618169731200005</v>
      </c>
      <c r="K346" s="92">
        <v>16.0379545454545</v>
      </c>
    </row>
    <row r="347" spans="1:11">
      <c r="A347" s="90" t="s">
        <v>1011</v>
      </c>
      <c r="B347" s="90" t="s">
        <v>1012</v>
      </c>
      <c r="C347" s="90" t="s">
        <v>1540</v>
      </c>
      <c r="D347" s="90" t="s">
        <v>398</v>
      </c>
      <c r="E347" s="90" t="s">
        <v>1870</v>
      </c>
      <c r="F347" s="112">
        <v>2.8975212799999999</v>
      </c>
      <c r="G347" s="112">
        <v>4.4367877199999999</v>
      </c>
      <c r="H347" s="113">
        <f t="shared" si="10"/>
        <v>-0.34693263170138777</v>
      </c>
      <c r="I347" s="91">
        <f t="shared" si="11"/>
        <v>3.3639043528863998E-4</v>
      </c>
      <c r="J347" s="92">
        <v>14.725174039999999</v>
      </c>
      <c r="K347" s="92">
        <v>55.211136363636399</v>
      </c>
    </row>
    <row r="348" spans="1:11">
      <c r="A348" s="90" t="s">
        <v>2862</v>
      </c>
      <c r="B348" s="90" t="s">
        <v>2863</v>
      </c>
      <c r="C348" s="90" t="s">
        <v>1545</v>
      </c>
      <c r="D348" s="90" t="s">
        <v>1443</v>
      </c>
      <c r="E348" s="90" t="s">
        <v>400</v>
      </c>
      <c r="F348" s="112">
        <v>2.87319054</v>
      </c>
      <c r="G348" s="112">
        <v>1.1904738000000001</v>
      </c>
      <c r="H348" s="113">
        <f t="shared" si="10"/>
        <v>1.4134848998776786</v>
      </c>
      <c r="I348" s="91">
        <f t="shared" si="11"/>
        <v>3.33565735336999E-4</v>
      </c>
      <c r="J348" s="92">
        <v>33.530797249999999</v>
      </c>
      <c r="K348" s="92">
        <v>31.168727272727299</v>
      </c>
    </row>
    <row r="349" spans="1:11">
      <c r="A349" s="90" t="s">
        <v>263</v>
      </c>
      <c r="B349" s="90" t="s">
        <v>270</v>
      </c>
      <c r="C349" s="90" t="s">
        <v>1769</v>
      </c>
      <c r="D349" s="90" t="s">
        <v>1443</v>
      </c>
      <c r="E349" s="90" t="s">
        <v>400</v>
      </c>
      <c r="F349" s="112">
        <v>2.8649647000000003</v>
      </c>
      <c r="G349" s="112">
        <v>0.54084396999999995</v>
      </c>
      <c r="H349" s="113">
        <f t="shared" si="10"/>
        <v>4.2972111346642183</v>
      </c>
      <c r="I349" s="91">
        <f t="shared" si="11"/>
        <v>3.3261074877061404E-4</v>
      </c>
      <c r="J349" s="92">
        <v>142.23399116124799</v>
      </c>
      <c r="K349" s="92">
        <v>49.451590909090903</v>
      </c>
    </row>
    <row r="350" spans="1:11">
      <c r="A350" s="90" t="s">
        <v>341</v>
      </c>
      <c r="B350" s="90" t="s">
        <v>342</v>
      </c>
      <c r="C350" s="90" t="s">
        <v>1543</v>
      </c>
      <c r="D350" s="90" t="s">
        <v>399</v>
      </c>
      <c r="E350" s="90" t="s">
        <v>400</v>
      </c>
      <c r="F350" s="112">
        <v>2.8494123709999997</v>
      </c>
      <c r="G350" s="112">
        <v>4.5659090750000004</v>
      </c>
      <c r="H350" s="113">
        <f t="shared" si="10"/>
        <v>-0.37593755718843358</v>
      </c>
      <c r="I350" s="91">
        <f t="shared" si="11"/>
        <v>3.3080518663094192E-4</v>
      </c>
      <c r="J350" s="92">
        <v>167.42910121</v>
      </c>
      <c r="K350" s="92">
        <v>11.0778181818182</v>
      </c>
    </row>
    <row r="351" spans="1:11">
      <c r="A351" s="90" t="s">
        <v>1914</v>
      </c>
      <c r="B351" s="90" t="s">
        <v>428</v>
      </c>
      <c r="C351" s="90" t="s">
        <v>1541</v>
      </c>
      <c r="D351" s="90" t="s">
        <v>398</v>
      </c>
      <c r="E351" s="90" t="s">
        <v>1870</v>
      </c>
      <c r="F351" s="112">
        <v>2.8472861200000001</v>
      </c>
      <c r="G351" s="112">
        <v>2.22332055</v>
      </c>
      <c r="H351" s="113">
        <f t="shared" si="10"/>
        <v>0.28064579801594514</v>
      </c>
      <c r="I351" s="91">
        <f t="shared" si="11"/>
        <v>3.3055833753811221E-4</v>
      </c>
      <c r="J351" s="92">
        <v>42.273310680000002</v>
      </c>
      <c r="K351" s="92">
        <v>18.551500000000001</v>
      </c>
    </row>
    <row r="352" spans="1:11">
      <c r="A352" s="90" t="s">
        <v>549</v>
      </c>
      <c r="B352" s="90" t="s">
        <v>550</v>
      </c>
      <c r="C352" s="90" t="s">
        <v>1543</v>
      </c>
      <c r="D352" s="90" t="s">
        <v>399</v>
      </c>
      <c r="E352" s="90" t="s">
        <v>400</v>
      </c>
      <c r="F352" s="112">
        <v>2.8453482179999998</v>
      </c>
      <c r="G352" s="112">
        <v>2.634522467</v>
      </c>
      <c r="H352" s="113">
        <f t="shared" si="10"/>
        <v>8.0024275230445419E-2</v>
      </c>
      <c r="I352" s="91">
        <f t="shared" si="11"/>
        <v>3.3033335499809552E-4</v>
      </c>
      <c r="J352" s="92">
        <v>87.700824560000001</v>
      </c>
      <c r="K352" s="92">
        <v>52.807818181818199</v>
      </c>
    </row>
    <row r="353" spans="1:11">
      <c r="A353" s="90" t="s">
        <v>1132</v>
      </c>
      <c r="B353" s="90" t="s">
        <v>1124</v>
      </c>
      <c r="C353" s="90" t="s">
        <v>1543</v>
      </c>
      <c r="D353" s="90" t="s">
        <v>398</v>
      </c>
      <c r="E353" s="90" t="s">
        <v>1870</v>
      </c>
      <c r="F353" s="112">
        <v>2.8124708840000001</v>
      </c>
      <c r="G353" s="112">
        <v>2.249860054</v>
      </c>
      <c r="H353" s="113">
        <f t="shared" si="10"/>
        <v>0.250064811364485</v>
      </c>
      <c r="I353" s="91">
        <f t="shared" si="11"/>
        <v>3.2651643024529789E-4</v>
      </c>
      <c r="J353" s="92">
        <v>11.469603513762879</v>
      </c>
      <c r="K353" s="92">
        <v>43.920181818181803</v>
      </c>
    </row>
    <row r="354" spans="1:11">
      <c r="A354" s="90" t="s">
        <v>2113</v>
      </c>
      <c r="B354" s="90" t="s">
        <v>874</v>
      </c>
      <c r="C354" s="90" t="s">
        <v>1539</v>
      </c>
      <c r="D354" s="90" t="s">
        <v>398</v>
      </c>
      <c r="E354" s="90" t="s">
        <v>1870</v>
      </c>
      <c r="F354" s="112">
        <v>2.7925208539999997</v>
      </c>
      <c r="G354" s="112">
        <v>0.26306727899999999</v>
      </c>
      <c r="H354" s="113">
        <f t="shared" si="10"/>
        <v>9.6152344929222462</v>
      </c>
      <c r="I354" s="91">
        <f t="shared" si="11"/>
        <v>3.2420031290664571E-4</v>
      </c>
      <c r="J354" s="92">
        <v>208.48777999999999</v>
      </c>
      <c r="K354" s="92">
        <v>37.100318181818203</v>
      </c>
    </row>
    <row r="355" spans="1:11">
      <c r="A355" s="90" t="s">
        <v>2717</v>
      </c>
      <c r="B355" s="90" t="s">
        <v>2718</v>
      </c>
      <c r="C355" s="90" t="s">
        <v>1545</v>
      </c>
      <c r="D355" s="90" t="s">
        <v>399</v>
      </c>
      <c r="E355" s="90" t="s">
        <v>1870</v>
      </c>
      <c r="F355" s="112">
        <v>2.7800231800000001</v>
      </c>
      <c r="G355" s="112">
        <v>1.58064855</v>
      </c>
      <c r="H355" s="113">
        <f t="shared" si="10"/>
        <v>0.75878640447935131</v>
      </c>
      <c r="I355" s="91">
        <f t="shared" si="11"/>
        <v>3.2274938378803184E-4</v>
      </c>
      <c r="J355" s="92">
        <v>64.631821840000001</v>
      </c>
      <c r="K355" s="92">
        <v>75.798136363636402</v>
      </c>
    </row>
    <row r="356" spans="1:11">
      <c r="A356" s="90" t="s">
        <v>407</v>
      </c>
      <c r="B356" s="90" t="s">
        <v>408</v>
      </c>
      <c r="C356" s="90" t="s">
        <v>1546</v>
      </c>
      <c r="D356" s="90" t="s">
        <v>398</v>
      </c>
      <c r="E356" s="90" t="s">
        <v>400</v>
      </c>
      <c r="F356" s="112">
        <v>2.7317156300000001</v>
      </c>
      <c r="G356" s="112">
        <v>2.2999478579999999</v>
      </c>
      <c r="H356" s="113">
        <f t="shared" si="10"/>
        <v>0.18772937416740354</v>
      </c>
      <c r="I356" s="91">
        <f t="shared" si="11"/>
        <v>3.1714107371818212E-4</v>
      </c>
      <c r="J356" s="92">
        <v>166.6896653</v>
      </c>
      <c r="K356" s="92">
        <v>32.971090909090897</v>
      </c>
    </row>
    <row r="357" spans="1:11">
      <c r="A357" s="90" t="s">
        <v>2117</v>
      </c>
      <c r="B357" s="90" t="s">
        <v>130</v>
      </c>
      <c r="C357" s="90" t="s">
        <v>1539</v>
      </c>
      <c r="D357" s="90" t="s">
        <v>398</v>
      </c>
      <c r="E357" s="90" t="s">
        <v>1870</v>
      </c>
      <c r="F357" s="112">
        <v>2.7207812499999999</v>
      </c>
      <c r="G357" s="112">
        <v>3.3816442200000001</v>
      </c>
      <c r="H357" s="113">
        <f t="shared" si="10"/>
        <v>-0.19542652242701042</v>
      </c>
      <c r="I357" s="91">
        <f t="shared" si="11"/>
        <v>3.1587163667445785E-4</v>
      </c>
      <c r="J357" s="92">
        <v>98.126720000000006</v>
      </c>
      <c r="K357" s="92">
        <v>28.296500000000002</v>
      </c>
    </row>
    <row r="358" spans="1:11">
      <c r="A358" s="90" t="s">
        <v>2081</v>
      </c>
      <c r="B358" s="90" t="s">
        <v>348</v>
      </c>
      <c r="C358" s="90" t="s">
        <v>1182</v>
      </c>
      <c r="D358" s="90" t="s">
        <v>398</v>
      </c>
      <c r="E358" s="90" t="s">
        <v>1870</v>
      </c>
      <c r="F358" s="112">
        <v>2.7097908999999998</v>
      </c>
      <c r="G358" s="112">
        <v>4.2446985549999994</v>
      </c>
      <c r="H358" s="113">
        <f t="shared" si="10"/>
        <v>-0.36160580901368622</v>
      </c>
      <c r="I358" s="91">
        <f t="shared" si="11"/>
        <v>3.1459570174138476E-4</v>
      </c>
      <c r="J358" s="92">
        <v>136.79662625520001</v>
      </c>
      <c r="K358" s="92">
        <v>36.805500000000002</v>
      </c>
    </row>
    <row r="359" spans="1:11">
      <c r="A359" s="90" t="s">
        <v>1576</v>
      </c>
      <c r="B359" s="90" t="s">
        <v>1730</v>
      </c>
      <c r="C359" s="90" t="s">
        <v>1182</v>
      </c>
      <c r="D359" s="90" t="s">
        <v>398</v>
      </c>
      <c r="E359" s="90" t="s">
        <v>1870</v>
      </c>
      <c r="F359" s="112">
        <v>2.703420495</v>
      </c>
      <c r="G359" s="112">
        <v>2.1269276000000001</v>
      </c>
      <c r="H359" s="113">
        <f t="shared" si="10"/>
        <v>0.27104490768750189</v>
      </c>
      <c r="I359" s="91">
        <f t="shared" si="11"/>
        <v>3.1385612363174107E-4</v>
      </c>
      <c r="J359" s="92">
        <v>13.40931</v>
      </c>
      <c r="K359" s="92">
        <v>25.253863636363601</v>
      </c>
    </row>
    <row r="360" spans="1:11">
      <c r="A360" s="90" t="s">
        <v>1631</v>
      </c>
      <c r="B360" s="90" t="s">
        <v>788</v>
      </c>
      <c r="C360" s="90" t="s">
        <v>1545</v>
      </c>
      <c r="D360" s="90" t="s">
        <v>399</v>
      </c>
      <c r="E360" s="90" t="s">
        <v>400</v>
      </c>
      <c r="F360" s="112">
        <v>2.7033807209999998</v>
      </c>
      <c r="G360" s="112">
        <v>1.8938080939999999</v>
      </c>
      <c r="H360" s="113">
        <f t="shared" si="10"/>
        <v>0.42748398296791734</v>
      </c>
      <c r="I360" s="91">
        <f t="shared" si="11"/>
        <v>3.1385150603211701E-4</v>
      </c>
      <c r="J360" s="92">
        <v>10.7844</v>
      </c>
      <c r="K360" s="92">
        <v>35.616</v>
      </c>
    </row>
    <row r="361" spans="1:11">
      <c r="A361" s="90" t="s">
        <v>1654</v>
      </c>
      <c r="B361" s="90" t="s">
        <v>1709</v>
      </c>
      <c r="C361" s="90" t="s">
        <v>1545</v>
      </c>
      <c r="D361" s="90" t="s">
        <v>399</v>
      </c>
      <c r="E361" s="90" t="s">
        <v>400</v>
      </c>
      <c r="F361" s="112">
        <v>2.6752569100000003</v>
      </c>
      <c r="G361" s="112">
        <v>2.3140050200000002</v>
      </c>
      <c r="H361" s="113">
        <f t="shared" si="10"/>
        <v>0.15611543055338761</v>
      </c>
      <c r="I361" s="91">
        <f t="shared" si="11"/>
        <v>3.1058644596523621E-4</v>
      </c>
      <c r="J361" s="92">
        <v>71.775000000000006</v>
      </c>
      <c r="K361" s="92">
        <v>23.0937272727273</v>
      </c>
    </row>
    <row r="362" spans="1:11">
      <c r="A362" s="90" t="s">
        <v>2510</v>
      </c>
      <c r="B362" s="90" t="s">
        <v>2511</v>
      </c>
      <c r="C362" s="90" t="s">
        <v>1540</v>
      </c>
      <c r="D362" s="90" t="s">
        <v>398</v>
      </c>
      <c r="E362" s="90" t="s">
        <v>1870</v>
      </c>
      <c r="F362" s="112">
        <v>2.6119962599999997</v>
      </c>
      <c r="G362" s="112">
        <v>0.80652285000000001</v>
      </c>
      <c r="H362" s="113">
        <f t="shared" si="10"/>
        <v>2.2385892848541111</v>
      </c>
      <c r="I362" s="91">
        <f t="shared" si="11"/>
        <v>3.0324214180532254E-4</v>
      </c>
      <c r="J362" s="92">
        <v>10.24665557</v>
      </c>
      <c r="K362" s="92">
        <v>45.378500000000003</v>
      </c>
    </row>
    <row r="363" spans="1:11">
      <c r="A363" s="90" t="s">
        <v>1563</v>
      </c>
      <c r="B363" s="90" t="s">
        <v>1564</v>
      </c>
      <c r="C363" s="90" t="s">
        <v>1182</v>
      </c>
      <c r="D363" s="90" t="s">
        <v>398</v>
      </c>
      <c r="E363" s="90" t="s">
        <v>1870</v>
      </c>
      <c r="F363" s="112">
        <v>2.5795013</v>
      </c>
      <c r="G363" s="112">
        <v>0.22390065000000001</v>
      </c>
      <c r="H363" s="113">
        <f t="shared" si="10"/>
        <v>10.52074056060132</v>
      </c>
      <c r="I363" s="91">
        <f t="shared" si="11"/>
        <v>2.9946960911866459E-4</v>
      </c>
      <c r="J363" s="92">
        <v>24.34426165535</v>
      </c>
      <c r="K363" s="92">
        <v>53.9865454545454</v>
      </c>
    </row>
    <row r="364" spans="1:11">
      <c r="A364" s="90" t="s">
        <v>1585</v>
      </c>
      <c r="B364" s="90" t="s">
        <v>159</v>
      </c>
      <c r="C364" s="90" t="s">
        <v>1769</v>
      </c>
      <c r="D364" s="90" t="s">
        <v>399</v>
      </c>
      <c r="E364" s="90" t="s">
        <v>400</v>
      </c>
      <c r="F364" s="112">
        <v>2.5538895099999999</v>
      </c>
      <c r="G364" s="112">
        <v>1.5357390900000001</v>
      </c>
      <c r="H364" s="113">
        <f t="shared" si="10"/>
        <v>0.66297096077693762</v>
      </c>
      <c r="I364" s="91">
        <f t="shared" si="11"/>
        <v>2.9649618447254042E-4</v>
      </c>
      <c r="J364" s="92">
        <v>414.63799756703798</v>
      </c>
      <c r="K364" s="92">
        <v>27.3890909090909</v>
      </c>
    </row>
    <row r="365" spans="1:11">
      <c r="A365" s="90" t="s">
        <v>930</v>
      </c>
      <c r="B365" s="90" t="s">
        <v>1067</v>
      </c>
      <c r="C365" s="90" t="s">
        <v>1546</v>
      </c>
      <c r="D365" s="90" t="s">
        <v>398</v>
      </c>
      <c r="E365" s="90" t="s">
        <v>400</v>
      </c>
      <c r="F365" s="112">
        <v>2.541842065</v>
      </c>
      <c r="G365" s="112">
        <v>0.71014578900000003</v>
      </c>
      <c r="H365" s="113">
        <f t="shared" si="10"/>
        <v>2.5793242801303156</v>
      </c>
      <c r="I365" s="91">
        <f t="shared" si="11"/>
        <v>2.9509752510957417E-4</v>
      </c>
      <c r="J365" s="92">
        <v>78.638026969999999</v>
      </c>
      <c r="K365" s="92">
        <v>12.0152727272727</v>
      </c>
    </row>
    <row r="366" spans="1:11">
      <c r="A366" s="90" t="s">
        <v>1179</v>
      </c>
      <c r="B366" s="90" t="s">
        <v>796</v>
      </c>
      <c r="C366" s="90" t="s">
        <v>1545</v>
      </c>
      <c r="D366" s="90" t="s">
        <v>399</v>
      </c>
      <c r="E366" s="90" t="s">
        <v>400</v>
      </c>
      <c r="F366" s="112">
        <v>2.5321367459999999</v>
      </c>
      <c r="G366" s="112">
        <v>2.513728704</v>
      </c>
      <c r="H366" s="113">
        <f t="shared" si="10"/>
        <v>7.3230026656050384E-3</v>
      </c>
      <c r="I366" s="91">
        <f t="shared" si="11"/>
        <v>2.9397077704889209E-4</v>
      </c>
      <c r="J366" s="92">
        <v>56.767499999999998</v>
      </c>
      <c r="K366" s="92">
        <v>55.350954545454499</v>
      </c>
    </row>
    <row r="367" spans="1:11">
      <c r="A367" s="90" t="s">
        <v>2123</v>
      </c>
      <c r="B367" s="90" t="s">
        <v>584</v>
      </c>
      <c r="C367" s="90" t="s">
        <v>1539</v>
      </c>
      <c r="D367" s="90" t="s">
        <v>398</v>
      </c>
      <c r="E367" s="90" t="s">
        <v>1870</v>
      </c>
      <c r="F367" s="112">
        <v>2.5023203299999999</v>
      </c>
      <c r="G367" s="112">
        <v>3.010220806</v>
      </c>
      <c r="H367" s="113">
        <f t="shared" si="10"/>
        <v>-0.16872532240413995</v>
      </c>
      <c r="I367" s="91">
        <f t="shared" si="11"/>
        <v>2.9050921242597855E-4</v>
      </c>
      <c r="J367" s="92">
        <v>36.709280999999997</v>
      </c>
      <c r="K367" s="92">
        <v>11.152727272727301</v>
      </c>
    </row>
    <row r="368" spans="1:11">
      <c r="A368" s="90" t="s">
        <v>924</v>
      </c>
      <c r="B368" s="90" t="s">
        <v>1061</v>
      </c>
      <c r="C368" s="90" t="s">
        <v>1546</v>
      </c>
      <c r="D368" s="90" t="s">
        <v>398</v>
      </c>
      <c r="E368" s="90" t="s">
        <v>400</v>
      </c>
      <c r="F368" s="112">
        <v>2.4992220839999999</v>
      </c>
      <c r="G368" s="112">
        <v>4.1860902219999998</v>
      </c>
      <c r="H368" s="113">
        <f t="shared" si="10"/>
        <v>-0.40296984740908437</v>
      </c>
      <c r="I368" s="91">
        <f t="shared" si="11"/>
        <v>2.9014951866712158E-4</v>
      </c>
      <c r="J368" s="92">
        <v>98.916229979999997</v>
      </c>
      <c r="K368" s="92">
        <v>16.182500000000001</v>
      </c>
    </row>
    <row r="369" spans="1:13">
      <c r="A369" s="90" t="s">
        <v>1913</v>
      </c>
      <c r="B369" s="90" t="s">
        <v>439</v>
      </c>
      <c r="C369" s="90" t="s">
        <v>1541</v>
      </c>
      <c r="D369" s="90" t="s">
        <v>398</v>
      </c>
      <c r="E369" s="90" t="s">
        <v>1870</v>
      </c>
      <c r="F369" s="112">
        <v>2.4599446600000001</v>
      </c>
      <c r="G369" s="112">
        <v>0.78719531999999992</v>
      </c>
      <c r="H369" s="113">
        <f t="shared" si="10"/>
        <v>2.1249482784018587</v>
      </c>
      <c r="I369" s="91">
        <f t="shared" si="11"/>
        <v>2.8558956949692032E-4</v>
      </c>
      <c r="J369" s="92">
        <v>8.0106120300000008</v>
      </c>
      <c r="K369" s="92">
        <v>26.711863636363599</v>
      </c>
    </row>
    <row r="370" spans="1:13">
      <c r="A370" s="90" t="s">
        <v>1689</v>
      </c>
      <c r="B370" s="90" t="s">
        <v>1690</v>
      </c>
      <c r="C370" s="90" t="s">
        <v>1545</v>
      </c>
      <c r="D370" s="90" t="s">
        <v>399</v>
      </c>
      <c r="E370" s="90" t="s">
        <v>400</v>
      </c>
      <c r="F370" s="112">
        <v>2.4236387629999996</v>
      </c>
      <c r="G370" s="112">
        <v>1.0278008889999999</v>
      </c>
      <c r="H370" s="113">
        <f t="shared" si="10"/>
        <v>1.3580819874149768</v>
      </c>
      <c r="I370" s="91">
        <f t="shared" si="11"/>
        <v>2.8137460252509029E-4</v>
      </c>
      <c r="J370" s="92">
        <v>173.99947695</v>
      </c>
      <c r="K370" s="92">
        <v>52.789545454545497</v>
      </c>
    </row>
    <row r="371" spans="1:13">
      <c r="A371" s="90" t="s">
        <v>1578</v>
      </c>
      <c r="B371" s="90" t="s">
        <v>1731</v>
      </c>
      <c r="C371" s="90" t="s">
        <v>1182</v>
      </c>
      <c r="D371" s="90" t="s">
        <v>398</v>
      </c>
      <c r="E371" s="90" t="s">
        <v>1870</v>
      </c>
      <c r="F371" s="112">
        <v>2.4136208300000002</v>
      </c>
      <c r="G371" s="112">
        <v>1.8800278500000001</v>
      </c>
      <c r="H371" s="113">
        <f t="shared" si="10"/>
        <v>0.28382184870293292</v>
      </c>
      <c r="I371" s="91">
        <f t="shared" si="11"/>
        <v>2.8021156125052809E-4</v>
      </c>
      <c r="J371" s="92">
        <v>5.3490780000000004</v>
      </c>
      <c r="K371" s="92">
        <v>49.792045454545502</v>
      </c>
    </row>
    <row r="372" spans="1:13">
      <c r="A372" s="90" t="s">
        <v>1627</v>
      </c>
      <c r="B372" s="90" t="s">
        <v>783</v>
      </c>
      <c r="C372" s="90" t="s">
        <v>1545</v>
      </c>
      <c r="D372" s="90" t="s">
        <v>399</v>
      </c>
      <c r="E372" s="90" t="s">
        <v>400</v>
      </c>
      <c r="F372" s="112">
        <v>2.3782892040000001</v>
      </c>
      <c r="G372" s="112">
        <v>7.4861881840000004</v>
      </c>
      <c r="H372" s="113">
        <f t="shared" si="10"/>
        <v>-0.68230972217836516</v>
      </c>
      <c r="I372" s="91">
        <f t="shared" si="11"/>
        <v>2.76109703179068E-4</v>
      </c>
      <c r="J372" s="92">
        <v>14.3308</v>
      </c>
      <c r="K372" s="92">
        <v>22.143227272727302</v>
      </c>
    </row>
    <row r="373" spans="1:13">
      <c r="A373" s="90" t="s">
        <v>2064</v>
      </c>
      <c r="B373" s="90" t="s">
        <v>174</v>
      </c>
      <c r="C373" s="90" t="s">
        <v>1182</v>
      </c>
      <c r="D373" s="90" t="s">
        <v>398</v>
      </c>
      <c r="E373" s="90" t="s">
        <v>1870</v>
      </c>
      <c r="F373" s="112">
        <v>2.376100799</v>
      </c>
      <c r="G373" s="112">
        <v>3.5642877099999999</v>
      </c>
      <c r="H373" s="113">
        <f t="shared" si="10"/>
        <v>-0.33335886653212965</v>
      </c>
      <c r="I373" s="91">
        <f t="shared" si="11"/>
        <v>2.7585563825964217E-4</v>
      </c>
      <c r="J373" s="92">
        <v>34.406756200000004</v>
      </c>
      <c r="K373" s="92">
        <v>17.7507272727273</v>
      </c>
    </row>
    <row r="374" spans="1:13">
      <c r="A374" s="90" t="s">
        <v>2900</v>
      </c>
      <c r="B374" s="90" t="s">
        <v>2901</v>
      </c>
      <c r="C374" s="90" t="s">
        <v>1182</v>
      </c>
      <c r="D374" s="90" t="s">
        <v>398</v>
      </c>
      <c r="E374" s="90" t="s">
        <v>1870</v>
      </c>
      <c r="F374" s="112">
        <v>2.2862798799999999</v>
      </c>
      <c r="G374" s="112">
        <v>3.4741652099999998</v>
      </c>
      <c r="H374" s="113">
        <f t="shared" si="10"/>
        <v>-0.34191964348177906</v>
      </c>
      <c r="I374" s="91">
        <f t="shared" si="11"/>
        <v>2.6542779489952862E-4</v>
      </c>
      <c r="J374" s="92">
        <v>62.755964776799999</v>
      </c>
      <c r="K374" s="92">
        <v>39.381136363636401</v>
      </c>
      <c r="M374" s="82"/>
    </row>
    <row r="375" spans="1:13">
      <c r="A375" s="90" t="s">
        <v>1133</v>
      </c>
      <c r="B375" s="90" t="s">
        <v>1125</v>
      </c>
      <c r="C375" s="90" t="s">
        <v>1543</v>
      </c>
      <c r="D375" s="90" t="s">
        <v>399</v>
      </c>
      <c r="E375" s="90" t="s">
        <v>400</v>
      </c>
      <c r="F375" s="112">
        <v>2.2792307699999999</v>
      </c>
      <c r="G375" s="112">
        <v>1.8758991669999998</v>
      </c>
      <c r="H375" s="113">
        <f t="shared" si="10"/>
        <v>0.21500708038855909</v>
      </c>
      <c r="I375" s="91">
        <f t="shared" si="11"/>
        <v>2.6460942189993585E-4</v>
      </c>
      <c r="J375" s="92">
        <v>15.053461836165759</v>
      </c>
      <c r="K375" s="92">
        <v>137.446545454545</v>
      </c>
    </row>
    <row r="376" spans="1:13">
      <c r="A376" s="90" t="s">
        <v>2706</v>
      </c>
      <c r="B376" s="90" t="s">
        <v>192</v>
      </c>
      <c r="C376" s="90" t="s">
        <v>1182</v>
      </c>
      <c r="D376" s="90" t="s">
        <v>398</v>
      </c>
      <c r="E376" s="90" t="s">
        <v>1870</v>
      </c>
      <c r="F376" s="112">
        <v>2.2415827599999996</v>
      </c>
      <c r="G376" s="112">
        <v>1.5599208200000001</v>
      </c>
      <c r="H376" s="113">
        <f t="shared" si="10"/>
        <v>0.43698496183928071</v>
      </c>
      <c r="I376" s="91">
        <f t="shared" si="11"/>
        <v>2.6023864106768904E-4</v>
      </c>
      <c r="J376" s="92">
        <v>16.997321001899998</v>
      </c>
      <c r="K376" s="92">
        <v>18.251727272727301</v>
      </c>
    </row>
    <row r="377" spans="1:13">
      <c r="A377" s="90" t="s">
        <v>1891</v>
      </c>
      <c r="B377" s="90" t="s">
        <v>394</v>
      </c>
      <c r="C377" s="90" t="s">
        <v>1546</v>
      </c>
      <c r="D377" s="90" t="s">
        <v>398</v>
      </c>
      <c r="E377" s="90" t="s">
        <v>1870</v>
      </c>
      <c r="F377" s="112">
        <v>2.2355455049999997</v>
      </c>
      <c r="G377" s="112">
        <v>1.9118796550000001</v>
      </c>
      <c r="H377" s="113">
        <f t="shared" si="10"/>
        <v>0.16929195786645868</v>
      </c>
      <c r="I377" s="91">
        <f t="shared" si="11"/>
        <v>2.5953774031799772E-4</v>
      </c>
      <c r="J377" s="92">
        <v>204.0885141</v>
      </c>
      <c r="K377" s="92">
        <v>8.7729090909090903</v>
      </c>
    </row>
    <row r="378" spans="1:13">
      <c r="A378" s="90" t="s">
        <v>2138</v>
      </c>
      <c r="B378" s="90" t="s">
        <v>994</v>
      </c>
      <c r="C378" s="90" t="s">
        <v>1544</v>
      </c>
      <c r="D378" s="90" t="s">
        <v>398</v>
      </c>
      <c r="E378" s="90" t="s">
        <v>1870</v>
      </c>
      <c r="F378" s="112">
        <v>2.2315329100000003</v>
      </c>
      <c r="G378" s="112">
        <v>1.7470927599999999</v>
      </c>
      <c r="H378" s="113">
        <f t="shared" si="10"/>
        <v>0.27728358853710811</v>
      </c>
      <c r="I378" s="91">
        <f t="shared" si="11"/>
        <v>2.5907189435924545E-4</v>
      </c>
      <c r="J378" s="92">
        <v>30.674380392814946</v>
      </c>
      <c r="K378" s="92">
        <v>22.857363636363601</v>
      </c>
    </row>
    <row r="379" spans="1:13">
      <c r="A379" s="90" t="s">
        <v>2700</v>
      </c>
      <c r="B379" s="90" t="s">
        <v>188</v>
      </c>
      <c r="C379" s="90" t="s">
        <v>1182</v>
      </c>
      <c r="D379" s="90" t="s">
        <v>398</v>
      </c>
      <c r="E379" s="90" t="s">
        <v>1870</v>
      </c>
      <c r="F379" s="112">
        <v>2.2241127500000002</v>
      </c>
      <c r="G379" s="112">
        <v>0.74501320999999998</v>
      </c>
      <c r="H379" s="113">
        <f t="shared" si="10"/>
        <v>1.9853333070429722</v>
      </c>
      <c r="I379" s="91">
        <f t="shared" si="11"/>
        <v>2.5821044396385389E-4</v>
      </c>
      <c r="J379" s="92">
        <v>45.052474046199997</v>
      </c>
      <c r="K379" s="92">
        <v>13.752090909090899</v>
      </c>
    </row>
    <row r="380" spans="1:13">
      <c r="A380" s="90" t="s">
        <v>2104</v>
      </c>
      <c r="B380" s="90" t="s">
        <v>120</v>
      </c>
      <c r="C380" s="90" t="s">
        <v>1539</v>
      </c>
      <c r="D380" s="90" t="s">
        <v>398</v>
      </c>
      <c r="E380" s="90" t="s">
        <v>1870</v>
      </c>
      <c r="F380" s="112">
        <v>2.1980323300000002</v>
      </c>
      <c r="G380" s="112">
        <v>4.1800622999999995</v>
      </c>
      <c r="H380" s="113">
        <f t="shared" si="10"/>
        <v>-0.4741627822149922</v>
      </c>
      <c r="I380" s="91">
        <f t="shared" si="11"/>
        <v>2.5518261328082593E-4</v>
      </c>
      <c r="J380" s="92">
        <v>93.991012830000003</v>
      </c>
      <c r="K380" s="92">
        <v>0.24645454545454501</v>
      </c>
    </row>
    <row r="381" spans="1:13">
      <c r="A381" s="90" t="s">
        <v>1164</v>
      </c>
      <c r="B381" s="90" t="s">
        <v>1170</v>
      </c>
      <c r="C381" s="90" t="s">
        <v>1546</v>
      </c>
      <c r="D381" s="90" t="s">
        <v>398</v>
      </c>
      <c r="E381" s="90" t="s">
        <v>400</v>
      </c>
      <c r="F381" s="112">
        <v>2.1882057799999997</v>
      </c>
      <c r="G381" s="112">
        <v>1.82121712</v>
      </c>
      <c r="H381" s="113">
        <f t="shared" si="10"/>
        <v>0.20150736338344966</v>
      </c>
      <c r="I381" s="91">
        <f t="shared" si="11"/>
        <v>2.5404179079413627E-4</v>
      </c>
      <c r="J381" s="92">
        <v>32.638582319999998</v>
      </c>
      <c r="K381" s="92">
        <v>39.528727272727302</v>
      </c>
    </row>
    <row r="382" spans="1:13">
      <c r="A382" s="90" t="s">
        <v>230</v>
      </c>
      <c r="B382" s="90" t="s">
        <v>361</v>
      </c>
      <c r="C382" s="90" t="s">
        <v>1558</v>
      </c>
      <c r="D382" s="90" t="s">
        <v>399</v>
      </c>
      <c r="E382" s="90" t="s">
        <v>1870</v>
      </c>
      <c r="F382" s="112">
        <v>2.1850904</v>
      </c>
      <c r="G382" s="112">
        <v>14.368574150000001</v>
      </c>
      <c r="H382" s="113">
        <f t="shared" si="10"/>
        <v>-0.8479257317261365</v>
      </c>
      <c r="I382" s="91">
        <f t="shared" si="11"/>
        <v>2.5368010784756979E-4</v>
      </c>
      <c r="J382" s="92">
        <v>434.98210184110565</v>
      </c>
      <c r="K382" s="92">
        <v>25.580681818181802</v>
      </c>
    </row>
    <row r="383" spans="1:13">
      <c r="A383" s="90" t="s">
        <v>1046</v>
      </c>
      <c r="B383" s="90" t="s">
        <v>555</v>
      </c>
      <c r="C383" s="90" t="s">
        <v>1541</v>
      </c>
      <c r="D383" s="90" t="s">
        <v>398</v>
      </c>
      <c r="E383" s="90" t="s">
        <v>1870</v>
      </c>
      <c r="F383" s="112">
        <v>2.1482633199999999</v>
      </c>
      <c r="G383" s="112">
        <v>1.0023898600000001</v>
      </c>
      <c r="H383" s="113">
        <f t="shared" si="10"/>
        <v>1.143141511826546</v>
      </c>
      <c r="I383" s="91">
        <f t="shared" si="11"/>
        <v>2.4940463364928896E-4</v>
      </c>
      <c r="J383" s="92">
        <v>28.289563763794998</v>
      </c>
      <c r="K383" s="92">
        <v>20.626772727272702</v>
      </c>
    </row>
    <row r="384" spans="1:13">
      <c r="A384" s="90" t="s">
        <v>921</v>
      </c>
      <c r="B384" s="90" t="s">
        <v>1058</v>
      </c>
      <c r="C384" s="90" t="s">
        <v>1546</v>
      </c>
      <c r="D384" s="90" t="s">
        <v>398</v>
      </c>
      <c r="E384" s="90" t="s">
        <v>400</v>
      </c>
      <c r="F384" s="112">
        <v>2.1167543609999999</v>
      </c>
      <c r="G384" s="112">
        <v>5.5602576960000007</v>
      </c>
      <c r="H384" s="113">
        <f t="shared" si="10"/>
        <v>-0.61930642845514627</v>
      </c>
      <c r="I384" s="91">
        <f t="shared" si="11"/>
        <v>2.4574657166829053E-4</v>
      </c>
      <c r="J384" s="92">
        <v>124.9030437</v>
      </c>
      <c r="K384" s="92">
        <v>9.7481363636363607</v>
      </c>
    </row>
    <row r="385" spans="1:11">
      <c r="A385" s="90" t="s">
        <v>2609</v>
      </c>
      <c r="B385" s="90" t="s">
        <v>2610</v>
      </c>
      <c r="C385" s="90" t="s">
        <v>298</v>
      </c>
      <c r="D385" s="90" t="s">
        <v>399</v>
      </c>
      <c r="E385" s="90" t="s">
        <v>400</v>
      </c>
      <c r="F385" s="112">
        <v>2.1160399000000001</v>
      </c>
      <c r="G385" s="112">
        <v>2.84119952</v>
      </c>
      <c r="H385" s="113">
        <f t="shared" si="10"/>
        <v>-0.25523009380207129</v>
      </c>
      <c r="I385" s="91">
        <f t="shared" si="11"/>
        <v>2.4566362565217479E-4</v>
      </c>
      <c r="J385" s="92">
        <v>152.768</v>
      </c>
      <c r="K385" s="92">
        <v>19.348636363636398</v>
      </c>
    </row>
    <row r="386" spans="1:11">
      <c r="A386" s="90" t="s">
        <v>767</v>
      </c>
      <c r="B386" s="90" t="s">
        <v>246</v>
      </c>
      <c r="C386" s="90" t="s">
        <v>1182</v>
      </c>
      <c r="D386" s="90" t="s">
        <v>398</v>
      </c>
      <c r="E386" s="90" t="s">
        <v>1870</v>
      </c>
      <c r="F386" s="112">
        <v>2.1074317040000001</v>
      </c>
      <c r="G386" s="112">
        <v>2.3034229509999999</v>
      </c>
      <c r="H386" s="113">
        <f t="shared" si="10"/>
        <v>-8.5086955877952342E-2</v>
      </c>
      <c r="I386" s="91">
        <f t="shared" si="11"/>
        <v>2.446642491093768E-4</v>
      </c>
      <c r="J386" s="92">
        <v>141.75388395740001</v>
      </c>
      <c r="K386" s="92">
        <v>35.652136363636401</v>
      </c>
    </row>
    <row r="387" spans="1:11">
      <c r="A387" s="90" t="s">
        <v>1984</v>
      </c>
      <c r="B387" s="90" t="s">
        <v>125</v>
      </c>
      <c r="C387" s="90" t="s">
        <v>1539</v>
      </c>
      <c r="D387" s="90" t="s">
        <v>398</v>
      </c>
      <c r="E387" s="90" t="s">
        <v>1870</v>
      </c>
      <c r="F387" s="112">
        <v>2.05234279</v>
      </c>
      <c r="G387" s="112">
        <v>4.4231267699999997</v>
      </c>
      <c r="H387" s="113">
        <f t="shared" si="10"/>
        <v>-0.53599729405901697</v>
      </c>
      <c r="I387" s="91">
        <f t="shared" si="11"/>
        <v>2.3826865026150968E-4</v>
      </c>
      <c r="J387" s="92">
        <v>254.23944</v>
      </c>
      <c r="K387" s="92">
        <v>14.475727272727299</v>
      </c>
    </row>
    <row r="388" spans="1:11">
      <c r="A388" s="90" t="s">
        <v>2723</v>
      </c>
      <c r="B388" s="90" t="s">
        <v>1076</v>
      </c>
      <c r="C388" s="90" t="s">
        <v>1546</v>
      </c>
      <c r="D388" s="90" t="s">
        <v>398</v>
      </c>
      <c r="E388" s="90" t="s">
        <v>1870</v>
      </c>
      <c r="F388" s="112">
        <v>2.0391280300000001</v>
      </c>
      <c r="G388" s="112">
        <v>11.256825939999999</v>
      </c>
      <c r="H388" s="113">
        <f t="shared" si="10"/>
        <v>-0.81885408543502802</v>
      </c>
      <c r="I388" s="91">
        <f t="shared" si="11"/>
        <v>2.3673447037495684E-4</v>
      </c>
      <c r="J388" s="92">
        <v>72.165120479999999</v>
      </c>
      <c r="K388" s="92">
        <v>8.35</v>
      </c>
    </row>
    <row r="389" spans="1:11">
      <c r="A389" s="90" t="s">
        <v>2063</v>
      </c>
      <c r="B389" s="90" t="s">
        <v>173</v>
      </c>
      <c r="C389" s="90" t="s">
        <v>1182</v>
      </c>
      <c r="D389" s="90" t="s">
        <v>398</v>
      </c>
      <c r="E389" s="90" t="s">
        <v>1870</v>
      </c>
      <c r="F389" s="112">
        <v>2.0383209099999999</v>
      </c>
      <c r="G389" s="112">
        <v>3.6581800000000005E-2</v>
      </c>
      <c r="H389" s="113">
        <f t="shared" si="10"/>
        <v>54.719535670743369</v>
      </c>
      <c r="I389" s="91">
        <f t="shared" si="11"/>
        <v>2.3664076702582034E-4</v>
      </c>
      <c r="J389" s="92">
        <v>1.7312933693999999</v>
      </c>
      <c r="K389" s="92">
        <v>22.675363636363599</v>
      </c>
    </row>
    <row r="390" spans="1:11">
      <c r="A390" s="90" t="s">
        <v>780</v>
      </c>
      <c r="B390" s="90" t="s">
        <v>777</v>
      </c>
      <c r="C390" s="90" t="s">
        <v>1547</v>
      </c>
      <c r="D390" s="90" t="s">
        <v>399</v>
      </c>
      <c r="E390" s="90" t="s">
        <v>1870</v>
      </c>
      <c r="F390" s="112">
        <v>2.0016708300000001</v>
      </c>
      <c r="G390" s="112">
        <v>4.2053485999999998</v>
      </c>
      <c r="H390" s="113">
        <f t="shared" si="10"/>
        <v>-0.52401785906642795</v>
      </c>
      <c r="I390" s="91">
        <f t="shared" si="11"/>
        <v>2.3238584180761335E-4</v>
      </c>
      <c r="J390" s="92">
        <v>51.094003219999998</v>
      </c>
      <c r="K390" s="92">
        <v>9.9384090909090901</v>
      </c>
    </row>
    <row r="391" spans="1:11">
      <c r="A391" s="90" t="s">
        <v>2832</v>
      </c>
      <c r="B391" s="90" t="s">
        <v>2814</v>
      </c>
      <c r="C391" s="90" t="s">
        <v>1545</v>
      </c>
      <c r="D391" s="90" t="s">
        <v>1443</v>
      </c>
      <c r="E391" s="90" t="s">
        <v>400</v>
      </c>
      <c r="F391" s="112">
        <v>1.9887981499999998</v>
      </c>
      <c r="G391" s="112">
        <v>2.2644253599999997</v>
      </c>
      <c r="H391" s="113">
        <f t="shared" ref="H391:H454" si="12">IF(ISERROR(F391/G391-1),"",IF((F391/G391-1)&gt;10000%,"",F391/G391-1))</f>
        <v>-0.1217205984656522</v>
      </c>
      <c r="I391" s="91">
        <f t="shared" ref="I391:I454" si="13">F391/$F$1016</f>
        <v>2.3089137601769118E-4</v>
      </c>
      <c r="J391" s="92">
        <v>94.320067299999991</v>
      </c>
      <c r="K391" s="92">
        <v>74.370818181818194</v>
      </c>
    </row>
    <row r="392" spans="1:11">
      <c r="A392" s="90" t="s">
        <v>768</v>
      </c>
      <c r="B392" s="90" t="s">
        <v>1168</v>
      </c>
      <c r="C392" s="90" t="s">
        <v>1546</v>
      </c>
      <c r="D392" s="90" t="s">
        <v>398</v>
      </c>
      <c r="E392" s="90" t="s">
        <v>400</v>
      </c>
      <c r="F392" s="112">
        <v>1.9816543200000001</v>
      </c>
      <c r="G392" s="112">
        <v>2.2958091299999999</v>
      </c>
      <c r="H392" s="113">
        <f t="shared" si="12"/>
        <v>-0.13683838342432231</v>
      </c>
      <c r="I392" s="91">
        <f t="shared" si="13"/>
        <v>2.3006200641136065E-4</v>
      </c>
      <c r="J392" s="92">
        <v>482.0195392</v>
      </c>
      <c r="K392" s="92">
        <v>15.3583181818182</v>
      </c>
    </row>
    <row r="393" spans="1:11">
      <c r="A393" s="90" t="s">
        <v>1982</v>
      </c>
      <c r="B393" s="90" t="s">
        <v>121</v>
      </c>
      <c r="C393" s="90" t="s">
        <v>1539</v>
      </c>
      <c r="D393" s="90" t="s">
        <v>398</v>
      </c>
      <c r="E393" s="90" t="s">
        <v>1870</v>
      </c>
      <c r="F393" s="112">
        <v>1.97947191</v>
      </c>
      <c r="G393" s="112">
        <v>6.4376805849999998</v>
      </c>
      <c r="H393" s="113">
        <f t="shared" si="12"/>
        <v>-0.69251784336547662</v>
      </c>
      <c r="I393" s="91">
        <f t="shared" si="13"/>
        <v>2.2980863748705088E-4</v>
      </c>
      <c r="J393" s="92">
        <v>11.17984</v>
      </c>
      <c r="K393" s="92">
        <v>27.2514545454545</v>
      </c>
    </row>
    <row r="394" spans="1:11">
      <c r="A394" s="90" t="s">
        <v>1872</v>
      </c>
      <c r="B394" s="90" t="s">
        <v>351</v>
      </c>
      <c r="C394" s="90" t="s">
        <v>1558</v>
      </c>
      <c r="D394" s="90" t="s">
        <v>399</v>
      </c>
      <c r="E394" s="90" t="s">
        <v>1870</v>
      </c>
      <c r="F394" s="112">
        <v>1.9742177350000001</v>
      </c>
      <c r="G394" s="112">
        <v>11.511330865</v>
      </c>
      <c r="H394" s="113">
        <f t="shared" si="12"/>
        <v>-0.82849787238740791</v>
      </c>
      <c r="I394" s="91">
        <f t="shared" si="13"/>
        <v>2.2919864914027583E-4</v>
      </c>
      <c r="J394" s="92">
        <v>166.67060287999999</v>
      </c>
      <c r="K394" s="92">
        <v>11.6042272727273</v>
      </c>
    </row>
    <row r="395" spans="1:11">
      <c r="A395" s="90" t="s">
        <v>203</v>
      </c>
      <c r="B395" s="90" t="s">
        <v>204</v>
      </c>
      <c r="C395" s="90" t="s">
        <v>1182</v>
      </c>
      <c r="D395" s="90" t="s">
        <v>398</v>
      </c>
      <c r="E395" s="90" t="s">
        <v>400</v>
      </c>
      <c r="F395" s="112">
        <v>1.9593266999999999</v>
      </c>
      <c r="G395" s="112">
        <v>5.0061999999999997E-3</v>
      </c>
      <c r="H395" s="113" t="str">
        <f t="shared" si="12"/>
        <v/>
      </c>
      <c r="I395" s="91">
        <f t="shared" si="13"/>
        <v>2.2746986054426993E-4</v>
      </c>
      <c r="J395" s="92">
        <v>227.14985985140632</v>
      </c>
      <c r="K395" s="92">
        <v>35.554227272727303</v>
      </c>
    </row>
    <row r="396" spans="1:11">
      <c r="A396" s="90" t="s">
        <v>1480</v>
      </c>
      <c r="B396" s="90" t="s">
        <v>1481</v>
      </c>
      <c r="C396" s="90" t="s">
        <v>1545</v>
      </c>
      <c r="D396" s="90" t="s">
        <v>399</v>
      </c>
      <c r="E396" s="90" t="s">
        <v>1870</v>
      </c>
      <c r="F396" s="112">
        <v>1.9565778700000001</v>
      </c>
      <c r="G396" s="112">
        <v>2.4476780499999999</v>
      </c>
      <c r="H396" s="113">
        <f t="shared" si="12"/>
        <v>-0.20063920579751082</v>
      </c>
      <c r="I396" s="91">
        <f t="shared" si="13"/>
        <v>2.2715073256180543E-4</v>
      </c>
      <c r="J396" s="92">
        <v>25.26422307</v>
      </c>
      <c r="K396" s="92">
        <v>67.1458636363636</v>
      </c>
    </row>
    <row r="397" spans="1:11">
      <c r="A397" s="90" t="s">
        <v>931</v>
      </c>
      <c r="B397" s="90" t="s">
        <v>1068</v>
      </c>
      <c r="C397" s="90" t="s">
        <v>1546</v>
      </c>
      <c r="D397" s="90" t="s">
        <v>398</v>
      </c>
      <c r="E397" s="90" t="s">
        <v>400</v>
      </c>
      <c r="F397" s="112">
        <v>1.9499545549999999</v>
      </c>
      <c r="G397" s="112">
        <v>1.4234708300000001</v>
      </c>
      <c r="H397" s="113">
        <f t="shared" si="12"/>
        <v>0.36985915967101324</v>
      </c>
      <c r="I397" s="91">
        <f t="shared" si="13"/>
        <v>2.2638179262984267E-4</v>
      </c>
      <c r="J397" s="92">
        <v>7.5205314200000002</v>
      </c>
      <c r="K397" s="92">
        <v>23.795136363636399</v>
      </c>
    </row>
    <row r="398" spans="1:11">
      <c r="A398" s="90" t="s">
        <v>2902</v>
      </c>
      <c r="B398" s="90" t="s">
        <v>2903</v>
      </c>
      <c r="C398" s="90" t="s">
        <v>1769</v>
      </c>
      <c r="D398" s="90" t="s">
        <v>398</v>
      </c>
      <c r="E398" s="90" t="s">
        <v>1870</v>
      </c>
      <c r="F398" s="112">
        <v>1.94498312492148</v>
      </c>
      <c r="G398" s="112">
        <v>5.5086041798463397</v>
      </c>
      <c r="H398" s="113">
        <f t="shared" si="12"/>
        <v>-0.64691906308364766</v>
      </c>
      <c r="I398" s="91">
        <f t="shared" si="13"/>
        <v>2.258046298184205E-4</v>
      </c>
      <c r="J398" s="92">
        <v>37.162755032900002</v>
      </c>
      <c r="K398" s="92">
        <v>114.955090909091</v>
      </c>
    </row>
    <row r="399" spans="1:11">
      <c r="A399" s="90" t="s">
        <v>2012</v>
      </c>
      <c r="B399" s="90" t="s">
        <v>2016</v>
      </c>
      <c r="C399" s="90" t="s">
        <v>888</v>
      </c>
      <c r="D399" s="90" t="s">
        <v>398</v>
      </c>
      <c r="E399" s="90" t="s">
        <v>1870</v>
      </c>
      <c r="F399" s="112">
        <v>1.9266313799999999</v>
      </c>
      <c r="G399" s="112">
        <v>1.66171237</v>
      </c>
      <c r="H399" s="113">
        <f t="shared" si="12"/>
        <v>0.15942531016965344</v>
      </c>
      <c r="I399" s="91">
        <f t="shared" si="13"/>
        <v>2.2367406687655222E-4</v>
      </c>
      <c r="J399" s="92">
        <v>17.855549399999997</v>
      </c>
      <c r="K399" s="92">
        <v>138.97800000000001</v>
      </c>
    </row>
    <row r="400" spans="1:11">
      <c r="A400" s="90" t="s">
        <v>1668</v>
      </c>
      <c r="B400" s="90" t="s">
        <v>696</v>
      </c>
      <c r="C400" s="90" t="s">
        <v>1543</v>
      </c>
      <c r="D400" s="90" t="s">
        <v>399</v>
      </c>
      <c r="E400" s="90" t="s">
        <v>400</v>
      </c>
      <c r="F400" s="112">
        <v>1.9035298600000001</v>
      </c>
      <c r="G400" s="112">
        <v>2.6101388599999997</v>
      </c>
      <c r="H400" s="113">
        <f t="shared" si="12"/>
        <v>-0.27071701464955766</v>
      </c>
      <c r="I400" s="91">
        <f t="shared" si="13"/>
        <v>2.2099207436720672E-4</v>
      </c>
      <c r="J400" s="92">
        <v>58.59193071</v>
      </c>
      <c r="K400" s="92">
        <v>25.760045454545502</v>
      </c>
    </row>
    <row r="401" spans="1:11">
      <c r="A401" s="90" t="s">
        <v>1622</v>
      </c>
      <c r="B401" s="90" t="s">
        <v>1115</v>
      </c>
      <c r="C401" s="90" t="s">
        <v>1545</v>
      </c>
      <c r="D401" s="90" t="s">
        <v>399</v>
      </c>
      <c r="E401" s="90" t="s">
        <v>400</v>
      </c>
      <c r="F401" s="112">
        <v>1.902234779</v>
      </c>
      <c r="G401" s="112">
        <v>1.684172</v>
      </c>
      <c r="H401" s="113">
        <f t="shared" si="12"/>
        <v>0.12947773683448016</v>
      </c>
      <c r="I401" s="91">
        <f t="shared" si="13"/>
        <v>2.2084172073069292E-4</v>
      </c>
      <c r="J401" s="92">
        <v>36.104999999999997</v>
      </c>
      <c r="K401" s="92">
        <v>25.4814545454546</v>
      </c>
    </row>
    <row r="402" spans="1:11">
      <c r="A402" s="90" t="s">
        <v>1795</v>
      </c>
      <c r="B402" s="90" t="s">
        <v>1796</v>
      </c>
      <c r="C402" s="90" t="s">
        <v>1182</v>
      </c>
      <c r="D402" s="90" t="s">
        <v>398</v>
      </c>
      <c r="E402" s="90" t="s">
        <v>1870</v>
      </c>
      <c r="F402" s="112">
        <v>1.9006995600000001</v>
      </c>
      <c r="G402" s="112">
        <v>0.12738906</v>
      </c>
      <c r="H402" s="113">
        <f t="shared" si="12"/>
        <v>13.920430058907728</v>
      </c>
      <c r="I402" s="91">
        <f t="shared" si="13"/>
        <v>2.2066348804911161E-4</v>
      </c>
      <c r="J402" s="92">
        <v>9.0875312968999999</v>
      </c>
      <c r="K402" s="92">
        <v>65.347045454545494</v>
      </c>
    </row>
    <row r="403" spans="1:11">
      <c r="A403" s="90" t="s">
        <v>1638</v>
      </c>
      <c r="B403" s="90" t="s">
        <v>797</v>
      </c>
      <c r="C403" s="90" t="s">
        <v>1545</v>
      </c>
      <c r="D403" s="90" t="s">
        <v>399</v>
      </c>
      <c r="E403" s="90" t="s">
        <v>400</v>
      </c>
      <c r="F403" s="112">
        <v>1.8951560759999999</v>
      </c>
      <c r="G403" s="112">
        <v>3.4678099649999998</v>
      </c>
      <c r="H403" s="113">
        <f t="shared" si="12"/>
        <v>-0.45350059688175559</v>
      </c>
      <c r="I403" s="91">
        <f t="shared" si="13"/>
        <v>2.200199121041661E-4</v>
      </c>
      <c r="J403" s="92">
        <v>14.045199999999999</v>
      </c>
      <c r="K403" s="92">
        <v>26.046045454545499</v>
      </c>
    </row>
    <row r="404" spans="1:11">
      <c r="A404" s="90" t="s">
        <v>1013</v>
      </c>
      <c r="B404" s="90" t="s">
        <v>1014</v>
      </c>
      <c r="C404" s="90" t="s">
        <v>1540</v>
      </c>
      <c r="D404" s="90" t="s">
        <v>398</v>
      </c>
      <c r="E404" s="90" t="s">
        <v>1870</v>
      </c>
      <c r="F404" s="112">
        <v>1.8923866699999998</v>
      </c>
      <c r="G404" s="112">
        <v>0.30566790999999999</v>
      </c>
      <c r="H404" s="113">
        <f t="shared" si="12"/>
        <v>5.1909890050283654</v>
      </c>
      <c r="I404" s="91">
        <f t="shared" si="13"/>
        <v>2.1969839533179196E-4</v>
      </c>
      <c r="J404" s="92">
        <v>30.823568899999998</v>
      </c>
      <c r="K404" s="92">
        <v>41.539409090909103</v>
      </c>
    </row>
    <row r="405" spans="1:11">
      <c r="A405" s="90" t="s">
        <v>1680</v>
      </c>
      <c r="B405" s="90" t="s">
        <v>736</v>
      </c>
      <c r="C405" s="90" t="s">
        <v>1545</v>
      </c>
      <c r="D405" s="90" t="s">
        <v>399</v>
      </c>
      <c r="E405" s="90" t="s">
        <v>400</v>
      </c>
      <c r="F405" s="112">
        <v>1.88375906</v>
      </c>
      <c r="G405" s="112">
        <v>0.7106422</v>
      </c>
      <c r="H405" s="113">
        <f t="shared" si="12"/>
        <v>1.6507841217422778</v>
      </c>
      <c r="I405" s="91">
        <f t="shared" si="13"/>
        <v>2.1869676490255814E-4</v>
      </c>
      <c r="J405" s="92">
        <v>103.04775889</v>
      </c>
      <c r="K405" s="92">
        <v>8.5951363636363602</v>
      </c>
    </row>
    <row r="406" spans="1:11">
      <c r="A406" s="90" t="s">
        <v>39</v>
      </c>
      <c r="B406" s="90" t="s">
        <v>1049</v>
      </c>
      <c r="C406" s="90" t="s">
        <v>1546</v>
      </c>
      <c r="D406" s="90" t="s">
        <v>398</v>
      </c>
      <c r="E406" s="90" t="s">
        <v>1870</v>
      </c>
      <c r="F406" s="112">
        <v>1.8705082159999999</v>
      </c>
      <c r="G406" s="112">
        <v>1.689623474</v>
      </c>
      <c r="H406" s="113">
        <f t="shared" si="12"/>
        <v>0.10705624346693932</v>
      </c>
      <c r="I406" s="91">
        <f t="shared" si="13"/>
        <v>2.1715839581037258E-4</v>
      </c>
      <c r="J406" s="92">
        <v>13.733040970000001</v>
      </c>
      <c r="K406" s="92">
        <v>99.546772727272696</v>
      </c>
    </row>
    <row r="407" spans="1:11">
      <c r="A407" s="90" t="s">
        <v>2125</v>
      </c>
      <c r="B407" s="90" t="s">
        <v>862</v>
      </c>
      <c r="C407" s="90" t="s">
        <v>1540</v>
      </c>
      <c r="D407" s="90" t="s">
        <v>398</v>
      </c>
      <c r="E407" s="90" t="s">
        <v>1870</v>
      </c>
      <c r="F407" s="112">
        <v>1.86365859</v>
      </c>
      <c r="G407" s="112">
        <v>2.15666987</v>
      </c>
      <c r="H407" s="113">
        <f t="shared" si="12"/>
        <v>-0.13586283374933039</v>
      </c>
      <c r="I407" s="91">
        <f t="shared" si="13"/>
        <v>2.1636318209180264E-4</v>
      </c>
      <c r="J407" s="92">
        <v>16.645746539999998</v>
      </c>
      <c r="K407" s="92">
        <v>27.213909090909102</v>
      </c>
    </row>
    <row r="408" spans="1:11">
      <c r="A408" s="90" t="s">
        <v>386</v>
      </c>
      <c r="B408" s="90" t="s">
        <v>387</v>
      </c>
      <c r="C408" s="90" t="s">
        <v>1546</v>
      </c>
      <c r="D408" s="90" t="s">
        <v>398</v>
      </c>
      <c r="E408" s="90" t="s">
        <v>400</v>
      </c>
      <c r="F408" s="112">
        <v>1.8253677500000001</v>
      </c>
      <c r="G408" s="112">
        <v>0.92417236000000003</v>
      </c>
      <c r="H408" s="113">
        <f t="shared" si="12"/>
        <v>0.97513778706820453</v>
      </c>
      <c r="I408" s="91">
        <f t="shared" si="13"/>
        <v>2.1191777131118961E-4</v>
      </c>
      <c r="J408" s="92">
        <v>6.9510206600000002</v>
      </c>
      <c r="K408" s="92">
        <v>48.0120454545455</v>
      </c>
    </row>
    <row r="409" spans="1:11">
      <c r="A409" s="90" t="s">
        <v>737</v>
      </c>
      <c r="B409" s="90" t="s">
        <v>738</v>
      </c>
      <c r="C409" s="90" t="s">
        <v>1540</v>
      </c>
      <c r="D409" s="90" t="s">
        <v>398</v>
      </c>
      <c r="E409" s="90" t="s">
        <v>1870</v>
      </c>
      <c r="F409" s="112">
        <v>1.810171867</v>
      </c>
      <c r="G409" s="112">
        <v>6.9211273000000004E-2</v>
      </c>
      <c r="H409" s="113">
        <f t="shared" si="12"/>
        <v>25.154292336163213</v>
      </c>
      <c r="I409" s="91">
        <f t="shared" si="13"/>
        <v>2.101535911023163E-4</v>
      </c>
      <c r="J409" s="92">
        <v>26.429270039999999</v>
      </c>
      <c r="K409" s="92">
        <v>10.6708181818182</v>
      </c>
    </row>
    <row r="410" spans="1:11">
      <c r="A410" s="90" t="s">
        <v>349</v>
      </c>
      <c r="B410" s="90" t="s">
        <v>350</v>
      </c>
      <c r="C410" s="90" t="s">
        <v>1543</v>
      </c>
      <c r="D410" s="90" t="s">
        <v>399</v>
      </c>
      <c r="E410" s="90" t="s">
        <v>400</v>
      </c>
      <c r="F410" s="112">
        <v>1.7804771399999999</v>
      </c>
      <c r="G410" s="112">
        <v>1.387674155</v>
      </c>
      <c r="H410" s="113">
        <f t="shared" si="12"/>
        <v>0.2830657208572136</v>
      </c>
      <c r="I410" s="91">
        <f t="shared" si="13"/>
        <v>2.0670615407734737E-4</v>
      </c>
      <c r="J410" s="92">
        <v>68.171090739999997</v>
      </c>
      <c r="K410" s="92">
        <v>30.7991818181818</v>
      </c>
    </row>
    <row r="411" spans="1:11">
      <c r="A411" s="90" t="s">
        <v>1770</v>
      </c>
      <c r="B411" s="90" t="s">
        <v>985</v>
      </c>
      <c r="C411" s="90" t="s">
        <v>1546</v>
      </c>
      <c r="D411" s="90" t="s">
        <v>398</v>
      </c>
      <c r="E411" s="90" t="s">
        <v>1870</v>
      </c>
      <c r="F411" s="112">
        <v>1.67737264</v>
      </c>
      <c r="G411" s="112">
        <v>0.94036193099999998</v>
      </c>
      <c r="H411" s="113">
        <f t="shared" si="12"/>
        <v>0.78375217531004027</v>
      </c>
      <c r="I411" s="91">
        <f t="shared" si="13"/>
        <v>1.9473614099250214E-4</v>
      </c>
      <c r="J411" s="92">
        <v>156.5256899</v>
      </c>
      <c r="K411" s="92">
        <v>21.7329090909091</v>
      </c>
    </row>
    <row r="412" spans="1:11">
      <c r="A412" s="90" t="s">
        <v>1906</v>
      </c>
      <c r="B412" s="90" t="s">
        <v>426</v>
      </c>
      <c r="C412" s="90" t="s">
        <v>1541</v>
      </c>
      <c r="D412" s="90" t="s">
        <v>398</v>
      </c>
      <c r="E412" s="90" t="s">
        <v>1870</v>
      </c>
      <c r="F412" s="112">
        <v>1.6695430800000002</v>
      </c>
      <c r="G412" s="112">
        <v>5.3138445800000005</v>
      </c>
      <c r="H412" s="113">
        <f t="shared" si="12"/>
        <v>-0.68581258731507733</v>
      </c>
      <c r="I412" s="91">
        <f t="shared" si="13"/>
        <v>1.938271609222959E-4</v>
      </c>
      <c r="J412" s="92">
        <v>90.81512309</v>
      </c>
      <c r="K412" s="92">
        <v>16.353772727272698</v>
      </c>
    </row>
    <row r="413" spans="1:11">
      <c r="A413" s="90" t="s">
        <v>2092</v>
      </c>
      <c r="B413" s="90" t="s">
        <v>1173</v>
      </c>
      <c r="C413" s="90" t="s">
        <v>1182</v>
      </c>
      <c r="D413" s="90" t="s">
        <v>398</v>
      </c>
      <c r="E413" s="90" t="s">
        <v>1870</v>
      </c>
      <c r="F413" s="112">
        <v>1.6584590400000001</v>
      </c>
      <c r="G413" s="112">
        <v>2.5217773800000001</v>
      </c>
      <c r="H413" s="113">
        <f t="shared" si="12"/>
        <v>-0.34234518353876264</v>
      </c>
      <c r="I413" s="91">
        <f t="shared" si="13"/>
        <v>1.9254034896129565E-4</v>
      </c>
      <c r="J413" s="92">
        <v>179.31701374599999</v>
      </c>
      <c r="K413" s="92">
        <v>24.839818181818199</v>
      </c>
    </row>
    <row r="414" spans="1:11">
      <c r="A414" s="90" t="s">
        <v>1915</v>
      </c>
      <c r="B414" s="90" t="s">
        <v>46</v>
      </c>
      <c r="C414" s="90" t="s">
        <v>1541</v>
      </c>
      <c r="D414" s="90" t="s">
        <v>398</v>
      </c>
      <c r="E414" s="90" t="s">
        <v>1870</v>
      </c>
      <c r="F414" s="112">
        <v>1.6491960000000001</v>
      </c>
      <c r="G414" s="112">
        <v>1.42382981</v>
      </c>
      <c r="H414" s="113">
        <f t="shared" si="12"/>
        <v>0.15828169098384026</v>
      </c>
      <c r="I414" s="91">
        <f t="shared" si="13"/>
        <v>1.9146494769359691E-4</v>
      </c>
      <c r="J414" s="92">
        <v>7.8770621799999994</v>
      </c>
      <c r="K414" s="92">
        <v>27.038409090909099</v>
      </c>
    </row>
    <row r="415" spans="1:11">
      <c r="A415" s="90" t="s">
        <v>62</v>
      </c>
      <c r="B415" s="90" t="s">
        <v>73</v>
      </c>
      <c r="C415" s="90" t="s">
        <v>1543</v>
      </c>
      <c r="D415" s="90" t="s">
        <v>399</v>
      </c>
      <c r="E415" s="90" t="s">
        <v>400</v>
      </c>
      <c r="F415" s="112">
        <v>1.6400718700000001</v>
      </c>
      <c r="G415" s="112">
        <v>1.18584168</v>
      </c>
      <c r="H415" s="113">
        <f t="shared" si="12"/>
        <v>0.38304454773423058</v>
      </c>
      <c r="I415" s="91">
        <f t="shared" si="13"/>
        <v>1.9040567331189844E-4</v>
      </c>
      <c r="J415" s="92">
        <v>24.678926579999999</v>
      </c>
      <c r="K415" s="92">
        <v>16.362454545454501</v>
      </c>
    </row>
    <row r="416" spans="1:11">
      <c r="A416" s="90" t="s">
        <v>999</v>
      </c>
      <c r="B416" s="90" t="s">
        <v>1000</v>
      </c>
      <c r="C416" s="90" t="s">
        <v>1540</v>
      </c>
      <c r="D416" s="90" t="s">
        <v>398</v>
      </c>
      <c r="E416" s="90" t="s">
        <v>1870</v>
      </c>
      <c r="F416" s="112">
        <v>1.63053805</v>
      </c>
      <c r="G416" s="112">
        <v>2.7041120000000003E-3</v>
      </c>
      <c r="H416" s="113" t="str">
        <f t="shared" si="12"/>
        <v/>
      </c>
      <c r="I416" s="91">
        <f t="shared" si="13"/>
        <v>1.8929883558756479E-4</v>
      </c>
      <c r="J416" s="92">
        <v>40.956747450000002</v>
      </c>
      <c r="K416" s="92">
        <v>22.7105</v>
      </c>
    </row>
    <row r="417" spans="1:11">
      <c r="A417" s="90" t="s">
        <v>899</v>
      </c>
      <c r="B417" s="90" t="s">
        <v>685</v>
      </c>
      <c r="C417" s="90" t="s">
        <v>1545</v>
      </c>
      <c r="D417" s="90" t="s">
        <v>399</v>
      </c>
      <c r="E417" s="90" t="s">
        <v>1870</v>
      </c>
      <c r="F417" s="112">
        <v>1.629688724</v>
      </c>
      <c r="G417" s="112">
        <v>2.2796841570000002</v>
      </c>
      <c r="H417" s="113">
        <f t="shared" si="12"/>
        <v>-0.28512521394866197</v>
      </c>
      <c r="I417" s="91">
        <f t="shared" si="13"/>
        <v>1.8920023229349614E-4</v>
      </c>
      <c r="J417" s="92">
        <v>426.47821113999998</v>
      </c>
      <c r="K417" s="92">
        <v>19.664863636363599</v>
      </c>
    </row>
    <row r="418" spans="1:11">
      <c r="A418" s="90" t="s">
        <v>1437</v>
      </c>
      <c r="B418" s="90" t="s">
        <v>1438</v>
      </c>
      <c r="C418" s="90" t="s">
        <v>888</v>
      </c>
      <c r="D418" s="90" t="s">
        <v>398</v>
      </c>
      <c r="E418" s="90" t="s">
        <v>1870</v>
      </c>
      <c r="F418" s="112">
        <v>1.621138</v>
      </c>
      <c r="G418" s="112">
        <v>0.53167646999999996</v>
      </c>
      <c r="H418" s="113">
        <f t="shared" si="12"/>
        <v>2.0491061603685417</v>
      </c>
      <c r="I418" s="91">
        <f t="shared" si="13"/>
        <v>1.8820752801613773E-4</v>
      </c>
      <c r="J418" s="92">
        <v>14.93918758</v>
      </c>
      <c r="K418" s="92">
        <v>47.304727272727298</v>
      </c>
    </row>
    <row r="419" spans="1:11">
      <c r="A419" s="90" t="s">
        <v>925</v>
      </c>
      <c r="B419" s="90" t="s">
        <v>1062</v>
      </c>
      <c r="C419" s="90" t="s">
        <v>1546</v>
      </c>
      <c r="D419" s="90" t="s">
        <v>398</v>
      </c>
      <c r="E419" s="90" t="s">
        <v>400</v>
      </c>
      <c r="F419" s="112">
        <v>1.6202847199999999</v>
      </c>
      <c r="G419" s="112">
        <v>3.9836999999999997E-2</v>
      </c>
      <c r="H419" s="113">
        <f t="shared" si="12"/>
        <v>39.672859904109245</v>
      </c>
      <c r="I419" s="91">
        <f t="shared" si="13"/>
        <v>1.8810846567875151E-4</v>
      </c>
      <c r="J419" s="92">
        <v>10.320968179999999</v>
      </c>
      <c r="K419" s="92">
        <v>20.7566818181818</v>
      </c>
    </row>
    <row r="420" spans="1:11">
      <c r="A420" s="90" t="s">
        <v>2106</v>
      </c>
      <c r="B420" s="90" t="s">
        <v>1791</v>
      </c>
      <c r="C420" s="90" t="s">
        <v>1539</v>
      </c>
      <c r="D420" s="90" t="s">
        <v>398</v>
      </c>
      <c r="E420" s="90" t="s">
        <v>1870</v>
      </c>
      <c r="F420" s="112">
        <v>1.6066022600000001</v>
      </c>
      <c r="G420" s="112">
        <v>4.1234270400000002</v>
      </c>
      <c r="H420" s="113">
        <f t="shared" si="12"/>
        <v>-0.61037208991092029</v>
      </c>
      <c r="I420" s="91">
        <f t="shared" si="13"/>
        <v>1.8651998772451216E-4</v>
      </c>
      <c r="J420" s="92">
        <v>132.09860763</v>
      </c>
      <c r="K420" s="92">
        <v>9.2613181818181793</v>
      </c>
    </row>
    <row r="421" spans="1:11">
      <c r="A421" s="90" t="s">
        <v>2508</v>
      </c>
      <c r="B421" s="90" t="s">
        <v>2509</v>
      </c>
      <c r="C421" s="90" t="s">
        <v>298</v>
      </c>
      <c r="D421" s="90" t="s">
        <v>399</v>
      </c>
      <c r="E421" s="90" t="s">
        <v>400</v>
      </c>
      <c r="F421" s="112">
        <v>1.5655958799999998</v>
      </c>
      <c r="G421" s="112">
        <v>0.42279981999999999</v>
      </c>
      <c r="H421" s="113">
        <f t="shared" si="12"/>
        <v>2.7029246606585589</v>
      </c>
      <c r="I421" s="91">
        <f t="shared" si="13"/>
        <v>1.817593137950315E-4</v>
      </c>
      <c r="J421" s="92">
        <v>22.648399999999999</v>
      </c>
      <c r="K421" s="92">
        <v>29.446090909090898</v>
      </c>
    </row>
    <row r="422" spans="1:11">
      <c r="A422" s="90" t="s">
        <v>1658</v>
      </c>
      <c r="B422" s="90" t="s">
        <v>1595</v>
      </c>
      <c r="C422" s="90" t="s">
        <v>1545</v>
      </c>
      <c r="D422" s="90" t="s">
        <v>399</v>
      </c>
      <c r="E422" s="90" t="s">
        <v>400</v>
      </c>
      <c r="F422" s="112">
        <v>1.558708784</v>
      </c>
      <c r="G422" s="112">
        <v>0.96069876399999998</v>
      </c>
      <c r="H422" s="113">
        <f t="shared" si="12"/>
        <v>0.62247401829695703</v>
      </c>
      <c r="I422" s="91">
        <f t="shared" si="13"/>
        <v>1.8095974996186628E-4</v>
      </c>
      <c r="J422" s="92">
        <v>21</v>
      </c>
      <c r="K422" s="92">
        <v>63.304090909090903</v>
      </c>
    </row>
    <row r="423" spans="1:11">
      <c r="A423" s="90" t="s">
        <v>496</v>
      </c>
      <c r="B423" s="90" t="s">
        <v>852</v>
      </c>
      <c r="C423" s="90" t="s">
        <v>1540</v>
      </c>
      <c r="D423" s="90" t="s">
        <v>398</v>
      </c>
      <c r="E423" s="90" t="s">
        <v>1870</v>
      </c>
      <c r="F423" s="112">
        <v>1.554391439</v>
      </c>
      <c r="G423" s="112">
        <v>0.131156203</v>
      </c>
      <c r="H423" s="113">
        <f t="shared" si="12"/>
        <v>10.851451959157433</v>
      </c>
      <c r="I423" s="91">
        <f t="shared" si="13"/>
        <v>1.8045852376764789E-4</v>
      </c>
      <c r="J423" s="92">
        <v>29.55090921</v>
      </c>
      <c r="K423" s="92">
        <v>28.2902272727273</v>
      </c>
    </row>
    <row r="424" spans="1:11">
      <c r="A424" s="90" t="s">
        <v>1043</v>
      </c>
      <c r="B424" s="90" t="s">
        <v>559</v>
      </c>
      <c r="C424" s="90" t="s">
        <v>1541</v>
      </c>
      <c r="D424" s="90" t="s">
        <v>398</v>
      </c>
      <c r="E424" s="90" t="s">
        <v>1870</v>
      </c>
      <c r="F424" s="112">
        <v>1.55041743</v>
      </c>
      <c r="G424" s="112">
        <v>2.66038481</v>
      </c>
      <c r="H424" s="113">
        <f t="shared" si="12"/>
        <v>-0.4172206125323652</v>
      </c>
      <c r="I424" s="91">
        <f t="shared" si="13"/>
        <v>1.799971574865516E-4</v>
      </c>
      <c r="J424" s="92">
        <v>44.398027918598004</v>
      </c>
      <c r="K424" s="92">
        <v>28.6132272727273</v>
      </c>
    </row>
    <row r="425" spans="1:11">
      <c r="A425" s="90" t="s">
        <v>413</v>
      </c>
      <c r="B425" s="90" t="s">
        <v>414</v>
      </c>
      <c r="C425" s="90" t="s">
        <v>1546</v>
      </c>
      <c r="D425" s="90" t="s">
        <v>398</v>
      </c>
      <c r="E425" s="90" t="s">
        <v>400</v>
      </c>
      <c r="F425" s="112">
        <v>1.5312512540000001</v>
      </c>
      <c r="G425" s="112">
        <v>0.30645105699999997</v>
      </c>
      <c r="H425" s="113">
        <f t="shared" si="12"/>
        <v>3.9967236823725498</v>
      </c>
      <c r="I425" s="91">
        <f t="shared" si="13"/>
        <v>1.7777204240906761E-4</v>
      </c>
      <c r="J425" s="92">
        <v>68.60088159</v>
      </c>
      <c r="K425" s="92">
        <v>28.485409090909101</v>
      </c>
    </row>
    <row r="426" spans="1:11">
      <c r="A426" s="90" t="s">
        <v>883</v>
      </c>
      <c r="B426" s="90" t="s">
        <v>113</v>
      </c>
      <c r="C426" s="90" t="s">
        <v>888</v>
      </c>
      <c r="D426" s="90" t="s">
        <v>398</v>
      </c>
      <c r="E426" s="90" t="s">
        <v>1870</v>
      </c>
      <c r="F426" s="112">
        <v>1.4985678759999999</v>
      </c>
      <c r="G426" s="112">
        <v>0.85707602599999999</v>
      </c>
      <c r="H426" s="113">
        <f t="shared" si="12"/>
        <v>0.74846551594012256</v>
      </c>
      <c r="I426" s="91">
        <f t="shared" si="13"/>
        <v>1.7397763515897722E-4</v>
      </c>
      <c r="J426" s="92">
        <v>12.378209399999999</v>
      </c>
      <c r="K426" s="92">
        <v>92.201727272727297</v>
      </c>
    </row>
    <row r="427" spans="1:11">
      <c r="A427" s="90" t="s">
        <v>902</v>
      </c>
      <c r="B427" s="90" t="s">
        <v>721</v>
      </c>
      <c r="C427" s="90" t="s">
        <v>1545</v>
      </c>
      <c r="D427" s="90" t="s">
        <v>1443</v>
      </c>
      <c r="E427" s="90" t="s">
        <v>400</v>
      </c>
      <c r="F427" s="112">
        <v>1.48266469</v>
      </c>
      <c r="G427" s="112">
        <v>3.9981181069999998</v>
      </c>
      <c r="H427" s="113">
        <f t="shared" si="12"/>
        <v>-0.62915935689740743</v>
      </c>
      <c r="I427" s="91">
        <f t="shared" si="13"/>
        <v>1.7213133994867382E-4</v>
      </c>
      <c r="J427" s="92">
        <v>187.86943047999998</v>
      </c>
      <c r="K427" s="92">
        <v>10.3675</v>
      </c>
    </row>
    <row r="428" spans="1:11">
      <c r="A428" s="90" t="s">
        <v>1675</v>
      </c>
      <c r="B428" s="90" t="s">
        <v>697</v>
      </c>
      <c r="C428" s="90" t="s">
        <v>1542</v>
      </c>
      <c r="D428" s="90" t="s">
        <v>398</v>
      </c>
      <c r="E428" s="90" t="s">
        <v>1870</v>
      </c>
      <c r="F428" s="112">
        <v>1.4791961100000002</v>
      </c>
      <c r="G428" s="112">
        <v>2.5412600400000001</v>
      </c>
      <c r="H428" s="113">
        <f t="shared" si="12"/>
        <v>-0.41792808027627104</v>
      </c>
      <c r="I428" s="91">
        <f t="shared" si="13"/>
        <v>1.7172865191870587E-4</v>
      </c>
      <c r="J428" s="92">
        <v>173.51135124000001</v>
      </c>
      <c r="K428" s="92">
        <v>12.1197272727273</v>
      </c>
    </row>
    <row r="429" spans="1:11">
      <c r="A429" s="90" t="s">
        <v>929</v>
      </c>
      <c r="B429" s="90" t="s">
        <v>1066</v>
      </c>
      <c r="C429" s="90" t="s">
        <v>1546</v>
      </c>
      <c r="D429" s="90" t="s">
        <v>398</v>
      </c>
      <c r="E429" s="90" t="s">
        <v>400</v>
      </c>
      <c r="F429" s="112">
        <v>1.45720005</v>
      </c>
      <c r="G429" s="112">
        <v>1.534368172</v>
      </c>
      <c r="H429" s="113">
        <f t="shared" si="12"/>
        <v>-5.0293093540524803E-2</v>
      </c>
      <c r="I429" s="91">
        <f t="shared" si="13"/>
        <v>1.6917499881903471E-4</v>
      </c>
      <c r="J429" s="92">
        <v>26.335183949999998</v>
      </c>
      <c r="K429" s="92">
        <v>13.9433636363636</v>
      </c>
    </row>
    <row r="430" spans="1:11">
      <c r="A430" s="90" t="s">
        <v>489</v>
      </c>
      <c r="B430" s="90" t="s">
        <v>847</v>
      </c>
      <c r="C430" s="90" t="s">
        <v>1540</v>
      </c>
      <c r="D430" s="90" t="s">
        <v>398</v>
      </c>
      <c r="E430" s="90" t="s">
        <v>1870</v>
      </c>
      <c r="F430" s="112">
        <v>1.452160237</v>
      </c>
      <c r="G430" s="112">
        <v>0.310710229</v>
      </c>
      <c r="H430" s="113">
        <f t="shared" si="12"/>
        <v>3.673680173561328</v>
      </c>
      <c r="I430" s="91">
        <f t="shared" si="13"/>
        <v>1.6858989702856801E-4</v>
      </c>
      <c r="J430" s="92">
        <v>27.32542145</v>
      </c>
      <c r="K430" s="92">
        <v>22.922409090909099</v>
      </c>
    </row>
    <row r="431" spans="1:11">
      <c r="A431" s="90" t="s">
        <v>884</v>
      </c>
      <c r="B431" s="90" t="s">
        <v>112</v>
      </c>
      <c r="C431" s="90" t="s">
        <v>888</v>
      </c>
      <c r="D431" s="90" t="s">
        <v>398</v>
      </c>
      <c r="E431" s="90" t="s">
        <v>1870</v>
      </c>
      <c r="F431" s="112">
        <v>1.4388115800000001</v>
      </c>
      <c r="G431" s="112">
        <v>0.49485551999999999</v>
      </c>
      <c r="H431" s="113">
        <f t="shared" si="12"/>
        <v>1.9075387094802947</v>
      </c>
      <c r="I431" s="91">
        <f t="shared" si="13"/>
        <v>1.6704017224492511E-4</v>
      </c>
      <c r="J431" s="92">
        <v>17.418756479999999</v>
      </c>
      <c r="K431" s="92">
        <v>68.239500000000007</v>
      </c>
    </row>
    <row r="432" spans="1:11">
      <c r="A432" s="90" t="s">
        <v>2860</v>
      </c>
      <c r="B432" s="90" t="s">
        <v>2861</v>
      </c>
      <c r="C432" s="90" t="s">
        <v>1545</v>
      </c>
      <c r="D432" s="90" t="s">
        <v>1443</v>
      </c>
      <c r="E432" s="90" t="s">
        <v>400</v>
      </c>
      <c r="F432" s="112">
        <v>1.4384841799999999</v>
      </c>
      <c r="G432" s="112">
        <v>1.6762399299999999</v>
      </c>
      <c r="H432" s="113">
        <f t="shared" si="12"/>
        <v>-0.14183873426759386</v>
      </c>
      <c r="I432" s="91">
        <f t="shared" si="13"/>
        <v>1.6700216243658523E-4</v>
      </c>
      <c r="J432" s="92">
        <v>20.593908989999999</v>
      </c>
      <c r="K432" s="92">
        <v>38.241818181818203</v>
      </c>
    </row>
    <row r="433" spans="1:11">
      <c r="A433" s="90" t="s">
        <v>1916</v>
      </c>
      <c r="B433" s="90" t="s">
        <v>437</v>
      </c>
      <c r="C433" s="90" t="s">
        <v>1541</v>
      </c>
      <c r="D433" s="90" t="s">
        <v>398</v>
      </c>
      <c r="E433" s="90" t="s">
        <v>1870</v>
      </c>
      <c r="F433" s="112">
        <v>1.4374200800000001</v>
      </c>
      <c r="G433" s="112">
        <v>0.10126476</v>
      </c>
      <c r="H433" s="113">
        <f t="shared" si="12"/>
        <v>13.194672263085403</v>
      </c>
      <c r="I433" s="91">
        <f t="shared" si="13"/>
        <v>1.6687862475468405E-4</v>
      </c>
      <c r="J433" s="92">
        <v>12.970152560000001</v>
      </c>
      <c r="K433" s="92">
        <v>33.803136363636398</v>
      </c>
    </row>
    <row r="434" spans="1:11">
      <c r="A434" s="90" t="s">
        <v>1895</v>
      </c>
      <c r="B434" s="90" t="s">
        <v>1788</v>
      </c>
      <c r="C434" s="90" t="s">
        <v>1776</v>
      </c>
      <c r="D434" s="90" t="s">
        <v>398</v>
      </c>
      <c r="E434" s="90" t="s">
        <v>1870</v>
      </c>
      <c r="F434" s="112">
        <v>1.4196752399999999</v>
      </c>
      <c r="G434" s="112">
        <v>1.72133874</v>
      </c>
      <c r="H434" s="113">
        <f t="shared" si="12"/>
        <v>-0.17524935272182396</v>
      </c>
      <c r="I434" s="91">
        <f t="shared" si="13"/>
        <v>1.6481852100568676E-4</v>
      </c>
      <c r="J434" s="92">
        <v>118.44263904</v>
      </c>
      <c r="K434" s="92">
        <v>32.103227272727302</v>
      </c>
    </row>
    <row r="435" spans="1:11">
      <c r="A435" s="90" t="s">
        <v>243</v>
      </c>
      <c r="B435" s="90" t="s">
        <v>165</v>
      </c>
      <c r="C435" s="90" t="s">
        <v>1558</v>
      </c>
      <c r="D435" s="90" t="s">
        <v>399</v>
      </c>
      <c r="E435" s="90" t="s">
        <v>400</v>
      </c>
      <c r="F435" s="112">
        <v>1.38821876</v>
      </c>
      <c r="G435" s="112">
        <v>2.3706690699999999</v>
      </c>
      <c r="H435" s="113">
        <f t="shared" si="12"/>
        <v>-0.41441900197398707</v>
      </c>
      <c r="I435" s="91">
        <f t="shared" si="13"/>
        <v>1.6116655162313632E-4</v>
      </c>
      <c r="J435" s="92">
        <v>285.09762967</v>
      </c>
      <c r="K435" s="92">
        <v>20.0156363636364</v>
      </c>
    </row>
    <row r="436" spans="1:11">
      <c r="A436" s="90" t="s">
        <v>487</v>
      </c>
      <c r="B436" s="90" t="s">
        <v>845</v>
      </c>
      <c r="C436" s="90" t="s">
        <v>1540</v>
      </c>
      <c r="D436" s="90" t="s">
        <v>398</v>
      </c>
      <c r="E436" s="90" t="s">
        <v>1870</v>
      </c>
      <c r="F436" s="112">
        <v>1.3701002150000001</v>
      </c>
      <c r="G436" s="112">
        <v>0.97826497400000001</v>
      </c>
      <c r="H436" s="113">
        <f t="shared" si="12"/>
        <v>0.40054101027233568</v>
      </c>
      <c r="I436" s="91">
        <f t="shared" si="13"/>
        <v>1.5906306224363926E-4</v>
      </c>
      <c r="J436" s="92">
        <v>55.767321020000004</v>
      </c>
      <c r="K436" s="92">
        <v>18.2351363636364</v>
      </c>
    </row>
    <row r="437" spans="1:11">
      <c r="A437" s="90" t="s">
        <v>927</v>
      </c>
      <c r="B437" s="90" t="s">
        <v>1064</v>
      </c>
      <c r="C437" s="90" t="s">
        <v>1546</v>
      </c>
      <c r="D437" s="90" t="s">
        <v>398</v>
      </c>
      <c r="E437" s="90" t="s">
        <v>400</v>
      </c>
      <c r="F437" s="112">
        <v>1.3613065449999999</v>
      </c>
      <c r="G437" s="112">
        <v>0.69341267000000006</v>
      </c>
      <c r="H437" s="113">
        <f t="shared" si="12"/>
        <v>0.96319825681869897</v>
      </c>
      <c r="I437" s="91">
        <f t="shared" si="13"/>
        <v>1.5804215292383446E-4</v>
      </c>
      <c r="J437" s="92">
        <v>40.559591359999999</v>
      </c>
      <c r="K437" s="92">
        <v>12.3794090909091</v>
      </c>
    </row>
    <row r="438" spans="1:11">
      <c r="A438" s="90" t="s">
        <v>2114</v>
      </c>
      <c r="B438" s="90" t="s">
        <v>375</v>
      </c>
      <c r="C438" s="90" t="s">
        <v>1539</v>
      </c>
      <c r="D438" s="90" t="s">
        <v>398</v>
      </c>
      <c r="E438" s="90" t="s">
        <v>1870</v>
      </c>
      <c r="F438" s="112">
        <v>1.3432301799999999</v>
      </c>
      <c r="G438" s="112">
        <v>6.8759059999999997E-2</v>
      </c>
      <c r="H438" s="113">
        <f t="shared" si="12"/>
        <v>18.535319127399358</v>
      </c>
      <c r="I438" s="91">
        <f t="shared" si="13"/>
        <v>1.5594356047077531E-4</v>
      </c>
      <c r="J438" s="92">
        <v>13.38771</v>
      </c>
      <c r="K438" s="92">
        <v>13.9969545454545</v>
      </c>
    </row>
    <row r="439" spans="1:11">
      <c r="A439" s="90" t="s">
        <v>229</v>
      </c>
      <c r="B439" s="90" t="s">
        <v>362</v>
      </c>
      <c r="C439" s="90" t="s">
        <v>1558</v>
      </c>
      <c r="D439" s="90" t="s">
        <v>399</v>
      </c>
      <c r="E439" s="90" t="s">
        <v>1870</v>
      </c>
      <c r="F439" s="112">
        <v>1.3430419599999999</v>
      </c>
      <c r="G439" s="112">
        <v>0.73255518000000008</v>
      </c>
      <c r="H439" s="113">
        <f t="shared" si="12"/>
        <v>0.8333662728314879</v>
      </c>
      <c r="I439" s="91">
        <f t="shared" si="13"/>
        <v>1.5592170889433749E-4</v>
      </c>
      <c r="J439" s="92">
        <v>60.424246969999999</v>
      </c>
      <c r="K439" s="92">
        <v>16.454545454545499</v>
      </c>
    </row>
    <row r="440" spans="1:11">
      <c r="A440" s="90" t="s">
        <v>89</v>
      </c>
      <c r="B440" s="90" t="s">
        <v>90</v>
      </c>
      <c r="C440" s="90" t="s">
        <v>1543</v>
      </c>
      <c r="D440" s="90" t="s">
        <v>399</v>
      </c>
      <c r="E440" s="90" t="s">
        <v>400</v>
      </c>
      <c r="F440" s="112">
        <v>1.3261925940000001</v>
      </c>
      <c r="G440" s="112">
        <v>0.47516225400000001</v>
      </c>
      <c r="H440" s="113">
        <f t="shared" si="12"/>
        <v>1.7910310274771954</v>
      </c>
      <c r="I440" s="91">
        <f t="shared" si="13"/>
        <v>1.5396556603450748E-4</v>
      </c>
      <c r="J440" s="92">
        <v>10.657973641275214</v>
      </c>
      <c r="K440" s="92">
        <v>34.341863636363598</v>
      </c>
    </row>
    <row r="441" spans="1:11">
      <c r="A441" s="90" t="s">
        <v>273</v>
      </c>
      <c r="B441" s="90" t="s">
        <v>274</v>
      </c>
      <c r="C441" s="90" t="s">
        <v>298</v>
      </c>
      <c r="D441" s="90" t="s">
        <v>1443</v>
      </c>
      <c r="E441" s="90" t="s">
        <v>1870</v>
      </c>
      <c r="F441" s="112">
        <v>1.31415902</v>
      </c>
      <c r="G441" s="112">
        <v>4.1980710800000001</v>
      </c>
      <c r="H441" s="113">
        <f t="shared" si="12"/>
        <v>-0.68696122696426576</v>
      </c>
      <c r="I441" s="91">
        <f t="shared" si="13"/>
        <v>1.525685170382226E-4</v>
      </c>
      <c r="J441" s="92">
        <v>366.5795</v>
      </c>
      <c r="K441" s="92">
        <v>14.1729090909091</v>
      </c>
    </row>
    <row r="442" spans="1:11">
      <c r="A442" s="90" t="s">
        <v>2290</v>
      </c>
      <c r="B442" s="90" t="s">
        <v>2291</v>
      </c>
      <c r="C442" s="90" t="s">
        <v>1541</v>
      </c>
      <c r="D442" s="90" t="s">
        <v>398</v>
      </c>
      <c r="E442" s="90" t="s">
        <v>1870</v>
      </c>
      <c r="F442" s="112">
        <v>1.28111438</v>
      </c>
      <c r="G442" s="112">
        <v>4.4320480899999994</v>
      </c>
      <c r="H442" s="113">
        <f t="shared" si="12"/>
        <v>-0.71094303266009917</v>
      </c>
      <c r="I442" s="91">
        <f t="shared" si="13"/>
        <v>1.4873216873932197E-4</v>
      </c>
      <c r="J442" s="92">
        <v>303.08815759103203</v>
      </c>
      <c r="K442" s="92">
        <v>49.715363636363598</v>
      </c>
    </row>
    <row r="443" spans="1:11">
      <c r="A443" s="90" t="s">
        <v>1996</v>
      </c>
      <c r="B443" s="90" t="s">
        <v>1762</v>
      </c>
      <c r="C443" s="90" t="s">
        <v>1539</v>
      </c>
      <c r="D443" s="90" t="s">
        <v>398</v>
      </c>
      <c r="E443" s="90" t="s">
        <v>1870</v>
      </c>
      <c r="F443" s="112">
        <v>1.2807273600000002</v>
      </c>
      <c r="G443" s="112">
        <v>0.48596400000000001</v>
      </c>
      <c r="H443" s="113">
        <f t="shared" si="12"/>
        <v>1.6354366990147424</v>
      </c>
      <c r="I443" s="91">
        <f t="shared" si="13"/>
        <v>1.4868723729147929E-4</v>
      </c>
      <c r="J443" s="92">
        <v>106.29264000000001</v>
      </c>
      <c r="K443" s="92">
        <v>16.862181818181799</v>
      </c>
    </row>
    <row r="444" spans="1:11">
      <c r="A444" s="90" t="s">
        <v>1924</v>
      </c>
      <c r="B444" s="90" t="s">
        <v>162</v>
      </c>
      <c r="C444" s="90" t="s">
        <v>1769</v>
      </c>
      <c r="D444" s="90" t="s">
        <v>399</v>
      </c>
      <c r="E444" s="90" t="s">
        <v>400</v>
      </c>
      <c r="F444" s="112">
        <v>1.2578733500000001</v>
      </c>
      <c r="G444" s="112">
        <v>0.50150550999999999</v>
      </c>
      <c r="H444" s="113">
        <f t="shared" si="12"/>
        <v>1.5081944762680677</v>
      </c>
      <c r="I444" s="91">
        <f t="shared" si="13"/>
        <v>1.460339796864166E-4</v>
      </c>
      <c r="J444" s="92">
        <v>455.94850796536298</v>
      </c>
      <c r="K444" s="92">
        <v>23.804090909090899</v>
      </c>
    </row>
    <row r="445" spans="1:11">
      <c r="A445" s="90" t="s">
        <v>1674</v>
      </c>
      <c r="B445" s="90" t="s">
        <v>423</v>
      </c>
      <c r="C445" s="90" t="s">
        <v>1182</v>
      </c>
      <c r="D445" s="90" t="s">
        <v>398</v>
      </c>
      <c r="E445" s="90" t="s">
        <v>1870</v>
      </c>
      <c r="F445" s="112">
        <v>1.2522993200000001</v>
      </c>
      <c r="G445" s="112">
        <v>1.5863467199999999</v>
      </c>
      <c r="H445" s="113">
        <f t="shared" si="12"/>
        <v>-0.21057653776975049</v>
      </c>
      <c r="I445" s="91">
        <f t="shared" si="13"/>
        <v>1.4538685747511333E-4</v>
      </c>
      <c r="J445" s="92">
        <v>27.493572211</v>
      </c>
      <c r="K445" s="92">
        <v>26.301181818181799</v>
      </c>
    </row>
    <row r="446" spans="1:11">
      <c r="A446" s="90" t="s">
        <v>35</v>
      </c>
      <c r="B446" s="90" t="s">
        <v>259</v>
      </c>
      <c r="C446" s="90" t="s">
        <v>1182</v>
      </c>
      <c r="D446" s="90" t="s">
        <v>398</v>
      </c>
      <c r="E446" s="90" t="s">
        <v>1870</v>
      </c>
      <c r="F446" s="112">
        <v>1.2514923200000001</v>
      </c>
      <c r="G446" s="112">
        <v>6.8325578199999999</v>
      </c>
      <c r="H446" s="113">
        <f t="shared" si="12"/>
        <v>-0.81683399497378861</v>
      </c>
      <c r="I446" s="91">
        <f t="shared" si="13"/>
        <v>1.4529316805748878E-4</v>
      </c>
      <c r="J446" s="92">
        <v>90.011440406000006</v>
      </c>
      <c r="K446" s="92">
        <v>14.586863636363599</v>
      </c>
    </row>
    <row r="447" spans="1:11">
      <c r="A447" s="90" t="s">
        <v>2303</v>
      </c>
      <c r="B447" s="90" t="s">
        <v>2304</v>
      </c>
      <c r="C447" s="90" t="s">
        <v>1539</v>
      </c>
      <c r="D447" s="90" t="s">
        <v>398</v>
      </c>
      <c r="E447" s="90" t="s">
        <v>400</v>
      </c>
      <c r="F447" s="112">
        <v>1.2493000000000001</v>
      </c>
      <c r="G447" s="112">
        <v>0</v>
      </c>
      <c r="H447" s="113" t="str">
        <f t="shared" si="12"/>
        <v/>
      </c>
      <c r="I447" s="91">
        <f t="shared" si="13"/>
        <v>1.4503864862248672E-4</v>
      </c>
      <c r="J447" s="92">
        <v>11.1935</v>
      </c>
      <c r="K447" s="92">
        <v>50.599545454545499</v>
      </c>
    </row>
    <row r="448" spans="1:11">
      <c r="A448" s="90" t="s">
        <v>2085</v>
      </c>
      <c r="B448" s="90" t="s">
        <v>256</v>
      </c>
      <c r="C448" s="90" t="s">
        <v>1182</v>
      </c>
      <c r="D448" s="90" t="s">
        <v>398</v>
      </c>
      <c r="E448" s="90" t="s">
        <v>1870</v>
      </c>
      <c r="F448" s="112">
        <v>1.243252324</v>
      </c>
      <c r="G448" s="112">
        <v>4.6950781900000003</v>
      </c>
      <c r="H448" s="113">
        <f t="shared" si="12"/>
        <v>-0.73520093304346013</v>
      </c>
      <c r="I448" s="91">
        <f t="shared" si="13"/>
        <v>1.4433653803708156E-4</v>
      </c>
      <c r="J448" s="92">
        <v>36.529863887999994</v>
      </c>
      <c r="K448" s="92">
        <v>32.804636363636398</v>
      </c>
    </row>
    <row r="449" spans="1:11">
      <c r="A449" s="90" t="s">
        <v>1799</v>
      </c>
      <c r="B449" s="90" t="s">
        <v>1800</v>
      </c>
      <c r="C449" s="90" t="s">
        <v>1182</v>
      </c>
      <c r="D449" s="90" t="s">
        <v>398</v>
      </c>
      <c r="E449" s="90" t="s">
        <v>1870</v>
      </c>
      <c r="F449" s="112">
        <v>1.2363513100000001</v>
      </c>
      <c r="G449" s="112">
        <v>0.46298432</v>
      </c>
      <c r="H449" s="113">
        <f t="shared" si="12"/>
        <v>1.6703956410446041</v>
      </c>
      <c r="I449" s="91">
        <f t="shared" si="13"/>
        <v>1.4353535838072614E-4</v>
      </c>
      <c r="J449" s="92">
        <v>72.07879248990001</v>
      </c>
      <c r="K449" s="92">
        <v>76.864000000000004</v>
      </c>
    </row>
    <row r="450" spans="1:11">
      <c r="A450" s="90" t="s">
        <v>226</v>
      </c>
      <c r="B450" s="90" t="s">
        <v>358</v>
      </c>
      <c r="C450" s="90" t="s">
        <v>1558</v>
      </c>
      <c r="D450" s="90" t="s">
        <v>399</v>
      </c>
      <c r="E450" s="90" t="s">
        <v>1870</v>
      </c>
      <c r="F450" s="112">
        <v>1.2162883799999999</v>
      </c>
      <c r="G450" s="112">
        <v>0.101341825</v>
      </c>
      <c r="H450" s="113">
        <f t="shared" si="12"/>
        <v>11.001840108957975</v>
      </c>
      <c r="I450" s="91">
        <f t="shared" si="13"/>
        <v>1.412061338112812E-4</v>
      </c>
      <c r="J450" s="92">
        <v>181.6752175951932</v>
      </c>
      <c r="K450" s="92">
        <v>40.629909090909102</v>
      </c>
    </row>
    <row r="451" spans="1:11">
      <c r="A451" s="90" t="s">
        <v>1135</v>
      </c>
      <c r="B451" s="90" t="s">
        <v>1130</v>
      </c>
      <c r="C451" s="90" t="s">
        <v>1540</v>
      </c>
      <c r="D451" s="90" t="s">
        <v>398</v>
      </c>
      <c r="E451" s="90" t="s">
        <v>1870</v>
      </c>
      <c r="F451" s="112">
        <v>1.2078506850000001</v>
      </c>
      <c r="G451" s="112">
        <v>3.756427221</v>
      </c>
      <c r="H451" s="113">
        <f t="shared" si="12"/>
        <v>-0.67845758377864762</v>
      </c>
      <c r="I451" s="91">
        <f t="shared" si="13"/>
        <v>1.4022655174109093E-4</v>
      </c>
      <c r="J451" s="92">
        <v>10.89396651</v>
      </c>
      <c r="K451" s="92">
        <v>37.958681818181802</v>
      </c>
    </row>
    <row r="452" spans="1:11">
      <c r="A452" s="90" t="s">
        <v>594</v>
      </c>
      <c r="B452" s="90" t="s">
        <v>595</v>
      </c>
      <c r="C452" s="90" t="s">
        <v>1558</v>
      </c>
      <c r="D452" s="90" t="s">
        <v>398</v>
      </c>
      <c r="E452" s="90" t="s">
        <v>1870</v>
      </c>
      <c r="F452" s="112">
        <v>1.2074883300000001</v>
      </c>
      <c r="G452" s="112">
        <v>2.8375485</v>
      </c>
      <c r="H452" s="113">
        <f t="shared" si="12"/>
        <v>-0.57446072551711447</v>
      </c>
      <c r="I452" s="91">
        <f t="shared" si="13"/>
        <v>1.4018448379942631E-4</v>
      </c>
      <c r="J452" s="92">
        <v>36.352916148789895</v>
      </c>
      <c r="K452" s="92">
        <v>50.089409090909101</v>
      </c>
    </row>
    <row r="453" spans="1:11">
      <c r="A453" s="90" t="s">
        <v>1559</v>
      </c>
      <c r="B453" s="90" t="s">
        <v>1560</v>
      </c>
      <c r="C453" s="90" t="s">
        <v>1182</v>
      </c>
      <c r="D453" s="90" t="s">
        <v>398</v>
      </c>
      <c r="E453" s="90" t="s">
        <v>1870</v>
      </c>
      <c r="F453" s="112">
        <v>1.2067388600000002</v>
      </c>
      <c r="G453" s="112">
        <v>0.54524990000000007</v>
      </c>
      <c r="H453" s="113">
        <f t="shared" si="12"/>
        <v>1.2131849267647734</v>
      </c>
      <c r="I453" s="91">
        <f t="shared" si="13"/>
        <v>1.4009747338080542E-4</v>
      </c>
      <c r="J453" s="92">
        <v>162.3795123992</v>
      </c>
      <c r="K453" s="92">
        <v>45.811545454545502</v>
      </c>
    </row>
    <row r="454" spans="1:11">
      <c r="A454" s="90" t="s">
        <v>2528</v>
      </c>
      <c r="B454" s="90" t="s">
        <v>2529</v>
      </c>
      <c r="C454" s="90" t="s">
        <v>1769</v>
      </c>
      <c r="D454" s="90" t="s">
        <v>399</v>
      </c>
      <c r="E454" s="90" t="s">
        <v>400</v>
      </c>
      <c r="F454" s="112">
        <v>1.2007487400000001</v>
      </c>
      <c r="G454" s="112">
        <v>1.2420245700000001</v>
      </c>
      <c r="H454" s="113">
        <f t="shared" si="12"/>
        <v>-3.3232700058421605E-2</v>
      </c>
      <c r="I454" s="91">
        <f t="shared" si="13"/>
        <v>1.3940204481289816E-4</v>
      </c>
      <c r="J454" s="92">
        <v>33.700226087038004</v>
      </c>
      <c r="K454" s="92">
        <v>13.7901363636364</v>
      </c>
    </row>
    <row r="455" spans="1:11">
      <c r="A455" s="90" t="s">
        <v>215</v>
      </c>
      <c r="B455" s="90" t="s">
        <v>27</v>
      </c>
      <c r="C455" s="90" t="s">
        <v>1558</v>
      </c>
      <c r="D455" s="90" t="s">
        <v>1443</v>
      </c>
      <c r="E455" s="90" t="s">
        <v>1870</v>
      </c>
      <c r="F455" s="112">
        <v>1.1973489399999999</v>
      </c>
      <c r="G455" s="112">
        <v>5.9623565300000001</v>
      </c>
      <c r="H455" s="113">
        <f t="shared" ref="H455:H518" si="14">IF(ISERROR(F455/G455-1),"",IF((F455/G455-1)&gt;10000%,"",F455/G455-1))</f>
        <v>-0.7991819284916194</v>
      </c>
      <c r="I455" s="91">
        <f t="shared" ref="I455:I518" si="15">F455/$F$1016</f>
        <v>1.3900734186117581E-4</v>
      </c>
      <c r="J455" s="92">
        <v>130.48035031000001</v>
      </c>
      <c r="K455" s="92">
        <v>12.3335909090909</v>
      </c>
    </row>
    <row r="456" spans="1:11">
      <c r="A456" s="90" t="s">
        <v>1703</v>
      </c>
      <c r="B456" s="90" t="s">
        <v>1704</v>
      </c>
      <c r="C456" s="90" t="s">
        <v>1545</v>
      </c>
      <c r="D456" s="90" t="s">
        <v>399</v>
      </c>
      <c r="E456" s="90" t="s">
        <v>400</v>
      </c>
      <c r="F456" s="112">
        <v>1.1952458300000002</v>
      </c>
      <c r="G456" s="112">
        <v>1.0578259999999999</v>
      </c>
      <c r="H456" s="113">
        <f t="shared" si="14"/>
        <v>0.12990778256537494</v>
      </c>
      <c r="I456" s="91">
        <f t="shared" si="15"/>
        <v>1.3876317934432284E-4</v>
      </c>
      <c r="J456" s="92">
        <v>48.956291990000004</v>
      </c>
      <c r="K456" s="92">
        <v>17.666272727272698</v>
      </c>
    </row>
    <row r="457" spans="1:11">
      <c r="A457" s="90" t="s">
        <v>2464</v>
      </c>
      <c r="B457" s="90" t="s">
        <v>2465</v>
      </c>
      <c r="C457" s="90" t="s">
        <v>298</v>
      </c>
      <c r="D457" s="90" t="s">
        <v>399</v>
      </c>
      <c r="E457" s="90" t="s">
        <v>400</v>
      </c>
      <c r="F457" s="112">
        <v>1.19366124</v>
      </c>
      <c r="G457" s="112">
        <v>1.600457</v>
      </c>
      <c r="H457" s="113">
        <f t="shared" si="14"/>
        <v>-0.25417475133664946</v>
      </c>
      <c r="I457" s="91">
        <f t="shared" si="15"/>
        <v>1.3857921489045209E-4</v>
      </c>
      <c r="J457" s="92">
        <v>87.695999999999998</v>
      </c>
      <c r="K457" s="92">
        <v>41.174863636363597</v>
      </c>
    </row>
    <row r="458" spans="1:11">
      <c r="A458" s="90" t="s">
        <v>2886</v>
      </c>
      <c r="B458" s="90" t="s">
        <v>2872</v>
      </c>
      <c r="C458" s="90" t="s">
        <v>1182</v>
      </c>
      <c r="D458" s="90" t="s">
        <v>398</v>
      </c>
      <c r="E458" s="90" t="s">
        <v>1870</v>
      </c>
      <c r="F458" s="112">
        <v>1.1813371640000001</v>
      </c>
      <c r="G458" s="112">
        <v>0.42803997100000002</v>
      </c>
      <c r="H458" s="113">
        <f t="shared" si="14"/>
        <v>1.7598758154293961</v>
      </c>
      <c r="I458" s="91">
        <f t="shared" si="15"/>
        <v>1.3714843979354918E-4</v>
      </c>
      <c r="J458" s="92">
        <v>26.1849667404</v>
      </c>
      <c r="K458" s="92">
        <v>105.61450000000001</v>
      </c>
    </row>
    <row r="459" spans="1:11">
      <c r="A459" s="90" t="s">
        <v>1428</v>
      </c>
      <c r="B459" s="90" t="s">
        <v>1429</v>
      </c>
      <c r="C459" s="90" t="s">
        <v>1543</v>
      </c>
      <c r="D459" s="90" t="s">
        <v>399</v>
      </c>
      <c r="E459" s="90" t="s">
        <v>400</v>
      </c>
      <c r="F459" s="112">
        <v>1.1731</v>
      </c>
      <c r="G459" s="112">
        <v>1.1713</v>
      </c>
      <c r="H459" s="113">
        <f t="shared" si="14"/>
        <v>1.5367540339794594E-3</v>
      </c>
      <c r="I459" s="91">
        <f t="shared" si="15"/>
        <v>1.3619213855682315E-4</v>
      </c>
      <c r="J459" s="92">
        <v>10.075424160000001</v>
      </c>
      <c r="K459" s="92">
        <v>13.1965454545455</v>
      </c>
    </row>
    <row r="460" spans="1:11">
      <c r="A460" s="90" t="s">
        <v>6</v>
      </c>
      <c r="B460" s="90" t="s">
        <v>7</v>
      </c>
      <c r="C460" s="90" t="s">
        <v>1769</v>
      </c>
      <c r="D460" s="90" t="s">
        <v>399</v>
      </c>
      <c r="E460" s="90" t="s">
        <v>400</v>
      </c>
      <c r="F460" s="112">
        <v>1.17006034</v>
      </c>
      <c r="G460" s="112">
        <v>1.1748611299999998</v>
      </c>
      <c r="H460" s="113">
        <f t="shared" si="14"/>
        <v>-4.0862616673681407E-3</v>
      </c>
      <c r="I460" s="91">
        <f t="shared" si="15"/>
        <v>1.3583924639427468E-4</v>
      </c>
      <c r="J460" s="92">
        <v>64.226942757208008</v>
      </c>
      <c r="K460" s="92">
        <v>41.985727272727303</v>
      </c>
    </row>
    <row r="461" spans="1:11">
      <c r="A461" s="90" t="s">
        <v>928</v>
      </c>
      <c r="B461" s="90" t="s">
        <v>1065</v>
      </c>
      <c r="C461" s="90" t="s">
        <v>1546</v>
      </c>
      <c r="D461" s="90" t="s">
        <v>398</v>
      </c>
      <c r="E461" s="90" t="s">
        <v>400</v>
      </c>
      <c r="F461" s="112">
        <v>1.1570687500000001</v>
      </c>
      <c r="G461" s="112">
        <v>0.38353901299999998</v>
      </c>
      <c r="H461" s="113">
        <f t="shared" si="14"/>
        <v>2.0168215247506001</v>
      </c>
      <c r="I461" s="91">
        <f t="shared" si="15"/>
        <v>1.3433097563700467E-4</v>
      </c>
      <c r="J461" s="92">
        <v>26.719251879999998</v>
      </c>
      <c r="K461" s="92">
        <v>19.631772727272701</v>
      </c>
    </row>
    <row r="462" spans="1:11">
      <c r="A462" s="90" t="s">
        <v>2082</v>
      </c>
      <c r="B462" s="90" t="s">
        <v>529</v>
      </c>
      <c r="C462" s="90" t="s">
        <v>1182</v>
      </c>
      <c r="D462" s="90" t="s">
        <v>398</v>
      </c>
      <c r="E462" s="90" t="s">
        <v>1870</v>
      </c>
      <c r="F462" s="112">
        <v>1.1505533300000002</v>
      </c>
      <c r="G462" s="112">
        <v>1.27693532</v>
      </c>
      <c r="H462" s="113">
        <f t="shared" si="14"/>
        <v>-9.8972898642978868E-2</v>
      </c>
      <c r="I462" s="91">
        <f t="shared" si="15"/>
        <v>1.3357456187569202E-4</v>
      </c>
      <c r="J462" s="92">
        <v>68.878076892300001</v>
      </c>
      <c r="K462" s="92">
        <v>12.8686363636364</v>
      </c>
    </row>
    <row r="463" spans="1:11">
      <c r="A463" s="90" t="s">
        <v>658</v>
      </c>
      <c r="B463" s="90" t="s">
        <v>659</v>
      </c>
      <c r="C463" s="90" t="s">
        <v>1182</v>
      </c>
      <c r="D463" s="90" t="s">
        <v>398</v>
      </c>
      <c r="E463" s="90" t="s">
        <v>1870</v>
      </c>
      <c r="F463" s="112">
        <v>1.1469689199999999</v>
      </c>
      <c r="G463" s="112">
        <v>1.374719137</v>
      </c>
      <c r="H463" s="113">
        <f t="shared" si="14"/>
        <v>-0.16567036194535789</v>
      </c>
      <c r="I463" s="91">
        <f t="shared" si="15"/>
        <v>1.3315842645384861E-4</v>
      </c>
      <c r="J463" s="92">
        <v>76.970905882302603</v>
      </c>
      <c r="K463" s="92">
        <v>46.483545454545499</v>
      </c>
    </row>
    <row r="464" spans="1:11">
      <c r="A464" s="90" t="s">
        <v>508</v>
      </c>
      <c r="B464" s="90" t="s">
        <v>704</v>
      </c>
      <c r="C464" s="90" t="s">
        <v>1546</v>
      </c>
      <c r="D464" s="90" t="s">
        <v>398</v>
      </c>
      <c r="E464" s="90" t="s">
        <v>400</v>
      </c>
      <c r="F464" s="112">
        <v>1.1217265000000001</v>
      </c>
      <c r="G464" s="112">
        <v>0</v>
      </c>
      <c r="H464" s="113" t="str">
        <f t="shared" si="14"/>
        <v/>
      </c>
      <c r="I464" s="91">
        <f t="shared" si="15"/>
        <v>1.3022788416235641E-4</v>
      </c>
      <c r="J464" s="92">
        <v>7.9570202000000005</v>
      </c>
      <c r="K464" s="92">
        <v>38.709409090909098</v>
      </c>
    </row>
    <row r="465" spans="1:244">
      <c r="A465" s="90" t="s">
        <v>2728</v>
      </c>
      <c r="B465" s="90" t="s">
        <v>1089</v>
      </c>
      <c r="C465" s="90" t="s">
        <v>1546</v>
      </c>
      <c r="D465" s="90" t="s">
        <v>398</v>
      </c>
      <c r="E465" s="90" t="s">
        <v>1870</v>
      </c>
      <c r="F465" s="112">
        <v>1.1044847879999999</v>
      </c>
      <c r="G465" s="112">
        <v>5.144656801</v>
      </c>
      <c r="H465" s="113">
        <f t="shared" si="14"/>
        <v>-0.78531419476119102</v>
      </c>
      <c r="I465" s="91">
        <f t="shared" si="15"/>
        <v>1.2822619152774652E-4</v>
      </c>
      <c r="J465" s="92">
        <v>266.24680009999997</v>
      </c>
      <c r="K465" s="92">
        <v>13.839772727272701</v>
      </c>
    </row>
    <row r="466" spans="1:244">
      <c r="A466" s="90" t="s">
        <v>2299</v>
      </c>
      <c r="B466" s="90" t="s">
        <v>2300</v>
      </c>
      <c r="C466" s="90" t="s">
        <v>1539</v>
      </c>
      <c r="D466" s="90" t="s">
        <v>398</v>
      </c>
      <c r="E466" s="90" t="s">
        <v>400</v>
      </c>
      <c r="F466" s="112">
        <v>1.10408946</v>
      </c>
      <c r="G466" s="112">
        <v>0.14440932000000001</v>
      </c>
      <c r="H466" s="113">
        <f t="shared" si="14"/>
        <v>6.6455554253700519</v>
      </c>
      <c r="I466" s="91">
        <f t="shared" si="15"/>
        <v>1.2818029555489562E-4</v>
      </c>
      <c r="J466" s="92">
        <v>91.81883000000002</v>
      </c>
      <c r="K466" s="92">
        <v>14.3653181818182</v>
      </c>
    </row>
    <row r="467" spans="1:244">
      <c r="A467" s="90" t="s">
        <v>1988</v>
      </c>
      <c r="B467" s="90" t="s">
        <v>134</v>
      </c>
      <c r="C467" s="90" t="s">
        <v>1539</v>
      </c>
      <c r="D467" s="90" t="s">
        <v>398</v>
      </c>
      <c r="E467" s="90" t="s">
        <v>1870</v>
      </c>
      <c r="F467" s="112">
        <v>1.0883663400000001</v>
      </c>
      <c r="G467" s="112">
        <v>0.27438328000000001</v>
      </c>
      <c r="H467" s="113">
        <f t="shared" si="14"/>
        <v>2.9665913316584014</v>
      </c>
      <c r="I467" s="91">
        <f t="shared" si="15"/>
        <v>1.2635490527479544E-4</v>
      </c>
      <c r="J467" s="92">
        <v>7.6653599999999997</v>
      </c>
      <c r="K467" s="92">
        <v>14.810772727272701</v>
      </c>
    </row>
    <row r="468" spans="1:244">
      <c r="A468" s="90" t="s">
        <v>1685</v>
      </c>
      <c r="B468" s="90" t="s">
        <v>1686</v>
      </c>
      <c r="C468" s="90" t="s">
        <v>1545</v>
      </c>
      <c r="D468" s="90" t="s">
        <v>399</v>
      </c>
      <c r="E468" s="90" t="s">
        <v>400</v>
      </c>
      <c r="F468" s="112">
        <v>1.0874092</v>
      </c>
      <c r="G468" s="112">
        <v>5.4706150599999992</v>
      </c>
      <c r="H468" s="113">
        <f t="shared" si="14"/>
        <v>-0.80122724993924166</v>
      </c>
      <c r="I468" s="91">
        <f t="shared" si="15"/>
        <v>1.2624378521384726E-4</v>
      </c>
      <c r="J468" s="92">
        <v>128.08250000000001</v>
      </c>
      <c r="K468" s="92">
        <v>46.372318181818201</v>
      </c>
    </row>
    <row r="469" spans="1:244">
      <c r="A469" s="90" t="s">
        <v>2120</v>
      </c>
      <c r="B469" s="90" t="s">
        <v>1764</v>
      </c>
      <c r="C469" s="90" t="s">
        <v>1539</v>
      </c>
      <c r="D469" s="90" t="s">
        <v>398</v>
      </c>
      <c r="E469" s="90" t="s">
        <v>1870</v>
      </c>
      <c r="F469" s="112">
        <v>1.0838076699999999</v>
      </c>
      <c r="G469" s="112">
        <v>1.2100683999999999</v>
      </c>
      <c r="H469" s="113">
        <f t="shared" si="14"/>
        <v>-0.1043418124132488</v>
      </c>
      <c r="I469" s="91">
        <f t="shared" si="15"/>
        <v>1.2582566222963743E-4</v>
      </c>
      <c r="J469" s="92">
        <v>136.14804000000001</v>
      </c>
      <c r="K469" s="92">
        <v>27.122454545454499</v>
      </c>
    </row>
    <row r="470" spans="1:244">
      <c r="A470" s="90" t="s">
        <v>2911</v>
      </c>
      <c r="B470" s="90" t="s">
        <v>2912</v>
      </c>
      <c r="C470" s="90" t="s">
        <v>298</v>
      </c>
      <c r="D470" s="90" t="s">
        <v>1443</v>
      </c>
      <c r="E470" s="90" t="s">
        <v>400</v>
      </c>
      <c r="F470" s="112">
        <v>1.0639906000000001</v>
      </c>
      <c r="G470" s="112">
        <v>1.3767E-2</v>
      </c>
      <c r="H470" s="113">
        <f t="shared" si="14"/>
        <v>76.285581462918586</v>
      </c>
      <c r="I470" s="91">
        <f t="shared" si="15"/>
        <v>1.2352498100618654E-4</v>
      </c>
      <c r="J470" s="92">
        <v>4.5940000000000003</v>
      </c>
      <c r="K470" s="92">
        <v>34.775090909090899</v>
      </c>
    </row>
    <row r="471" spans="1:244">
      <c r="A471" s="90" t="s">
        <v>969</v>
      </c>
      <c r="B471" s="90" t="s">
        <v>974</v>
      </c>
      <c r="C471" s="90" t="s">
        <v>1545</v>
      </c>
      <c r="D471" s="90" t="s">
        <v>399</v>
      </c>
      <c r="E471" s="90" t="s">
        <v>400</v>
      </c>
      <c r="F471" s="112">
        <v>1.0632453740000001</v>
      </c>
      <c r="G471" s="112">
        <v>1.261158408</v>
      </c>
      <c r="H471" s="113">
        <f t="shared" si="14"/>
        <v>-0.15692955995421631</v>
      </c>
      <c r="I471" s="91">
        <f t="shared" si="15"/>
        <v>1.2343846329870367E-4</v>
      </c>
      <c r="J471" s="92">
        <v>149.44319550999998</v>
      </c>
      <c r="K471" s="92">
        <v>46.886045454545503</v>
      </c>
    </row>
    <row r="472" spans="1:244">
      <c r="A472" s="90" t="s">
        <v>2065</v>
      </c>
      <c r="B472" s="90" t="s">
        <v>175</v>
      </c>
      <c r="C472" s="90" t="s">
        <v>1182</v>
      </c>
      <c r="D472" s="90" t="s">
        <v>398</v>
      </c>
      <c r="E472" s="90" t="s">
        <v>1870</v>
      </c>
      <c r="F472" s="112">
        <v>1.06278603</v>
      </c>
      <c r="G472" s="112">
        <v>0.32352108000000002</v>
      </c>
      <c r="H472" s="113">
        <f t="shared" si="14"/>
        <v>2.2850596010621627</v>
      </c>
      <c r="I472" s="91">
        <f t="shared" si="15"/>
        <v>1.2338513532863014E-4</v>
      </c>
      <c r="J472" s="92">
        <v>12.8547419427</v>
      </c>
      <c r="K472" s="92">
        <v>17.248227272727298</v>
      </c>
    </row>
    <row r="473" spans="1:244">
      <c r="A473" s="90" t="s">
        <v>1897</v>
      </c>
      <c r="B473" s="90" t="s">
        <v>111</v>
      </c>
      <c r="C473" s="90" t="s">
        <v>888</v>
      </c>
      <c r="D473" s="90" t="s">
        <v>398</v>
      </c>
      <c r="E473" s="90" t="s">
        <v>1870</v>
      </c>
      <c r="F473" s="112">
        <v>1.0567777150000002</v>
      </c>
      <c r="G473" s="112">
        <v>0.86350396499999993</v>
      </c>
      <c r="H473" s="113">
        <f t="shared" si="14"/>
        <v>0.22382497108742316</v>
      </c>
      <c r="I473" s="91">
        <f t="shared" si="15"/>
        <v>1.2268759439522888E-4</v>
      </c>
      <c r="J473" s="92">
        <v>36.751105200000005</v>
      </c>
      <c r="K473" s="92">
        <v>112.14449999999999</v>
      </c>
    </row>
    <row r="474" spans="1:244">
      <c r="A474" s="90" t="s">
        <v>1001</v>
      </c>
      <c r="B474" s="90" t="s">
        <v>1002</v>
      </c>
      <c r="C474" s="90" t="s">
        <v>1540</v>
      </c>
      <c r="D474" s="90" t="s">
        <v>398</v>
      </c>
      <c r="E474" s="90" t="s">
        <v>1870</v>
      </c>
      <c r="F474" s="112">
        <v>1.0554402420000002</v>
      </c>
      <c r="G474" s="112">
        <v>0.33203702099999999</v>
      </c>
      <c r="H474" s="113">
        <f t="shared" si="14"/>
        <v>2.1786824216809251</v>
      </c>
      <c r="I474" s="91">
        <f t="shared" si="15"/>
        <v>1.2253231921993948E-4</v>
      </c>
      <c r="J474" s="92">
        <v>205.11418221</v>
      </c>
      <c r="K474" s="92">
        <v>19.1474090909091</v>
      </c>
    </row>
    <row r="475" spans="1:244">
      <c r="A475" s="90" t="s">
        <v>2088</v>
      </c>
      <c r="B475" s="90" t="s">
        <v>771</v>
      </c>
      <c r="C475" s="90" t="s">
        <v>1182</v>
      </c>
      <c r="D475" s="90" t="s">
        <v>398</v>
      </c>
      <c r="E475" s="90" t="s">
        <v>1870</v>
      </c>
      <c r="F475" s="112">
        <v>1.0471494699999999</v>
      </c>
      <c r="G475" s="112">
        <v>2.0616491299999997</v>
      </c>
      <c r="H475" s="113">
        <f t="shared" si="14"/>
        <v>-0.49208162787622356</v>
      </c>
      <c r="I475" s="91">
        <f t="shared" si="15"/>
        <v>1.2156979431245752E-4</v>
      </c>
      <c r="J475" s="92">
        <v>7.7043787655999996</v>
      </c>
      <c r="K475" s="92">
        <v>24.1287272727273</v>
      </c>
      <c r="IJ475" s="93"/>
    </row>
    <row r="476" spans="1:244">
      <c r="A476" s="90" t="s">
        <v>1978</v>
      </c>
      <c r="B476" s="90" t="s">
        <v>377</v>
      </c>
      <c r="C476" s="90" t="s">
        <v>1539</v>
      </c>
      <c r="D476" s="90" t="s">
        <v>398</v>
      </c>
      <c r="E476" s="90" t="s">
        <v>1870</v>
      </c>
      <c r="F476" s="112">
        <v>1.0319124</v>
      </c>
      <c r="G476" s="112">
        <v>0.10202736999999999</v>
      </c>
      <c r="H476" s="113">
        <f t="shared" si="14"/>
        <v>9.1140742920257569</v>
      </c>
      <c r="I476" s="91">
        <f t="shared" si="15"/>
        <v>1.198008324604074E-4</v>
      </c>
      <c r="J476" s="92">
        <v>27.268739999999998</v>
      </c>
      <c r="K476" s="92">
        <v>14.407999999999999</v>
      </c>
    </row>
    <row r="477" spans="1:244">
      <c r="A477" s="90" t="s">
        <v>997</v>
      </c>
      <c r="B477" s="90" t="s">
        <v>998</v>
      </c>
      <c r="C477" s="90" t="s">
        <v>1540</v>
      </c>
      <c r="D477" s="90" t="s">
        <v>398</v>
      </c>
      <c r="E477" s="90" t="s">
        <v>1870</v>
      </c>
      <c r="F477" s="112">
        <v>1.0316945</v>
      </c>
      <c r="G477" s="112">
        <v>0.98673745999999996</v>
      </c>
      <c r="H477" s="113">
        <f t="shared" si="14"/>
        <v>4.5561298544396944E-2</v>
      </c>
      <c r="I477" s="91">
        <f t="shared" si="15"/>
        <v>1.1977553515668944E-4</v>
      </c>
      <c r="J477" s="92">
        <v>19.967237879999999</v>
      </c>
      <c r="K477" s="92">
        <v>18.3928636363636</v>
      </c>
    </row>
    <row r="478" spans="1:244">
      <c r="A478" s="90" t="s">
        <v>2530</v>
      </c>
      <c r="B478" s="90" t="s">
        <v>2531</v>
      </c>
      <c r="C478" s="90" t="s">
        <v>1769</v>
      </c>
      <c r="D478" s="90" t="s">
        <v>398</v>
      </c>
      <c r="E478" s="90" t="s">
        <v>1870</v>
      </c>
      <c r="F478" s="112">
        <v>1.02638610238952</v>
      </c>
      <c r="G478" s="112">
        <v>1.2132182516297401</v>
      </c>
      <c r="H478" s="113">
        <f t="shared" si="14"/>
        <v>-0.15399714683590093</v>
      </c>
      <c r="I478" s="91">
        <f t="shared" si="15"/>
        <v>1.1915925178538162E-4</v>
      </c>
      <c r="J478" s="92">
        <v>36.855989665599999</v>
      </c>
      <c r="K478" s="92">
        <v>45.322545454545498</v>
      </c>
    </row>
    <row r="479" spans="1:244">
      <c r="A479" s="90" t="s">
        <v>1086</v>
      </c>
      <c r="B479" s="90" t="s">
        <v>698</v>
      </c>
      <c r="C479" s="90" t="s">
        <v>1542</v>
      </c>
      <c r="D479" s="90" t="s">
        <v>398</v>
      </c>
      <c r="E479" s="90" t="s">
        <v>1870</v>
      </c>
      <c r="F479" s="112">
        <v>1.0211505600000002</v>
      </c>
      <c r="G479" s="112">
        <v>4.6136869200000001</v>
      </c>
      <c r="H479" s="113">
        <f t="shared" si="14"/>
        <v>-0.77866929904294413</v>
      </c>
      <c r="I479" s="91">
        <f t="shared" si="15"/>
        <v>1.1855142660889743E-4</v>
      </c>
      <c r="J479" s="92">
        <v>45.832738979999995</v>
      </c>
      <c r="K479" s="92">
        <v>47.567363636363602</v>
      </c>
    </row>
    <row r="480" spans="1:244">
      <c r="A480" s="90" t="s">
        <v>1876</v>
      </c>
      <c r="B480" s="90" t="s">
        <v>1877</v>
      </c>
      <c r="C480" s="90" t="s">
        <v>1182</v>
      </c>
      <c r="D480" s="90" t="s">
        <v>398</v>
      </c>
      <c r="E480" s="90" t="s">
        <v>1870</v>
      </c>
      <c r="F480" s="112">
        <v>0.99506828000000003</v>
      </c>
      <c r="G480" s="112">
        <v>0.15236305999999999</v>
      </c>
      <c r="H480" s="113">
        <f t="shared" si="14"/>
        <v>5.5309024379006306</v>
      </c>
      <c r="I480" s="91">
        <f t="shared" si="15"/>
        <v>1.1552337998743475E-4</v>
      </c>
      <c r="J480" s="92">
        <v>4.2987447320999994</v>
      </c>
      <c r="K480" s="92">
        <v>75.623818181818194</v>
      </c>
    </row>
    <row r="481" spans="1:13">
      <c r="A481" s="90" t="s">
        <v>2727</v>
      </c>
      <c r="B481" s="90" t="s">
        <v>1088</v>
      </c>
      <c r="C481" s="90" t="s">
        <v>1546</v>
      </c>
      <c r="D481" s="90" t="s">
        <v>398</v>
      </c>
      <c r="E481" s="90" t="s">
        <v>1870</v>
      </c>
      <c r="F481" s="112">
        <v>0.99411936699999992</v>
      </c>
      <c r="G481" s="112">
        <v>0.22389909499999999</v>
      </c>
      <c r="H481" s="113">
        <f t="shared" si="14"/>
        <v>3.440032984501344</v>
      </c>
      <c r="I481" s="91">
        <f t="shared" si="15"/>
        <v>1.1541321504772424E-4</v>
      </c>
      <c r="J481" s="92">
        <v>540.55321260000005</v>
      </c>
      <c r="K481" s="92">
        <v>7.2241363636363598</v>
      </c>
    </row>
    <row r="482" spans="1:13">
      <c r="A482" s="90" t="s">
        <v>501</v>
      </c>
      <c r="B482" s="90" t="s">
        <v>352</v>
      </c>
      <c r="C482" s="90" t="s">
        <v>1558</v>
      </c>
      <c r="D482" s="90" t="s">
        <v>399</v>
      </c>
      <c r="E482" s="90" t="s">
        <v>1870</v>
      </c>
      <c r="F482" s="112">
        <v>0.98441011999999994</v>
      </c>
      <c r="G482" s="112">
        <v>2.5448180200000001</v>
      </c>
      <c r="H482" s="113">
        <f t="shared" si="14"/>
        <v>-0.61317072094608949</v>
      </c>
      <c r="I482" s="91">
        <f t="shared" si="15"/>
        <v>1.1428601096221883E-4</v>
      </c>
      <c r="J482" s="92">
        <v>79.20272872626839</v>
      </c>
      <c r="K482" s="92">
        <v>14.434409090909099</v>
      </c>
    </row>
    <row r="483" spans="1:13">
      <c r="A483" s="90" t="s">
        <v>906</v>
      </c>
      <c r="B483" s="90" t="s">
        <v>1111</v>
      </c>
      <c r="C483" s="90" t="s">
        <v>1545</v>
      </c>
      <c r="D483" s="90" t="s">
        <v>399</v>
      </c>
      <c r="E483" s="90" t="s">
        <v>400</v>
      </c>
      <c r="F483" s="112">
        <v>0.95900143700000007</v>
      </c>
      <c r="G483" s="112">
        <v>3.5148232259999999</v>
      </c>
      <c r="H483" s="113">
        <f t="shared" si="14"/>
        <v>-0.72715514398959424</v>
      </c>
      <c r="I483" s="91">
        <f t="shared" si="15"/>
        <v>1.1133616621268137E-4</v>
      </c>
      <c r="J483" s="92">
        <v>317.04379151000001</v>
      </c>
      <c r="K483" s="92">
        <v>17.4242272727273</v>
      </c>
    </row>
    <row r="484" spans="1:13">
      <c r="A484" s="90" t="s">
        <v>518</v>
      </c>
      <c r="B484" s="90" t="s">
        <v>519</v>
      </c>
      <c r="C484" s="90" t="s">
        <v>538</v>
      </c>
      <c r="D484" s="90" t="s">
        <v>399</v>
      </c>
      <c r="E484" s="90" t="s">
        <v>400</v>
      </c>
      <c r="F484" s="112">
        <v>0.93594275500000002</v>
      </c>
      <c r="G484" s="112">
        <v>1.017028405</v>
      </c>
      <c r="H484" s="113">
        <f t="shared" si="14"/>
        <v>-7.9728009170009329E-2</v>
      </c>
      <c r="I484" s="91">
        <f t="shared" si="15"/>
        <v>1.0865914702089744E-4</v>
      </c>
      <c r="J484" s="92">
        <v>520.26800000000003</v>
      </c>
      <c r="K484" s="92">
        <v>59.644181818181799</v>
      </c>
    </row>
    <row r="485" spans="1:13">
      <c r="A485" s="90" t="s">
        <v>1844</v>
      </c>
      <c r="B485" s="90" t="s">
        <v>1865</v>
      </c>
      <c r="C485" s="90" t="s">
        <v>1182</v>
      </c>
      <c r="D485" s="90" t="s">
        <v>398</v>
      </c>
      <c r="E485" s="90" t="s">
        <v>1870</v>
      </c>
      <c r="F485" s="112">
        <v>0.93517174000000003</v>
      </c>
      <c r="G485" s="112">
        <v>0.60174075000000005</v>
      </c>
      <c r="H485" s="113">
        <f t="shared" si="14"/>
        <v>0.55411070298961795</v>
      </c>
      <c r="I485" s="91">
        <f t="shared" si="15"/>
        <v>1.0856963531540824E-4</v>
      </c>
      <c r="J485" s="92">
        <v>7.0742025648000002</v>
      </c>
      <c r="K485" s="92">
        <v>58.001227272727299</v>
      </c>
    </row>
    <row r="486" spans="1:13">
      <c r="A486" s="90" t="s">
        <v>1439</v>
      </c>
      <c r="B486" s="90" t="s">
        <v>1440</v>
      </c>
      <c r="C486" s="90" t="s">
        <v>1545</v>
      </c>
      <c r="D486" s="90" t="s">
        <v>398</v>
      </c>
      <c r="E486" s="90" t="s">
        <v>1870</v>
      </c>
      <c r="F486" s="112">
        <v>0.93434634999999999</v>
      </c>
      <c r="G486" s="112">
        <v>0.9524361899999999</v>
      </c>
      <c r="H486" s="113">
        <f t="shared" si="14"/>
        <v>-1.8993230402133188E-2</v>
      </c>
      <c r="I486" s="91">
        <f t="shared" si="15"/>
        <v>1.0847381089358279E-4</v>
      </c>
      <c r="J486" s="92">
        <v>29.464252680000001</v>
      </c>
      <c r="K486" s="92">
        <v>72.857909090909104</v>
      </c>
    </row>
    <row r="487" spans="1:13">
      <c r="A487" s="90" t="s">
        <v>168</v>
      </c>
      <c r="B487" s="90" t="s">
        <v>81</v>
      </c>
      <c r="C487" s="90" t="s">
        <v>1545</v>
      </c>
      <c r="D487" s="90" t="s">
        <v>399</v>
      </c>
      <c r="E487" s="90" t="s">
        <v>400</v>
      </c>
      <c r="F487" s="112">
        <v>0.92745733200000002</v>
      </c>
      <c r="G487" s="112">
        <v>1.1006133500000002</v>
      </c>
      <c r="H487" s="113">
        <f t="shared" si="14"/>
        <v>-0.15732683780366652</v>
      </c>
      <c r="I487" s="91">
        <f t="shared" si="15"/>
        <v>1.0767402392403506E-4</v>
      </c>
      <c r="J487" s="92">
        <v>74.369954129999996</v>
      </c>
      <c r="K487" s="92">
        <v>72.417636363636404</v>
      </c>
    </row>
    <row r="488" spans="1:13">
      <c r="A488" s="90" t="s">
        <v>2750</v>
      </c>
      <c r="B488" s="90" t="s">
        <v>2751</v>
      </c>
      <c r="C488" s="90" t="s">
        <v>1546</v>
      </c>
      <c r="D488" s="90" t="s">
        <v>398</v>
      </c>
      <c r="E488" s="90" t="s">
        <v>1870</v>
      </c>
      <c r="F488" s="112">
        <v>0.92333803000000003</v>
      </c>
      <c r="G488" s="112">
        <v>1.414844E-2</v>
      </c>
      <c r="H488" s="113">
        <f t="shared" si="14"/>
        <v>64.260765851217528</v>
      </c>
      <c r="I488" s="91">
        <f t="shared" si="15"/>
        <v>1.0719578971660058E-4</v>
      </c>
      <c r="J488" s="92">
        <v>10.850899419999999</v>
      </c>
      <c r="K488" s="92">
        <v>118.222590909091</v>
      </c>
      <c r="M488" s="82"/>
    </row>
    <row r="489" spans="1:13">
      <c r="A489" s="90" t="s">
        <v>516</v>
      </c>
      <c r="B489" s="90" t="s">
        <v>517</v>
      </c>
      <c r="C489" s="90" t="s">
        <v>538</v>
      </c>
      <c r="D489" s="90" t="s">
        <v>399</v>
      </c>
      <c r="E489" s="90" t="s">
        <v>400</v>
      </c>
      <c r="F489" s="112">
        <v>0.92124115900000003</v>
      </c>
      <c r="G489" s="112">
        <v>2.3685631099999997</v>
      </c>
      <c r="H489" s="113">
        <f t="shared" si="14"/>
        <v>-0.61105483948873962</v>
      </c>
      <c r="I489" s="91">
        <f t="shared" si="15"/>
        <v>1.0695235152227121E-4</v>
      </c>
      <c r="J489" s="92">
        <v>11.399540000000002</v>
      </c>
      <c r="K489" s="92">
        <v>58.526136363636397</v>
      </c>
    </row>
    <row r="490" spans="1:13">
      <c r="A490" s="90" t="s">
        <v>1732</v>
      </c>
      <c r="B490" s="90" t="s">
        <v>1733</v>
      </c>
      <c r="C490" s="90" t="s">
        <v>1182</v>
      </c>
      <c r="D490" s="90" t="s">
        <v>398</v>
      </c>
      <c r="E490" s="90" t="s">
        <v>1870</v>
      </c>
      <c r="F490" s="112">
        <v>0.91737971499999993</v>
      </c>
      <c r="G490" s="112">
        <v>1.3108582870000001</v>
      </c>
      <c r="H490" s="113">
        <f t="shared" si="14"/>
        <v>-0.30016865736151088</v>
      </c>
      <c r="I490" s="91">
        <f t="shared" si="15"/>
        <v>1.0650405357983031E-4</v>
      </c>
      <c r="J490" s="92">
        <v>20.982774903999999</v>
      </c>
      <c r="K490" s="92">
        <v>44.497500000000002</v>
      </c>
    </row>
    <row r="491" spans="1:13">
      <c r="A491" s="90" t="s">
        <v>2615</v>
      </c>
      <c r="B491" s="90" t="s">
        <v>2616</v>
      </c>
      <c r="C491" s="90" t="s">
        <v>1546</v>
      </c>
      <c r="D491" s="90" t="s">
        <v>398</v>
      </c>
      <c r="E491" s="90" t="s">
        <v>1870</v>
      </c>
      <c r="F491" s="112">
        <v>0.91331839999999997</v>
      </c>
      <c r="G491" s="112">
        <v>0.69089104000000001</v>
      </c>
      <c r="H491" s="113">
        <f t="shared" si="14"/>
        <v>0.32194274802000611</v>
      </c>
      <c r="I491" s="91">
        <f t="shared" si="15"/>
        <v>1.0603255142724067E-4</v>
      </c>
      <c r="J491" s="92">
        <v>103.4286891</v>
      </c>
      <c r="K491" s="92">
        <v>6.2251818181818201</v>
      </c>
    </row>
    <row r="492" spans="1:13">
      <c r="A492" s="90" t="s">
        <v>532</v>
      </c>
      <c r="B492" s="90" t="s">
        <v>533</v>
      </c>
      <c r="C492" s="90" t="s">
        <v>538</v>
      </c>
      <c r="D492" s="90" t="s">
        <v>399</v>
      </c>
      <c r="E492" s="90" t="s">
        <v>400</v>
      </c>
      <c r="F492" s="112">
        <v>0.90932269999999993</v>
      </c>
      <c r="G492" s="112">
        <v>2.3130175299999998</v>
      </c>
      <c r="H492" s="113">
        <f t="shared" si="14"/>
        <v>-0.6068673547839476</v>
      </c>
      <c r="I492" s="91">
        <f t="shared" si="15"/>
        <v>1.055686669092699E-4</v>
      </c>
      <c r="J492" s="92">
        <v>245.5128</v>
      </c>
      <c r="K492" s="92">
        <v>61.886181818181797</v>
      </c>
    </row>
    <row r="493" spans="1:13">
      <c r="A493" s="90" t="s">
        <v>2538</v>
      </c>
      <c r="B493" s="90" t="s">
        <v>2539</v>
      </c>
      <c r="C493" s="90" t="s">
        <v>298</v>
      </c>
      <c r="D493" s="90" t="s">
        <v>399</v>
      </c>
      <c r="E493" s="90" t="s">
        <v>400</v>
      </c>
      <c r="F493" s="112">
        <v>0.88270557999999999</v>
      </c>
      <c r="G493" s="112">
        <v>0.49371174000000001</v>
      </c>
      <c r="H493" s="113">
        <f t="shared" si="14"/>
        <v>0.78789667833298838</v>
      </c>
      <c r="I493" s="91">
        <f t="shared" si="15"/>
        <v>1.0247852753920463E-4</v>
      </c>
      <c r="J493" s="92">
        <v>20.683</v>
      </c>
      <c r="K493" s="92">
        <v>115.4265</v>
      </c>
    </row>
    <row r="494" spans="1:13">
      <c r="A494" s="90" t="s">
        <v>1975</v>
      </c>
      <c r="B494" s="90" t="s">
        <v>373</v>
      </c>
      <c r="C494" s="90" t="s">
        <v>1539</v>
      </c>
      <c r="D494" s="90" t="s">
        <v>398</v>
      </c>
      <c r="E494" s="90" t="s">
        <v>1870</v>
      </c>
      <c r="F494" s="112">
        <v>0.88229768000000008</v>
      </c>
      <c r="G494" s="112">
        <v>1.0792520000000001</v>
      </c>
      <c r="H494" s="113">
        <f t="shared" si="14"/>
        <v>-0.18249150337455944</v>
      </c>
      <c r="I494" s="91">
        <f t="shared" si="15"/>
        <v>1.0243117200828883E-4</v>
      </c>
      <c r="J494" s="92">
        <v>31.902570000000001</v>
      </c>
      <c r="K494" s="92">
        <v>11.389045454545499</v>
      </c>
    </row>
    <row r="495" spans="1:13">
      <c r="A495" s="90" t="s">
        <v>1681</v>
      </c>
      <c r="B495" s="90" t="s">
        <v>706</v>
      </c>
      <c r="C495" s="90" t="s">
        <v>1543</v>
      </c>
      <c r="D495" s="90" t="s">
        <v>398</v>
      </c>
      <c r="E495" s="90" t="s">
        <v>1870</v>
      </c>
      <c r="F495" s="112">
        <v>0.87574595</v>
      </c>
      <c r="G495" s="112">
        <v>0.75991280000000005</v>
      </c>
      <c r="H495" s="113">
        <f t="shared" si="14"/>
        <v>0.15242952875645721</v>
      </c>
      <c r="I495" s="91">
        <f t="shared" si="15"/>
        <v>1.016705428036627E-4</v>
      </c>
      <c r="J495" s="92">
        <v>5.6935117499999999</v>
      </c>
      <c r="K495" s="92">
        <v>13.297045454545501</v>
      </c>
    </row>
    <row r="496" spans="1:13">
      <c r="A496" s="90" t="s">
        <v>415</v>
      </c>
      <c r="B496" s="90" t="s">
        <v>416</v>
      </c>
      <c r="C496" s="90" t="s">
        <v>1546</v>
      </c>
      <c r="D496" s="90" t="s">
        <v>398</v>
      </c>
      <c r="E496" s="90" t="s">
        <v>400</v>
      </c>
      <c r="F496" s="112">
        <v>0.87541155000000004</v>
      </c>
      <c r="G496" s="112">
        <v>0.10636578599999999</v>
      </c>
      <c r="H496" s="113">
        <f t="shared" si="14"/>
        <v>7.2301986655746617</v>
      </c>
      <c r="I496" s="91">
        <f t="shared" si="15"/>
        <v>1.016317203237945E-4</v>
      </c>
      <c r="J496" s="92">
        <v>82.12784520999999</v>
      </c>
      <c r="K496" s="92">
        <v>20.991681818181799</v>
      </c>
    </row>
    <row r="497" spans="1:244">
      <c r="A497" s="90" t="s">
        <v>68</v>
      </c>
      <c r="B497" s="90" t="s">
        <v>83</v>
      </c>
      <c r="C497" s="90" t="s">
        <v>1545</v>
      </c>
      <c r="D497" s="90" t="s">
        <v>1443</v>
      </c>
      <c r="E497" s="90" t="s">
        <v>400</v>
      </c>
      <c r="F497" s="112">
        <v>0.87231848999999995</v>
      </c>
      <c r="G497" s="112">
        <v>1.9747580200000001</v>
      </c>
      <c r="H497" s="113">
        <f t="shared" si="14"/>
        <v>-0.55826562993272466</v>
      </c>
      <c r="I497" s="91">
        <f t="shared" si="15"/>
        <v>1.0127262863844408E-4</v>
      </c>
      <c r="J497" s="92">
        <v>73.316724069999992</v>
      </c>
      <c r="K497" s="92">
        <v>44.783227272727302</v>
      </c>
    </row>
    <row r="498" spans="1:244">
      <c r="A498" s="90" t="s">
        <v>2002</v>
      </c>
      <c r="B498" s="90" t="s">
        <v>1129</v>
      </c>
      <c r="C498" s="90" t="s">
        <v>1540</v>
      </c>
      <c r="D498" s="90" t="s">
        <v>399</v>
      </c>
      <c r="E498" s="90" t="s">
        <v>400</v>
      </c>
      <c r="F498" s="112">
        <v>0.86575458499999991</v>
      </c>
      <c r="G498" s="112">
        <v>3.2046619180000002</v>
      </c>
      <c r="H498" s="113">
        <f t="shared" si="14"/>
        <v>-0.72984526694150964</v>
      </c>
      <c r="I498" s="91">
        <f t="shared" si="15"/>
        <v>1.0051058596583831E-4</v>
      </c>
      <c r="J498" s="92">
        <v>12.83893035</v>
      </c>
      <c r="K498" s="92">
        <v>11.3429545454545</v>
      </c>
      <c r="P498" s="82"/>
      <c r="Q498" s="82"/>
      <c r="R498" s="82"/>
      <c r="S498" s="82"/>
      <c r="T498" s="82"/>
      <c r="U498" s="82"/>
      <c r="V498" s="82"/>
      <c r="W498" s="82"/>
      <c r="X498" s="82"/>
      <c r="Y498" s="82"/>
      <c r="Z498" s="82"/>
      <c r="AA498" s="82"/>
      <c r="AB498" s="82"/>
      <c r="AC498" s="82"/>
      <c r="AD498" s="82"/>
      <c r="AE498" s="82"/>
      <c r="AF498" s="82"/>
      <c r="AG498" s="82"/>
      <c r="AH498" s="82"/>
      <c r="AI498" s="82"/>
      <c r="AJ498" s="82"/>
      <c r="AK498" s="82"/>
      <c r="AL498" s="82"/>
      <c r="AM498" s="82"/>
      <c r="AN498" s="82"/>
      <c r="AO498" s="82"/>
      <c r="AP498" s="82"/>
      <c r="AQ498" s="82"/>
      <c r="AR498" s="82"/>
      <c r="AS498" s="82"/>
      <c r="AT498" s="82"/>
      <c r="AU498" s="82"/>
      <c r="AV498" s="82"/>
      <c r="AW498" s="82"/>
      <c r="AX498" s="82"/>
      <c r="AY498" s="82"/>
      <c r="AZ498" s="82"/>
      <c r="BA498" s="82"/>
      <c r="BB498" s="82"/>
      <c r="BC498" s="82"/>
      <c r="BD498" s="82"/>
      <c r="BE498" s="82"/>
      <c r="BF498" s="82"/>
      <c r="BG498" s="82"/>
      <c r="BH498" s="82"/>
      <c r="BI498" s="82"/>
      <c r="BJ498" s="82"/>
      <c r="BK498" s="82"/>
      <c r="BL498" s="82"/>
      <c r="BM498" s="82"/>
      <c r="BN498" s="82"/>
      <c r="BO498" s="82"/>
      <c r="BP498" s="82"/>
      <c r="BQ498" s="82"/>
      <c r="BR498" s="82"/>
      <c r="BS498" s="82"/>
      <c r="BT498" s="82"/>
      <c r="BU498" s="82"/>
      <c r="BV498" s="82"/>
      <c r="BW498" s="82"/>
      <c r="BX498" s="82"/>
      <c r="BY498" s="82"/>
      <c r="BZ498" s="82"/>
      <c r="CA498" s="82"/>
      <c r="CB498" s="82"/>
      <c r="CC498" s="82"/>
      <c r="CD498" s="82"/>
      <c r="CE498" s="82"/>
      <c r="CF498" s="82"/>
      <c r="CG498" s="82"/>
      <c r="CH498" s="82"/>
      <c r="CI498" s="82"/>
      <c r="CJ498" s="82"/>
      <c r="CK498" s="82"/>
      <c r="CL498" s="82"/>
      <c r="CM498" s="82"/>
      <c r="CN498" s="82"/>
      <c r="CO498" s="82"/>
      <c r="CP498" s="82"/>
      <c r="CQ498" s="82"/>
      <c r="CR498" s="82"/>
      <c r="CS498" s="82"/>
      <c r="CT498" s="82"/>
      <c r="CU498" s="82"/>
      <c r="CV498" s="82"/>
      <c r="CW498" s="82"/>
      <c r="CX498" s="82"/>
      <c r="CY498" s="82"/>
      <c r="CZ498" s="82"/>
      <c r="DA498" s="82"/>
      <c r="DB498" s="82"/>
      <c r="DC498" s="82"/>
      <c r="DD498" s="82"/>
      <c r="DE498" s="82"/>
      <c r="DF498" s="82"/>
      <c r="DG498" s="82"/>
      <c r="DH498" s="82"/>
      <c r="DI498" s="82"/>
      <c r="DJ498" s="82"/>
      <c r="DK498" s="82"/>
      <c r="DL498" s="82"/>
      <c r="DM498" s="82"/>
      <c r="DN498" s="82"/>
      <c r="DO498" s="82"/>
      <c r="DP498" s="82"/>
      <c r="DQ498" s="82"/>
      <c r="DR498" s="82"/>
      <c r="DS498" s="82"/>
      <c r="DT498" s="82"/>
      <c r="DU498" s="82"/>
      <c r="DV498" s="82"/>
      <c r="DW498" s="82"/>
      <c r="DX498" s="82"/>
      <c r="DY498" s="82"/>
      <c r="DZ498" s="82"/>
      <c r="EA498" s="82"/>
      <c r="EB498" s="82"/>
      <c r="EC498" s="82"/>
      <c r="ED498" s="82"/>
      <c r="EE498" s="82"/>
      <c r="EF498" s="82"/>
      <c r="EG498" s="82"/>
      <c r="EH498" s="82"/>
      <c r="EI498" s="82"/>
      <c r="EJ498" s="82"/>
      <c r="EK498" s="82"/>
      <c r="EL498" s="82"/>
      <c r="EM498" s="82"/>
      <c r="EN498" s="82"/>
      <c r="EO498" s="82"/>
      <c r="EP498" s="82"/>
      <c r="EQ498" s="82"/>
      <c r="ER498" s="82"/>
      <c r="ES498" s="82"/>
      <c r="ET498" s="82"/>
      <c r="EU498" s="82"/>
      <c r="EV498" s="82"/>
      <c r="EW498" s="82"/>
      <c r="EX498" s="82"/>
      <c r="EY498" s="82"/>
      <c r="EZ498" s="82"/>
      <c r="FA498" s="82"/>
      <c r="FB498" s="82"/>
      <c r="FC498" s="82"/>
      <c r="FD498" s="82"/>
      <c r="FE498" s="82"/>
      <c r="FF498" s="82"/>
      <c r="FG498" s="82"/>
      <c r="FH498" s="82"/>
      <c r="FI498" s="82"/>
      <c r="FJ498" s="82"/>
      <c r="FK498" s="82"/>
      <c r="FL498" s="82"/>
      <c r="FM498" s="82"/>
      <c r="FN498" s="82"/>
      <c r="FO498" s="82"/>
      <c r="FP498" s="82"/>
      <c r="FQ498" s="82"/>
      <c r="FR498" s="82"/>
      <c r="FS498" s="82"/>
      <c r="FT498" s="82"/>
      <c r="FU498" s="82"/>
      <c r="FV498" s="82"/>
      <c r="FW498" s="82"/>
      <c r="FX498" s="82"/>
      <c r="FY498" s="82"/>
      <c r="FZ498" s="82"/>
      <c r="GA498" s="82"/>
      <c r="GB498" s="82"/>
      <c r="GC498" s="82"/>
      <c r="GD498" s="82"/>
      <c r="GE498" s="82"/>
      <c r="GF498" s="82"/>
      <c r="GG498" s="82"/>
      <c r="GH498" s="82"/>
      <c r="GI498" s="82"/>
      <c r="GJ498" s="82"/>
      <c r="GK498" s="82"/>
      <c r="GL498" s="82"/>
      <c r="GM498" s="82"/>
      <c r="GN498" s="82"/>
      <c r="GO498" s="82"/>
      <c r="GP498" s="82"/>
      <c r="GQ498" s="82"/>
      <c r="GR498" s="82"/>
      <c r="GS498" s="82"/>
      <c r="GT498" s="82"/>
      <c r="GU498" s="82"/>
      <c r="GV498" s="82"/>
      <c r="GW498" s="82"/>
      <c r="GX498" s="82"/>
      <c r="GY498" s="82"/>
      <c r="GZ498" s="82"/>
      <c r="HA498" s="82"/>
      <c r="HB498" s="82"/>
      <c r="HC498" s="82"/>
      <c r="HD498" s="82"/>
      <c r="HE498" s="82"/>
      <c r="HF498" s="82"/>
      <c r="HG498" s="82"/>
      <c r="HH498" s="82"/>
      <c r="HI498" s="82"/>
      <c r="HJ498" s="82"/>
      <c r="HK498" s="82"/>
      <c r="HL498" s="82"/>
      <c r="HM498" s="82"/>
      <c r="HN498" s="82"/>
      <c r="HO498" s="82"/>
      <c r="HP498" s="82"/>
      <c r="HQ498" s="82"/>
      <c r="HR498" s="82"/>
      <c r="HS498" s="82"/>
      <c r="HT498" s="82"/>
      <c r="HU498" s="82"/>
      <c r="HV498" s="82"/>
      <c r="HW498" s="82"/>
      <c r="HX498" s="82"/>
      <c r="HY498" s="82"/>
      <c r="HZ498" s="82"/>
      <c r="IA498" s="82"/>
      <c r="IB498" s="82"/>
      <c r="IC498" s="82"/>
      <c r="ID498" s="82"/>
      <c r="IE498" s="82"/>
      <c r="IF498" s="82"/>
      <c r="IG498" s="82"/>
      <c r="IH498" s="82"/>
      <c r="II498" s="82"/>
      <c r="IJ498" s="82"/>
    </row>
    <row r="499" spans="1:244">
      <c r="A499" s="90" t="s">
        <v>660</v>
      </c>
      <c r="B499" s="90" t="s">
        <v>661</v>
      </c>
      <c r="C499" s="90" t="s">
        <v>1182</v>
      </c>
      <c r="D499" s="90" t="s">
        <v>398</v>
      </c>
      <c r="E499" s="90" t="s">
        <v>1870</v>
      </c>
      <c r="F499" s="112">
        <v>0.86561212399999998</v>
      </c>
      <c r="G499" s="112">
        <v>0.79070811399999996</v>
      </c>
      <c r="H499" s="113">
        <f t="shared" si="14"/>
        <v>9.4730291334787164E-2</v>
      </c>
      <c r="I499" s="91">
        <f t="shared" si="15"/>
        <v>1.004940468231813E-4</v>
      </c>
      <c r="J499" s="92">
        <v>44.089559541834454</v>
      </c>
      <c r="K499" s="92">
        <v>106.209272727273</v>
      </c>
    </row>
    <row r="500" spans="1:244">
      <c r="A500" s="90" t="s">
        <v>1676</v>
      </c>
      <c r="B500" s="90" t="s">
        <v>773</v>
      </c>
      <c r="C500" s="90" t="s">
        <v>1542</v>
      </c>
      <c r="D500" s="90" t="s">
        <v>398</v>
      </c>
      <c r="E500" s="90" t="s">
        <v>1870</v>
      </c>
      <c r="F500" s="112">
        <v>0.85385073999999994</v>
      </c>
      <c r="G500" s="112">
        <v>5.4829784299999993</v>
      </c>
      <c r="H500" s="113">
        <f t="shared" si="14"/>
        <v>-0.84427246050646965</v>
      </c>
      <c r="I500" s="91">
        <f t="shared" si="15"/>
        <v>9.9128597978796325E-5</v>
      </c>
      <c r="J500" s="92">
        <v>13.41065051</v>
      </c>
      <c r="K500" s="92">
        <v>33.541227272727298</v>
      </c>
    </row>
    <row r="501" spans="1:244">
      <c r="A501" s="90" t="s">
        <v>2613</v>
      </c>
      <c r="B501" s="90" t="s">
        <v>2614</v>
      </c>
      <c r="C501" s="90" t="s">
        <v>1546</v>
      </c>
      <c r="D501" s="90" t="s">
        <v>398</v>
      </c>
      <c r="E501" s="90" t="s">
        <v>1870</v>
      </c>
      <c r="F501" s="112">
        <v>0.84499818000000004</v>
      </c>
      <c r="G501" s="112">
        <v>2.0003200000000002E-2</v>
      </c>
      <c r="H501" s="113">
        <f t="shared" si="14"/>
        <v>41.243150095984639</v>
      </c>
      <c r="I501" s="91">
        <f t="shared" si="15"/>
        <v>9.8100851769519567E-5</v>
      </c>
      <c r="J501" s="92">
        <v>21.928101250000001</v>
      </c>
      <c r="K501" s="92">
        <v>6.0739090909090896</v>
      </c>
    </row>
    <row r="502" spans="1:244">
      <c r="A502" s="90" t="s">
        <v>520</v>
      </c>
      <c r="B502" s="90" t="s">
        <v>521</v>
      </c>
      <c r="C502" s="90" t="s">
        <v>538</v>
      </c>
      <c r="D502" s="90" t="s">
        <v>1443</v>
      </c>
      <c r="E502" s="90" t="s">
        <v>400</v>
      </c>
      <c r="F502" s="112">
        <v>0.84466629000000004</v>
      </c>
      <c r="G502" s="112">
        <v>3.9612335600000002</v>
      </c>
      <c r="H502" s="113">
        <f t="shared" si="14"/>
        <v>-0.78676685501977817</v>
      </c>
      <c r="I502" s="91">
        <f t="shared" si="15"/>
        <v>9.806232069044223E-5</v>
      </c>
      <c r="J502" s="92">
        <v>42.478788089999995</v>
      </c>
      <c r="K502" s="92">
        <v>32.7395454545455</v>
      </c>
    </row>
    <row r="503" spans="1:244">
      <c r="A503" s="90" t="s">
        <v>890</v>
      </c>
      <c r="B503" s="90" t="s">
        <v>699</v>
      </c>
      <c r="C503" s="90" t="s">
        <v>1542</v>
      </c>
      <c r="D503" s="90" t="s">
        <v>398</v>
      </c>
      <c r="E503" s="90" t="s">
        <v>1870</v>
      </c>
      <c r="F503" s="112">
        <v>0.84370725000000002</v>
      </c>
      <c r="G503" s="112">
        <v>1.8170434900000001</v>
      </c>
      <c r="H503" s="113">
        <f t="shared" si="14"/>
        <v>-0.53567030473222199</v>
      </c>
      <c r="I503" s="91">
        <f t="shared" si="15"/>
        <v>9.7950980047222097E-5</v>
      </c>
      <c r="J503" s="92">
        <v>41.866968759999999</v>
      </c>
      <c r="K503" s="92">
        <v>41.256636363636403</v>
      </c>
    </row>
    <row r="504" spans="1:244">
      <c r="A504" s="90" t="s">
        <v>1896</v>
      </c>
      <c r="B504" s="90" t="s">
        <v>110</v>
      </c>
      <c r="C504" s="90" t="s">
        <v>888</v>
      </c>
      <c r="D504" s="90" t="s">
        <v>398</v>
      </c>
      <c r="E504" s="90" t="s">
        <v>1870</v>
      </c>
      <c r="F504" s="112">
        <v>0.83367338000000002</v>
      </c>
      <c r="G504" s="112">
        <v>0.63763349999999996</v>
      </c>
      <c r="H504" s="113">
        <f t="shared" si="14"/>
        <v>0.30744915378505056</v>
      </c>
      <c r="I504" s="91">
        <f t="shared" si="15"/>
        <v>9.6786088551781675E-5</v>
      </c>
      <c r="J504" s="92">
        <v>11.91444501</v>
      </c>
      <c r="K504" s="92">
        <v>124.797636363636</v>
      </c>
    </row>
    <row r="505" spans="1:244">
      <c r="A505" s="90" t="s">
        <v>1980</v>
      </c>
      <c r="B505" s="90" t="s">
        <v>379</v>
      </c>
      <c r="C505" s="90" t="s">
        <v>1539</v>
      </c>
      <c r="D505" s="90" t="s">
        <v>398</v>
      </c>
      <c r="E505" s="90" t="s">
        <v>1870</v>
      </c>
      <c r="F505" s="112">
        <v>0.83284486999999996</v>
      </c>
      <c r="G505" s="112">
        <v>0</v>
      </c>
      <c r="H505" s="113" t="str">
        <f t="shared" si="14"/>
        <v/>
      </c>
      <c r="I505" s="91">
        <f t="shared" si="15"/>
        <v>9.6689901910646463E-5</v>
      </c>
      <c r="J505" s="92">
        <v>5.0091700000000001</v>
      </c>
      <c r="K505" s="92">
        <v>13.662045454545501</v>
      </c>
    </row>
    <row r="506" spans="1:244">
      <c r="A506" s="90" t="s">
        <v>1663</v>
      </c>
      <c r="B506" s="90" t="s">
        <v>669</v>
      </c>
      <c r="C506" s="90" t="s">
        <v>1542</v>
      </c>
      <c r="D506" s="90" t="s">
        <v>398</v>
      </c>
      <c r="E506" s="90" t="s">
        <v>1870</v>
      </c>
      <c r="F506" s="112">
        <v>0.8189076019999999</v>
      </c>
      <c r="G506" s="112">
        <v>1.62751811</v>
      </c>
      <c r="H506" s="113">
        <f t="shared" si="14"/>
        <v>-0.49683656546224242</v>
      </c>
      <c r="I506" s="91">
        <f t="shared" si="15"/>
        <v>9.5071841784007989E-5</v>
      </c>
      <c r="J506" s="92">
        <v>44.609502520000007</v>
      </c>
      <c r="K506" s="92">
        <v>89.3243636363636</v>
      </c>
    </row>
    <row r="507" spans="1:244">
      <c r="A507" s="90" t="s">
        <v>499</v>
      </c>
      <c r="B507" s="90" t="s">
        <v>855</v>
      </c>
      <c r="C507" s="90" t="s">
        <v>1540</v>
      </c>
      <c r="D507" s="90" t="s">
        <v>398</v>
      </c>
      <c r="E507" s="90" t="s">
        <v>1870</v>
      </c>
      <c r="F507" s="112">
        <v>0.81587631400000005</v>
      </c>
      <c r="G507" s="112">
        <v>0.79885821999999995</v>
      </c>
      <c r="H507" s="113">
        <f t="shared" si="14"/>
        <v>2.1303021705153302E-2</v>
      </c>
      <c r="I507" s="91">
        <f t="shared" si="15"/>
        <v>9.4719921576607425E-5</v>
      </c>
      <c r="J507" s="92">
        <v>35.879844259999999</v>
      </c>
      <c r="K507" s="92">
        <v>14.5502727272727</v>
      </c>
    </row>
    <row r="508" spans="1:244">
      <c r="A508" s="90" t="s">
        <v>933</v>
      </c>
      <c r="B508" s="90" t="s">
        <v>1070</v>
      </c>
      <c r="C508" s="90" t="s">
        <v>1546</v>
      </c>
      <c r="D508" s="90" t="s">
        <v>398</v>
      </c>
      <c r="E508" s="90" t="s">
        <v>400</v>
      </c>
      <c r="F508" s="112">
        <v>0.81139587999999996</v>
      </c>
      <c r="G508" s="112">
        <v>8.6968608100000004</v>
      </c>
      <c r="H508" s="113">
        <f t="shared" si="14"/>
        <v>-0.90670244152154023</v>
      </c>
      <c r="I508" s="91">
        <f t="shared" si="15"/>
        <v>9.4199761412833903E-5</v>
      </c>
      <c r="J508" s="92">
        <v>83.139241339999998</v>
      </c>
      <c r="K508" s="92">
        <v>22.018363636363599</v>
      </c>
    </row>
    <row r="509" spans="1:244">
      <c r="A509" s="90" t="s">
        <v>216</v>
      </c>
      <c r="B509" s="90" t="s">
        <v>28</v>
      </c>
      <c r="C509" s="90" t="s">
        <v>1558</v>
      </c>
      <c r="D509" s="90" t="s">
        <v>1443</v>
      </c>
      <c r="E509" s="90" t="s">
        <v>1870</v>
      </c>
      <c r="F509" s="112">
        <v>0.80778332999999991</v>
      </c>
      <c r="G509" s="112">
        <v>0.35870639000000004</v>
      </c>
      <c r="H509" s="113">
        <f t="shared" si="14"/>
        <v>1.251934597540902</v>
      </c>
      <c r="I509" s="91">
        <f t="shared" si="15"/>
        <v>9.3780359051446588E-5</v>
      </c>
      <c r="J509" s="92">
        <v>120.25519251999999</v>
      </c>
      <c r="K509" s="92">
        <v>11.797045454545501</v>
      </c>
    </row>
    <row r="510" spans="1:244">
      <c r="A510" s="90" t="s">
        <v>1181</v>
      </c>
      <c r="B510" s="90" t="s">
        <v>1177</v>
      </c>
      <c r="C510" s="90" t="s">
        <v>1546</v>
      </c>
      <c r="D510" s="90" t="s">
        <v>398</v>
      </c>
      <c r="E510" s="90" t="s">
        <v>400</v>
      </c>
      <c r="F510" s="112">
        <v>0.80649625000000003</v>
      </c>
      <c r="G510" s="112">
        <v>2.5233211899999999</v>
      </c>
      <c r="H510" s="113">
        <f t="shared" si="14"/>
        <v>-0.68038303914849618</v>
      </c>
      <c r="I510" s="91">
        <f t="shared" si="15"/>
        <v>9.3630934298489726E-5</v>
      </c>
      <c r="J510" s="92">
        <v>38.509947140000001</v>
      </c>
      <c r="K510" s="92">
        <v>13.6877727272727</v>
      </c>
    </row>
    <row r="511" spans="1:244">
      <c r="A511" s="90" t="s">
        <v>2883</v>
      </c>
      <c r="B511" s="90" t="s">
        <v>2869</v>
      </c>
      <c r="C511" s="90" t="s">
        <v>1545</v>
      </c>
      <c r="D511" s="90" t="s">
        <v>1443</v>
      </c>
      <c r="E511" s="90" t="s">
        <v>400</v>
      </c>
      <c r="F511" s="112">
        <v>0.80359389999999997</v>
      </c>
      <c r="G511" s="112">
        <v>0.76396407</v>
      </c>
      <c r="H511" s="113">
        <f t="shared" si="14"/>
        <v>5.1873944804760264E-2</v>
      </c>
      <c r="I511" s="91">
        <f t="shared" si="15"/>
        <v>9.3293983268449317E-5</v>
      </c>
      <c r="J511" s="92">
        <v>9.6233518599999996</v>
      </c>
      <c r="K511" s="92">
        <v>41.205500000000001</v>
      </c>
    </row>
    <row r="512" spans="1:244">
      <c r="A512" s="90" t="s">
        <v>201</v>
      </c>
      <c r="B512" s="90" t="s">
        <v>202</v>
      </c>
      <c r="C512" s="90" t="s">
        <v>1182</v>
      </c>
      <c r="D512" s="90" t="s">
        <v>398</v>
      </c>
      <c r="E512" s="90" t="s">
        <v>400</v>
      </c>
      <c r="F512" s="112">
        <v>0.79021359000000002</v>
      </c>
      <c r="G512" s="112">
        <v>1.2423833999999998</v>
      </c>
      <c r="H512" s="113">
        <f t="shared" si="14"/>
        <v>-0.36395351869640225</v>
      </c>
      <c r="I512" s="91">
        <f t="shared" si="15"/>
        <v>9.1740583700251164E-5</v>
      </c>
      <c r="J512" s="92">
        <v>43.46360714470476</v>
      </c>
      <c r="K512" s="92">
        <v>45.9821363636364</v>
      </c>
    </row>
    <row r="513" spans="1:244">
      <c r="A513" s="90" t="s">
        <v>1699</v>
      </c>
      <c r="B513" s="90" t="s">
        <v>1700</v>
      </c>
      <c r="C513" s="90" t="s">
        <v>1546</v>
      </c>
      <c r="D513" s="90" t="s">
        <v>398</v>
      </c>
      <c r="E513" s="90" t="s">
        <v>400</v>
      </c>
      <c r="F513" s="112">
        <v>0.78832636499999997</v>
      </c>
      <c r="G513" s="112">
        <v>0.21425127999999999</v>
      </c>
      <c r="H513" s="113">
        <f t="shared" si="14"/>
        <v>2.679447632704925</v>
      </c>
      <c r="I513" s="91">
        <f t="shared" si="15"/>
        <v>9.1521484553811904E-5</v>
      </c>
      <c r="J513" s="92">
        <v>35.597866029999999</v>
      </c>
      <c r="K513" s="92">
        <v>67.210954545454598</v>
      </c>
    </row>
    <row r="514" spans="1:244" s="82" customFormat="1">
      <c r="A514" s="90" t="s">
        <v>136</v>
      </c>
      <c r="B514" s="90" t="s">
        <v>137</v>
      </c>
      <c r="C514" s="90" t="s">
        <v>1541</v>
      </c>
      <c r="D514" s="90" t="s">
        <v>399</v>
      </c>
      <c r="E514" s="90" t="s">
        <v>1870</v>
      </c>
      <c r="F514" s="112">
        <v>0.78591404000000009</v>
      </c>
      <c r="G514" s="112">
        <v>0.89267293999999997</v>
      </c>
      <c r="H514" s="113">
        <f t="shared" si="14"/>
        <v>-0.11959464123556818</v>
      </c>
      <c r="I514" s="91">
        <f t="shared" si="15"/>
        <v>9.124142343315375E-5</v>
      </c>
      <c r="J514" s="92">
        <v>7.8538711599999997</v>
      </c>
      <c r="K514" s="92">
        <v>74.574190476190495</v>
      </c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  <c r="AA514" s="83"/>
      <c r="AB514" s="83"/>
      <c r="AC514" s="83"/>
      <c r="AD514" s="83"/>
      <c r="AE514" s="83"/>
      <c r="AF514" s="83"/>
      <c r="AG514" s="83"/>
      <c r="AH514" s="83"/>
      <c r="AI514" s="83"/>
      <c r="AJ514" s="83"/>
      <c r="AK514" s="83"/>
      <c r="AL514" s="83"/>
      <c r="AM514" s="83"/>
      <c r="AN514" s="83"/>
      <c r="AO514" s="83"/>
      <c r="AP514" s="83"/>
      <c r="AQ514" s="83"/>
      <c r="AR514" s="83"/>
      <c r="AS514" s="83"/>
      <c r="AT514" s="83"/>
      <c r="AU514" s="83"/>
      <c r="AV514" s="83"/>
      <c r="AW514" s="83"/>
      <c r="AX514" s="83"/>
      <c r="AY514" s="83"/>
      <c r="AZ514" s="83"/>
      <c r="BA514" s="83"/>
      <c r="BB514" s="83"/>
      <c r="BC514" s="83"/>
      <c r="BD514" s="83"/>
      <c r="BE514" s="83"/>
      <c r="BF514" s="83"/>
      <c r="BG514" s="83"/>
      <c r="BH514" s="83"/>
      <c r="BI514" s="83"/>
      <c r="BJ514" s="83"/>
      <c r="BK514" s="83"/>
      <c r="BL514" s="83"/>
      <c r="BM514" s="83"/>
      <c r="BN514" s="83"/>
      <c r="BO514" s="83"/>
      <c r="BP514" s="83"/>
      <c r="BQ514" s="83"/>
      <c r="BR514" s="83"/>
      <c r="BS514" s="83"/>
      <c r="BT514" s="83"/>
      <c r="BU514" s="83"/>
      <c r="BV514" s="83"/>
      <c r="BW514" s="83"/>
      <c r="BX514" s="83"/>
      <c r="BY514" s="83"/>
      <c r="BZ514" s="83"/>
      <c r="CA514" s="83"/>
      <c r="CB514" s="83"/>
      <c r="CC514" s="83"/>
      <c r="CD514" s="83"/>
      <c r="CE514" s="83"/>
      <c r="CF514" s="83"/>
      <c r="CG514" s="83"/>
      <c r="CH514" s="83"/>
      <c r="CI514" s="83"/>
      <c r="CJ514" s="83"/>
      <c r="CK514" s="83"/>
      <c r="CL514" s="83"/>
      <c r="CM514" s="83"/>
      <c r="CN514" s="83"/>
      <c r="CO514" s="83"/>
      <c r="CP514" s="83"/>
      <c r="CQ514" s="83"/>
      <c r="CR514" s="83"/>
      <c r="CS514" s="83"/>
      <c r="CT514" s="83"/>
      <c r="CU514" s="83"/>
      <c r="CV514" s="83"/>
      <c r="CW514" s="83"/>
      <c r="CX514" s="83"/>
      <c r="CY514" s="83"/>
      <c r="CZ514" s="83"/>
      <c r="DA514" s="83"/>
      <c r="DB514" s="83"/>
      <c r="DC514" s="83"/>
      <c r="DD514" s="83"/>
      <c r="DE514" s="83"/>
      <c r="DF514" s="83"/>
      <c r="DG514" s="83"/>
      <c r="DH514" s="83"/>
      <c r="DI514" s="83"/>
      <c r="DJ514" s="83"/>
      <c r="DK514" s="83"/>
      <c r="DL514" s="83"/>
      <c r="DM514" s="83"/>
      <c r="DN514" s="83"/>
      <c r="DO514" s="83"/>
      <c r="DP514" s="83"/>
      <c r="DQ514" s="83"/>
      <c r="DR514" s="83"/>
      <c r="DS514" s="83"/>
      <c r="DT514" s="83"/>
      <c r="DU514" s="83"/>
      <c r="DV514" s="83"/>
      <c r="DW514" s="83"/>
      <c r="DX514" s="83"/>
      <c r="DY514" s="83"/>
      <c r="DZ514" s="83"/>
      <c r="EA514" s="83"/>
      <c r="EB514" s="83"/>
      <c r="EC514" s="83"/>
      <c r="ED514" s="83"/>
      <c r="EE514" s="83"/>
      <c r="EF514" s="83"/>
      <c r="EG514" s="83"/>
      <c r="EH514" s="83"/>
      <c r="EI514" s="83"/>
      <c r="EJ514" s="83"/>
      <c r="EK514" s="83"/>
      <c r="EL514" s="83"/>
      <c r="EM514" s="83"/>
      <c r="EN514" s="83"/>
      <c r="EO514" s="83"/>
      <c r="EP514" s="83"/>
      <c r="EQ514" s="83"/>
      <c r="ER514" s="83"/>
      <c r="ES514" s="83"/>
      <c r="ET514" s="83"/>
      <c r="EU514" s="83"/>
      <c r="EV514" s="83"/>
      <c r="EW514" s="83"/>
      <c r="EX514" s="83"/>
      <c r="EY514" s="83"/>
      <c r="EZ514" s="83"/>
      <c r="FA514" s="83"/>
      <c r="FB514" s="83"/>
      <c r="FC514" s="83"/>
      <c r="FD514" s="83"/>
      <c r="FE514" s="83"/>
      <c r="FF514" s="83"/>
      <c r="FG514" s="83"/>
      <c r="FH514" s="83"/>
      <c r="FI514" s="83"/>
      <c r="FJ514" s="83"/>
      <c r="FK514" s="83"/>
      <c r="FL514" s="83"/>
      <c r="FM514" s="83"/>
      <c r="FN514" s="83"/>
      <c r="FO514" s="83"/>
      <c r="FP514" s="83"/>
      <c r="FQ514" s="83"/>
      <c r="FR514" s="83"/>
      <c r="FS514" s="83"/>
      <c r="FT514" s="83"/>
      <c r="FU514" s="83"/>
      <c r="FV514" s="83"/>
      <c r="FW514" s="83"/>
      <c r="FX514" s="83"/>
      <c r="FY514" s="83"/>
      <c r="FZ514" s="83"/>
      <c r="GA514" s="83"/>
      <c r="GB514" s="83"/>
      <c r="GC514" s="83"/>
      <c r="GD514" s="83"/>
      <c r="GE514" s="83"/>
      <c r="GF514" s="83"/>
      <c r="GG514" s="83"/>
      <c r="GH514" s="83"/>
      <c r="GI514" s="83"/>
      <c r="GJ514" s="83"/>
      <c r="GK514" s="83"/>
      <c r="GL514" s="83"/>
      <c r="GM514" s="83"/>
      <c r="GN514" s="83"/>
      <c r="GO514" s="83"/>
      <c r="GP514" s="83"/>
      <c r="GQ514" s="83"/>
      <c r="GR514" s="83"/>
      <c r="GS514" s="83"/>
      <c r="GT514" s="83"/>
      <c r="GU514" s="83"/>
      <c r="GV514" s="83"/>
      <c r="GW514" s="83"/>
      <c r="GX514" s="83"/>
      <c r="GY514" s="83"/>
      <c r="GZ514" s="83"/>
      <c r="HA514" s="83"/>
      <c r="HB514" s="83"/>
      <c r="HC514" s="83"/>
      <c r="HD514" s="83"/>
      <c r="HE514" s="83"/>
      <c r="HF514" s="83"/>
      <c r="HG514" s="83"/>
      <c r="HH514" s="83"/>
      <c r="HI514" s="83"/>
      <c r="HJ514" s="83"/>
      <c r="HK514" s="83"/>
      <c r="HL514" s="83"/>
      <c r="HM514" s="83"/>
      <c r="HN514" s="83"/>
      <c r="HO514" s="83"/>
      <c r="HP514" s="83"/>
      <c r="HQ514" s="83"/>
      <c r="HR514" s="83"/>
      <c r="HS514" s="83"/>
      <c r="HT514" s="83"/>
      <c r="HU514" s="83"/>
      <c r="HV514" s="83"/>
      <c r="HW514" s="83"/>
      <c r="HX514" s="83"/>
      <c r="HY514" s="83"/>
      <c r="HZ514" s="83"/>
      <c r="IA514" s="83"/>
      <c r="IB514" s="83"/>
      <c r="IC514" s="83"/>
      <c r="ID514" s="83"/>
      <c r="IE514" s="83"/>
      <c r="IF514" s="83"/>
      <c r="IG514" s="83"/>
      <c r="IH514" s="83"/>
      <c r="II514" s="83"/>
      <c r="IJ514" s="83"/>
    </row>
    <row r="515" spans="1:244">
      <c r="A515" s="90" t="s">
        <v>486</v>
      </c>
      <c r="B515" s="90" t="s">
        <v>844</v>
      </c>
      <c r="C515" s="90" t="s">
        <v>1540</v>
      </c>
      <c r="D515" s="90" t="s">
        <v>398</v>
      </c>
      <c r="E515" s="90" t="s">
        <v>1870</v>
      </c>
      <c r="F515" s="112">
        <v>0.77542471300000004</v>
      </c>
      <c r="G515" s="112">
        <v>1.587222141</v>
      </c>
      <c r="H515" s="113">
        <f t="shared" si="14"/>
        <v>-0.51145797871024024</v>
      </c>
      <c r="I515" s="91">
        <f t="shared" si="15"/>
        <v>9.0023655232529911E-5</v>
      </c>
      <c r="J515" s="92">
        <v>46.844768689999995</v>
      </c>
      <c r="K515" s="92">
        <v>12.680727272727299</v>
      </c>
    </row>
    <row r="516" spans="1:244">
      <c r="A516" s="90" t="s">
        <v>966</v>
      </c>
      <c r="B516" s="90" t="s">
        <v>967</v>
      </c>
      <c r="C516" s="90" t="s">
        <v>1545</v>
      </c>
      <c r="D516" s="90" t="s">
        <v>399</v>
      </c>
      <c r="E516" s="90" t="s">
        <v>400</v>
      </c>
      <c r="F516" s="112">
        <v>0.77251458700000009</v>
      </c>
      <c r="G516" s="112">
        <v>0.56680491399999999</v>
      </c>
      <c r="H516" s="113">
        <f t="shared" si="14"/>
        <v>0.36292852782147911</v>
      </c>
      <c r="I516" s="91">
        <f t="shared" si="15"/>
        <v>8.9685801440517459E-5</v>
      </c>
      <c r="J516" s="92">
        <v>72.054939069999989</v>
      </c>
      <c r="K516" s="92">
        <v>52.434318181818199</v>
      </c>
    </row>
    <row r="517" spans="1:244">
      <c r="A517" s="90" t="s">
        <v>2889</v>
      </c>
      <c r="B517" s="90" t="s">
        <v>2875</v>
      </c>
      <c r="C517" s="90" t="s">
        <v>1182</v>
      </c>
      <c r="D517" s="90" t="s">
        <v>398</v>
      </c>
      <c r="E517" s="90" t="s">
        <v>1870</v>
      </c>
      <c r="F517" s="112">
        <v>0.75853078000000007</v>
      </c>
      <c r="G517" s="112">
        <v>0</v>
      </c>
      <c r="H517" s="113" t="str">
        <f t="shared" si="14"/>
        <v/>
      </c>
      <c r="I517" s="91">
        <f t="shared" si="15"/>
        <v>8.8062338325270778E-5</v>
      </c>
      <c r="J517" s="92">
        <v>3.4093149999999999</v>
      </c>
      <c r="K517" s="92">
        <v>58.8140454545455</v>
      </c>
    </row>
    <row r="518" spans="1:244">
      <c r="A518" s="90" t="s">
        <v>2080</v>
      </c>
      <c r="B518" s="90" t="s">
        <v>536</v>
      </c>
      <c r="C518" s="90" t="s">
        <v>1182</v>
      </c>
      <c r="D518" s="90" t="s">
        <v>398</v>
      </c>
      <c r="E518" s="90" t="s">
        <v>1870</v>
      </c>
      <c r="F518" s="112">
        <v>0.75663206999999999</v>
      </c>
      <c r="G518" s="112">
        <v>0.94144590000000006</v>
      </c>
      <c r="H518" s="113">
        <f t="shared" si="14"/>
        <v>-0.19630849738683875</v>
      </c>
      <c r="I518" s="91">
        <f t="shared" si="15"/>
        <v>8.7841905817045369E-5</v>
      </c>
      <c r="J518" s="92">
        <v>30.928939772700001</v>
      </c>
      <c r="K518" s="92">
        <v>56.318863636363602</v>
      </c>
    </row>
    <row r="519" spans="1:244">
      <c r="A519" s="90" t="s">
        <v>1911</v>
      </c>
      <c r="B519" s="90" t="s">
        <v>430</v>
      </c>
      <c r="C519" s="90" t="s">
        <v>1541</v>
      </c>
      <c r="D519" s="90" t="s">
        <v>398</v>
      </c>
      <c r="E519" s="90" t="s">
        <v>1870</v>
      </c>
      <c r="F519" s="112">
        <v>0.75590685000000002</v>
      </c>
      <c r="G519" s="112">
        <v>0.85034356000000011</v>
      </c>
      <c r="H519" s="113">
        <f t="shared" ref="H519:H582" si="16">IF(ISERROR(F519/G519-1),"",IF((F519/G519-1)&gt;10000%,"",F519/G519-1))</f>
        <v>-0.11105712378182775</v>
      </c>
      <c r="I519" s="91">
        <f t="shared" ref="I519:I582" si="17">F519/$F$1016</f>
        <v>8.775771072479051E-5</v>
      </c>
      <c r="J519" s="92">
        <v>17.011157140000002</v>
      </c>
      <c r="K519" s="92">
        <v>20.591727272727301</v>
      </c>
    </row>
    <row r="520" spans="1:244">
      <c r="A520" s="90" t="s">
        <v>2066</v>
      </c>
      <c r="B520" s="90" t="s">
        <v>425</v>
      </c>
      <c r="C520" s="90" t="s">
        <v>1182</v>
      </c>
      <c r="D520" s="90" t="s">
        <v>398</v>
      </c>
      <c r="E520" s="90" t="s">
        <v>1870</v>
      </c>
      <c r="F520" s="112">
        <v>0.73817340599999992</v>
      </c>
      <c r="G520" s="112">
        <v>0.79389864200000004</v>
      </c>
      <c r="H520" s="113">
        <f t="shared" si="16"/>
        <v>-7.0191877214472065E-2</v>
      </c>
      <c r="I520" s="91">
        <f t="shared" si="17"/>
        <v>8.5698930005041394E-5</v>
      </c>
      <c r="J520" s="92">
        <v>116.32636507799999</v>
      </c>
      <c r="K520" s="92">
        <v>56.756909090909097</v>
      </c>
    </row>
    <row r="521" spans="1:244">
      <c r="A521" s="90" t="s">
        <v>2000</v>
      </c>
      <c r="B521" s="90" t="s">
        <v>869</v>
      </c>
      <c r="C521" s="90" t="s">
        <v>1539</v>
      </c>
      <c r="D521" s="90" t="s">
        <v>398</v>
      </c>
      <c r="E521" s="90" t="s">
        <v>1870</v>
      </c>
      <c r="F521" s="112">
        <v>0.73780470999999992</v>
      </c>
      <c r="G521" s="112">
        <v>0</v>
      </c>
      <c r="H521" s="113" t="str">
        <f t="shared" si="16"/>
        <v/>
      </c>
      <c r="I521" s="91">
        <f t="shared" si="17"/>
        <v>8.5656125899068034E-5</v>
      </c>
      <c r="J521" s="92">
        <v>47.467500000000001</v>
      </c>
      <c r="K521" s="92">
        <v>14.0595909090909</v>
      </c>
    </row>
    <row r="522" spans="1:244">
      <c r="A522" s="90" t="s">
        <v>1900</v>
      </c>
      <c r="B522" s="90" t="s">
        <v>442</v>
      </c>
      <c r="C522" s="90" t="s">
        <v>1541</v>
      </c>
      <c r="D522" s="90" t="s">
        <v>398</v>
      </c>
      <c r="E522" s="90" t="s">
        <v>1870</v>
      </c>
      <c r="F522" s="112">
        <v>0.73715089</v>
      </c>
      <c r="G522" s="112">
        <v>3.2782299700000004</v>
      </c>
      <c r="H522" s="113">
        <f t="shared" si="16"/>
        <v>-0.77513752947600567</v>
      </c>
      <c r="I522" s="91">
        <f t="shared" si="17"/>
        <v>8.5580220056402276E-5</v>
      </c>
      <c r="J522" s="92">
        <v>143.09380665999998</v>
      </c>
      <c r="K522" s="92">
        <v>20.3415454545455</v>
      </c>
    </row>
    <row r="523" spans="1:244">
      <c r="A523" s="90" t="s">
        <v>2079</v>
      </c>
      <c r="B523" s="90" t="s">
        <v>537</v>
      </c>
      <c r="C523" s="90" t="s">
        <v>1182</v>
      </c>
      <c r="D523" s="90" t="s">
        <v>398</v>
      </c>
      <c r="E523" s="90" t="s">
        <v>1870</v>
      </c>
      <c r="F523" s="112">
        <v>0.73508380000000006</v>
      </c>
      <c r="G523" s="112">
        <v>0.39417273999999997</v>
      </c>
      <c r="H523" s="113">
        <f t="shared" si="16"/>
        <v>0.86487731241891597</v>
      </c>
      <c r="I523" s="91">
        <f t="shared" si="17"/>
        <v>8.5340239315042277E-5</v>
      </c>
      <c r="J523" s="92">
        <v>18.9699247269</v>
      </c>
      <c r="K523" s="92">
        <v>56.557181818181803</v>
      </c>
    </row>
    <row r="524" spans="1:244">
      <c r="A524" s="90" t="s">
        <v>42</v>
      </c>
      <c r="B524" s="90" t="s">
        <v>968</v>
      </c>
      <c r="C524" s="90" t="s">
        <v>1545</v>
      </c>
      <c r="D524" s="90" t="s">
        <v>399</v>
      </c>
      <c r="E524" s="90" t="s">
        <v>400</v>
      </c>
      <c r="F524" s="112">
        <v>0.73421987</v>
      </c>
      <c r="G524" s="112">
        <v>0.28858484000000001</v>
      </c>
      <c r="H524" s="113">
        <f t="shared" si="16"/>
        <v>1.5442080394798285</v>
      </c>
      <c r="I524" s="91">
        <f t="shared" si="17"/>
        <v>8.5239940555973642E-5</v>
      </c>
      <c r="J524" s="92">
        <v>70.141662650000001</v>
      </c>
      <c r="K524" s="92">
        <v>46.9</v>
      </c>
    </row>
    <row r="525" spans="1:244">
      <c r="A525" s="90" t="s">
        <v>1987</v>
      </c>
      <c r="B525" s="90" t="s">
        <v>132</v>
      </c>
      <c r="C525" s="90" t="s">
        <v>1539</v>
      </c>
      <c r="D525" s="90" t="s">
        <v>398</v>
      </c>
      <c r="E525" s="90" t="s">
        <v>1870</v>
      </c>
      <c r="F525" s="112">
        <v>0.72895553000000002</v>
      </c>
      <c r="G525" s="112">
        <v>0.44631033000000003</v>
      </c>
      <c r="H525" s="113">
        <f t="shared" si="16"/>
        <v>0.63329298248597565</v>
      </c>
      <c r="I525" s="91">
        <f t="shared" si="17"/>
        <v>8.4628772094043529E-5</v>
      </c>
      <c r="J525" s="92">
        <v>58.273949999999999</v>
      </c>
      <c r="K525" s="92">
        <v>24.3214545454545</v>
      </c>
    </row>
    <row r="526" spans="1:244">
      <c r="A526" s="90" t="s">
        <v>390</v>
      </c>
      <c r="B526" s="90" t="s">
        <v>391</v>
      </c>
      <c r="C526" s="90" t="s">
        <v>1546</v>
      </c>
      <c r="D526" s="90" t="s">
        <v>398</v>
      </c>
      <c r="E526" s="90" t="s">
        <v>400</v>
      </c>
      <c r="F526" s="112">
        <v>0.72186680000000003</v>
      </c>
      <c r="G526" s="112">
        <v>0.14883045</v>
      </c>
      <c r="H526" s="113">
        <f t="shared" si="16"/>
        <v>3.850262832639423</v>
      </c>
      <c r="I526" s="91">
        <f t="shared" si="17"/>
        <v>8.3805799373600341E-5</v>
      </c>
      <c r="J526" s="92">
        <v>24.044244299999999</v>
      </c>
      <c r="K526" s="92">
        <v>76.695318181818195</v>
      </c>
    </row>
    <row r="527" spans="1:244">
      <c r="A527" s="90" t="s">
        <v>2792</v>
      </c>
      <c r="B527" s="90" t="s">
        <v>2793</v>
      </c>
      <c r="C527" s="90" t="s">
        <v>298</v>
      </c>
      <c r="D527" s="90" t="s">
        <v>1443</v>
      </c>
      <c r="E527" s="90" t="s">
        <v>400</v>
      </c>
      <c r="F527" s="112">
        <v>0.70497111000000001</v>
      </c>
      <c r="G527" s="112">
        <v>6.7499999999999999E-3</v>
      </c>
      <c r="H527" s="113" t="str">
        <f t="shared" si="16"/>
        <v/>
      </c>
      <c r="I527" s="91">
        <f t="shared" si="17"/>
        <v>8.1844278485787583E-5</v>
      </c>
      <c r="J527" s="92">
        <v>200.77301091999999</v>
      </c>
      <c r="K527" s="92">
        <v>21.858818181818201</v>
      </c>
    </row>
    <row r="528" spans="1:244">
      <c r="A528" s="90" t="s">
        <v>1882</v>
      </c>
      <c r="B528" s="90" t="s">
        <v>557</v>
      </c>
      <c r="C528" s="90" t="s">
        <v>1541</v>
      </c>
      <c r="D528" s="90" t="s">
        <v>398</v>
      </c>
      <c r="E528" s="90" t="s">
        <v>1870</v>
      </c>
      <c r="F528" s="112">
        <v>0.70083899999999999</v>
      </c>
      <c r="G528" s="112">
        <v>0.27556840000000005</v>
      </c>
      <c r="H528" s="113">
        <f t="shared" si="16"/>
        <v>1.5432487904999261</v>
      </c>
      <c r="I528" s="91">
        <f t="shared" si="17"/>
        <v>8.1364557321648103E-5</v>
      </c>
      <c r="J528" s="92">
        <v>5.9733757399999998</v>
      </c>
      <c r="K528" s="92">
        <v>23.530863636363598</v>
      </c>
    </row>
    <row r="529" spans="1:244">
      <c r="A529" s="90" t="s">
        <v>1774</v>
      </c>
      <c r="B529" s="90" t="s">
        <v>1775</v>
      </c>
      <c r="C529" s="90" t="s">
        <v>1776</v>
      </c>
      <c r="D529" s="90" t="s">
        <v>398</v>
      </c>
      <c r="E529" s="90" t="s">
        <v>1870</v>
      </c>
      <c r="F529" s="112">
        <v>0.69806044999999994</v>
      </c>
      <c r="G529" s="112">
        <v>3.5794279999999998E-2</v>
      </c>
      <c r="H529" s="113">
        <f t="shared" si="16"/>
        <v>18.502011215199747</v>
      </c>
      <c r="I529" s="91">
        <f t="shared" si="17"/>
        <v>8.1041978968066075E-5</v>
      </c>
      <c r="J529" s="92">
        <v>118.4098994</v>
      </c>
      <c r="K529" s="92">
        <v>28.393045454545501</v>
      </c>
    </row>
    <row r="530" spans="1:244">
      <c r="A530" s="90" t="s">
        <v>2758</v>
      </c>
      <c r="B530" s="90" t="s">
        <v>2759</v>
      </c>
      <c r="C530" s="90" t="s">
        <v>298</v>
      </c>
      <c r="D530" s="90" t="s">
        <v>1443</v>
      </c>
      <c r="E530" s="90" t="s">
        <v>400</v>
      </c>
      <c r="F530" s="112">
        <v>0.69679568999999997</v>
      </c>
      <c r="G530" s="112">
        <v>0.39709219000000001</v>
      </c>
      <c r="H530" s="113">
        <f t="shared" si="16"/>
        <v>0.75474539048476363</v>
      </c>
      <c r="I530" s="91">
        <f t="shared" si="17"/>
        <v>8.0895145476325285E-5</v>
      </c>
      <c r="J530" s="92">
        <v>20.393750000000001</v>
      </c>
      <c r="K530" s="92">
        <v>26.7812727272727</v>
      </c>
    </row>
    <row r="531" spans="1:244">
      <c r="A531" s="90" t="s">
        <v>239</v>
      </c>
      <c r="B531" s="90" t="s">
        <v>20</v>
      </c>
      <c r="C531" s="90" t="s">
        <v>1558</v>
      </c>
      <c r="D531" s="90" t="s">
        <v>1443</v>
      </c>
      <c r="E531" s="90" t="s">
        <v>1870</v>
      </c>
      <c r="F531" s="112">
        <v>0.69311406000000009</v>
      </c>
      <c r="G531" s="112">
        <v>1.44956408</v>
      </c>
      <c r="H531" s="113">
        <f t="shared" si="16"/>
        <v>-0.52184655403436864</v>
      </c>
      <c r="I531" s="91">
        <f t="shared" si="17"/>
        <v>8.0467723207912584E-5</v>
      </c>
      <c r="J531" s="92">
        <v>107.3240977214637</v>
      </c>
      <c r="K531" s="92">
        <v>31.577772727272698</v>
      </c>
    </row>
    <row r="532" spans="1:244">
      <c r="A532" s="90" t="s">
        <v>1832</v>
      </c>
      <c r="B532" s="90" t="s">
        <v>1853</v>
      </c>
      <c r="C532" s="90" t="s">
        <v>1182</v>
      </c>
      <c r="D532" s="90" t="s">
        <v>398</v>
      </c>
      <c r="E532" s="90" t="s">
        <v>1870</v>
      </c>
      <c r="F532" s="112">
        <v>0.68250786399999996</v>
      </c>
      <c r="G532" s="112">
        <v>1.7756641150000001</v>
      </c>
      <c r="H532" s="113">
        <f t="shared" si="16"/>
        <v>-0.61563233821391949</v>
      </c>
      <c r="I532" s="91">
        <f t="shared" si="17"/>
        <v>7.9236386991739325E-5</v>
      </c>
      <c r="J532" s="92">
        <v>13.845447759500001</v>
      </c>
      <c r="K532" s="92">
        <v>165.387</v>
      </c>
    </row>
    <row r="533" spans="1:244">
      <c r="A533" s="90" t="s">
        <v>988</v>
      </c>
      <c r="B533" s="90" t="s">
        <v>989</v>
      </c>
      <c r="C533" s="90" t="s">
        <v>1546</v>
      </c>
      <c r="D533" s="90" t="s">
        <v>398</v>
      </c>
      <c r="E533" s="90" t="s">
        <v>1870</v>
      </c>
      <c r="F533" s="112">
        <v>0.67110517400000003</v>
      </c>
      <c r="G533" s="112">
        <v>0.31383109999999997</v>
      </c>
      <c r="H533" s="113">
        <f t="shared" si="16"/>
        <v>1.1384278804745613</v>
      </c>
      <c r="I533" s="91">
        <f t="shared" si="17"/>
        <v>7.7912581061809666E-5</v>
      </c>
      <c r="J533" s="92">
        <v>11.150632269999999</v>
      </c>
      <c r="K533" s="92">
        <v>80.682090909090903</v>
      </c>
      <c r="IJ533" s="93"/>
    </row>
    <row r="534" spans="1:244">
      <c r="A534" s="90" t="s">
        <v>2288</v>
      </c>
      <c r="B534" s="90" t="s">
        <v>2289</v>
      </c>
      <c r="C534" s="90" t="s">
        <v>298</v>
      </c>
      <c r="D534" s="90" t="s">
        <v>1443</v>
      </c>
      <c r="E534" s="90" t="s">
        <v>400</v>
      </c>
      <c r="F534" s="112">
        <v>0.67047471999999997</v>
      </c>
      <c r="G534" s="112">
        <v>0.70161863000000002</v>
      </c>
      <c r="H534" s="113">
        <f t="shared" si="16"/>
        <v>-4.4388658835926353E-2</v>
      </c>
      <c r="I534" s="91">
        <f t="shared" si="17"/>
        <v>7.7839387916705483E-5</v>
      </c>
      <c r="J534" s="92">
        <v>77.349257709999989</v>
      </c>
      <c r="K534" s="92">
        <v>19.236045454545501</v>
      </c>
    </row>
    <row r="535" spans="1:244">
      <c r="A535" s="90" t="s">
        <v>1846</v>
      </c>
      <c r="B535" s="90" t="s">
        <v>1867</v>
      </c>
      <c r="C535" s="90" t="s">
        <v>1182</v>
      </c>
      <c r="D535" s="90" t="s">
        <v>398</v>
      </c>
      <c r="E535" s="90" t="s">
        <v>1870</v>
      </c>
      <c r="F535" s="112">
        <v>0.67013157999999995</v>
      </c>
      <c r="G535" s="112">
        <v>0.41118780999999999</v>
      </c>
      <c r="H535" s="113">
        <f t="shared" si="16"/>
        <v>0.62974573589620753</v>
      </c>
      <c r="I535" s="91">
        <f t="shared" si="17"/>
        <v>7.7799550758386168E-5</v>
      </c>
      <c r="J535" s="92">
        <v>16.145749847499999</v>
      </c>
      <c r="K535" s="92">
        <v>57.97</v>
      </c>
    </row>
    <row r="536" spans="1:244">
      <c r="A536" s="90" t="s">
        <v>602</v>
      </c>
      <c r="B536" s="90" t="s">
        <v>603</v>
      </c>
      <c r="C536" s="90" t="s">
        <v>1545</v>
      </c>
      <c r="D536" s="90" t="s">
        <v>399</v>
      </c>
      <c r="E536" s="90" t="s">
        <v>1870</v>
      </c>
      <c r="F536" s="112">
        <v>0.66345193999999996</v>
      </c>
      <c r="G536" s="112">
        <v>0.76851639399999994</v>
      </c>
      <c r="H536" s="113">
        <f t="shared" si="16"/>
        <v>-0.13671075180733228</v>
      </c>
      <c r="I536" s="91">
        <f t="shared" si="17"/>
        <v>7.7024071723018597E-5</v>
      </c>
      <c r="J536" s="92">
        <v>72.191883969999992</v>
      </c>
      <c r="K536" s="92">
        <v>26.260681818181801</v>
      </c>
    </row>
    <row r="537" spans="1:244">
      <c r="A537" s="90" t="s">
        <v>60</v>
      </c>
      <c r="B537" s="90" t="s">
        <v>71</v>
      </c>
      <c r="C537" s="90" t="s">
        <v>1543</v>
      </c>
      <c r="D537" s="90" t="s">
        <v>399</v>
      </c>
      <c r="E537" s="90" t="s">
        <v>400</v>
      </c>
      <c r="F537" s="112">
        <v>0.66335250000000001</v>
      </c>
      <c r="G537" s="112">
        <v>0.40810009999999997</v>
      </c>
      <c r="H537" s="113">
        <f t="shared" si="16"/>
        <v>0.62546517386298128</v>
      </c>
      <c r="I537" s="91">
        <f t="shared" si="17"/>
        <v>7.7012527143478852E-5</v>
      </c>
      <c r="J537" s="92">
        <v>12.97679769</v>
      </c>
      <c r="K537" s="92">
        <v>18.8309545454545</v>
      </c>
    </row>
    <row r="538" spans="1:244">
      <c r="A538" s="90" t="s">
        <v>2296</v>
      </c>
      <c r="B538" s="90" t="s">
        <v>2297</v>
      </c>
      <c r="C538" s="90" t="s">
        <v>1182</v>
      </c>
      <c r="D538" s="90" t="s">
        <v>398</v>
      </c>
      <c r="E538" s="90" t="s">
        <v>400</v>
      </c>
      <c r="F538" s="112">
        <v>0.66066042000000003</v>
      </c>
      <c r="G538" s="112">
        <v>1.4669569599999999</v>
      </c>
      <c r="H538" s="113">
        <f t="shared" si="16"/>
        <v>-0.54963885239005239</v>
      </c>
      <c r="I538" s="91">
        <f t="shared" si="17"/>
        <v>7.6699987605190504E-5</v>
      </c>
      <c r="J538" s="92">
        <v>5.4833264955000001</v>
      </c>
      <c r="K538" s="92">
        <v>25.163181818181801</v>
      </c>
    </row>
    <row r="539" spans="1:244">
      <c r="A539" s="90" t="s">
        <v>1430</v>
      </c>
      <c r="B539" s="90" t="s">
        <v>1444</v>
      </c>
      <c r="C539" s="90" t="s">
        <v>888</v>
      </c>
      <c r="D539" s="90" t="s">
        <v>398</v>
      </c>
      <c r="E539" s="90" t="s">
        <v>1870</v>
      </c>
      <c r="F539" s="112">
        <v>0.65927500000000006</v>
      </c>
      <c r="G539" s="112">
        <v>0.82940659999999999</v>
      </c>
      <c r="H539" s="113">
        <f t="shared" si="16"/>
        <v>-0.20512448297373076</v>
      </c>
      <c r="I539" s="91">
        <f t="shared" si="17"/>
        <v>7.6539145978219754E-5</v>
      </c>
      <c r="J539" s="92">
        <v>6.9671419299999995</v>
      </c>
      <c r="K539" s="92">
        <v>63.791227272727298</v>
      </c>
    </row>
    <row r="540" spans="1:244">
      <c r="A540" s="90" t="s">
        <v>2854</v>
      </c>
      <c r="B540" s="90" t="s">
        <v>2855</v>
      </c>
      <c r="C540" s="90" t="s">
        <v>1545</v>
      </c>
      <c r="D540" s="90" t="s">
        <v>1443</v>
      </c>
      <c r="E540" s="90" t="s">
        <v>400</v>
      </c>
      <c r="F540" s="112">
        <v>0.63881979</v>
      </c>
      <c r="G540" s="112">
        <v>1.2695362800000001</v>
      </c>
      <c r="H540" s="113">
        <f t="shared" si="16"/>
        <v>-0.49680855910632193</v>
      </c>
      <c r="I540" s="91">
        <f t="shared" si="17"/>
        <v>7.4164379296326542E-5</v>
      </c>
      <c r="J540" s="92">
        <v>5.0792201800000001</v>
      </c>
      <c r="K540" s="92">
        <v>7.5885909090909101</v>
      </c>
    </row>
    <row r="541" spans="1:244">
      <c r="A541" s="90" t="s">
        <v>858</v>
      </c>
      <c r="B541" s="90" t="s">
        <v>859</v>
      </c>
      <c r="C541" s="90" t="s">
        <v>1540</v>
      </c>
      <c r="D541" s="90" t="s">
        <v>398</v>
      </c>
      <c r="E541" s="90" t="s">
        <v>1870</v>
      </c>
      <c r="F541" s="112">
        <v>0.63667392599999995</v>
      </c>
      <c r="G541" s="112">
        <v>0.69677542400000003</v>
      </c>
      <c r="H541" s="113">
        <f t="shared" si="16"/>
        <v>-8.6256627214222892E-2</v>
      </c>
      <c r="I541" s="91">
        <f t="shared" si="17"/>
        <v>7.3915253213970299E-5</v>
      </c>
      <c r="J541" s="92">
        <v>73.357650019999994</v>
      </c>
      <c r="K541" s="92">
        <v>36.2677727272727</v>
      </c>
    </row>
    <row r="542" spans="1:244">
      <c r="A542" s="90" t="s">
        <v>522</v>
      </c>
      <c r="B542" s="90" t="s">
        <v>523</v>
      </c>
      <c r="C542" s="90" t="s">
        <v>538</v>
      </c>
      <c r="D542" s="90" t="s">
        <v>399</v>
      </c>
      <c r="E542" s="90" t="s">
        <v>400</v>
      </c>
      <c r="F542" s="112">
        <v>0.63347350000000002</v>
      </c>
      <c r="G542" s="112">
        <v>0.57377043000000005</v>
      </c>
      <c r="H542" s="113">
        <f t="shared" si="16"/>
        <v>0.10405393320809497</v>
      </c>
      <c r="I542" s="91">
        <f t="shared" si="17"/>
        <v>7.3543696772718201E-5</v>
      </c>
      <c r="J542" s="92">
        <v>33.802999999999997</v>
      </c>
      <c r="K542" s="92">
        <v>36.451000000000001</v>
      </c>
    </row>
    <row r="543" spans="1:244">
      <c r="A543" s="90" t="s">
        <v>2067</v>
      </c>
      <c r="B543" s="90" t="s">
        <v>568</v>
      </c>
      <c r="C543" s="90" t="s">
        <v>1182</v>
      </c>
      <c r="D543" s="90" t="s">
        <v>398</v>
      </c>
      <c r="E543" s="90" t="s">
        <v>1870</v>
      </c>
      <c r="F543" s="112">
        <v>0.6329758419999999</v>
      </c>
      <c r="G543" s="112">
        <v>0.23246846100000002</v>
      </c>
      <c r="H543" s="113">
        <f t="shared" si="16"/>
        <v>1.7228460982498603</v>
      </c>
      <c r="I543" s="91">
        <f t="shared" si="17"/>
        <v>7.3485920703082248E-5</v>
      </c>
      <c r="J543" s="92">
        <v>12.245245713799999</v>
      </c>
      <c r="K543" s="92">
        <v>63.347454545454497</v>
      </c>
    </row>
    <row r="544" spans="1:244">
      <c r="A544" s="90" t="s">
        <v>1694</v>
      </c>
      <c r="B544" s="90" t="s">
        <v>1695</v>
      </c>
      <c r="C544" s="90" t="s">
        <v>1545</v>
      </c>
      <c r="D544" s="90" t="s">
        <v>399</v>
      </c>
      <c r="E544" s="90" t="s">
        <v>400</v>
      </c>
      <c r="F544" s="112">
        <v>0.63036996000000001</v>
      </c>
      <c r="G544" s="112">
        <v>2.4269426219999999</v>
      </c>
      <c r="H544" s="113">
        <f t="shared" si="16"/>
        <v>-0.74026169622398263</v>
      </c>
      <c r="I544" s="91">
        <f t="shared" si="17"/>
        <v>7.3183388401993924E-5</v>
      </c>
      <c r="J544" s="92">
        <v>568.00964765999993</v>
      </c>
      <c r="K544" s="92">
        <v>23.159636363636402</v>
      </c>
    </row>
    <row r="545" spans="1:11">
      <c r="A545" s="90" t="s">
        <v>905</v>
      </c>
      <c r="B545" s="90" t="s">
        <v>1110</v>
      </c>
      <c r="C545" s="90" t="s">
        <v>1545</v>
      </c>
      <c r="D545" s="90" t="s">
        <v>399</v>
      </c>
      <c r="E545" s="90" t="s">
        <v>400</v>
      </c>
      <c r="F545" s="112">
        <v>0.62905393999999992</v>
      </c>
      <c r="G545" s="112">
        <v>2.186129309</v>
      </c>
      <c r="H545" s="113">
        <f t="shared" si="16"/>
        <v>-0.71225218132785217</v>
      </c>
      <c r="I545" s="91">
        <f t="shared" si="17"/>
        <v>7.3030603832746998E-5</v>
      </c>
      <c r="J545" s="92">
        <v>120.12952165</v>
      </c>
      <c r="K545" s="92">
        <v>18.923636363636401</v>
      </c>
    </row>
    <row r="546" spans="1:11">
      <c r="A546" s="90" t="s">
        <v>923</v>
      </c>
      <c r="B546" s="90" t="s">
        <v>1060</v>
      </c>
      <c r="C546" s="90" t="s">
        <v>1546</v>
      </c>
      <c r="D546" s="90" t="s">
        <v>398</v>
      </c>
      <c r="E546" s="90" t="s">
        <v>400</v>
      </c>
      <c r="F546" s="112">
        <v>0.62889813999999999</v>
      </c>
      <c r="G546" s="112">
        <v>1.1462932699999999</v>
      </c>
      <c r="H546" s="113">
        <f t="shared" si="16"/>
        <v>-0.45136366368093561</v>
      </c>
      <c r="I546" s="91">
        <f t="shared" si="17"/>
        <v>7.3012516086444777E-5</v>
      </c>
      <c r="J546" s="92">
        <v>48.018392200000001</v>
      </c>
      <c r="K546" s="92">
        <v>12.734227272727299</v>
      </c>
    </row>
    <row r="547" spans="1:11">
      <c r="A547" s="90" t="s">
        <v>1474</v>
      </c>
      <c r="B547" s="90" t="s">
        <v>1475</v>
      </c>
      <c r="C547" s="90" t="s">
        <v>298</v>
      </c>
      <c r="D547" s="90" t="s">
        <v>1443</v>
      </c>
      <c r="E547" s="90" t="s">
        <v>1870</v>
      </c>
      <c r="F547" s="112">
        <v>0.625709442</v>
      </c>
      <c r="G547" s="112">
        <v>2.1760960999999999E-2</v>
      </c>
      <c r="H547" s="113">
        <f t="shared" si="16"/>
        <v>27.75375963405293</v>
      </c>
      <c r="I547" s="91">
        <f t="shared" si="17"/>
        <v>7.2642321218290424E-5</v>
      </c>
      <c r="J547" s="92">
        <v>11.628</v>
      </c>
      <c r="K547" s="92">
        <v>57.654454545454499</v>
      </c>
    </row>
    <row r="548" spans="1:11">
      <c r="A548" s="90" t="s">
        <v>1991</v>
      </c>
      <c r="B548" s="90" t="s">
        <v>382</v>
      </c>
      <c r="C548" s="90" t="s">
        <v>1539</v>
      </c>
      <c r="D548" s="90" t="s">
        <v>398</v>
      </c>
      <c r="E548" s="90" t="s">
        <v>1870</v>
      </c>
      <c r="F548" s="112">
        <v>0.62310418999999995</v>
      </c>
      <c r="G548" s="112">
        <v>5.0410000000000003E-3</v>
      </c>
      <c r="H548" s="113" t="str">
        <f t="shared" si="16"/>
        <v/>
      </c>
      <c r="I548" s="91">
        <f t="shared" si="17"/>
        <v>7.2339862057639628E-5</v>
      </c>
      <c r="J548" s="92">
        <v>12.531000000000001</v>
      </c>
      <c r="K548" s="92">
        <v>12.4059090909091</v>
      </c>
    </row>
    <row r="549" spans="1:11">
      <c r="A549" s="90" t="s">
        <v>675</v>
      </c>
      <c r="B549" s="90" t="s">
        <v>676</v>
      </c>
      <c r="C549" s="90" t="s">
        <v>1542</v>
      </c>
      <c r="D549" s="90" t="s">
        <v>398</v>
      </c>
      <c r="E549" s="90" t="s">
        <v>1870</v>
      </c>
      <c r="F549" s="112">
        <v>0.61503227999999999</v>
      </c>
      <c r="G549" s="112">
        <v>2.5034339999999999E-2</v>
      </c>
      <c r="H549" s="113">
        <f t="shared" si="16"/>
        <v>23.567545219885965</v>
      </c>
      <c r="I549" s="91">
        <f t="shared" si="17"/>
        <v>7.1402746138162857E-5</v>
      </c>
      <c r="J549" s="92">
        <v>2.1664368000000005</v>
      </c>
      <c r="K549" s="92">
        <v>159.74231818181801</v>
      </c>
    </row>
    <row r="550" spans="1:11">
      <c r="A550" s="90" t="s">
        <v>2702</v>
      </c>
      <c r="B550" s="90" t="s">
        <v>189</v>
      </c>
      <c r="C550" s="90" t="s">
        <v>1182</v>
      </c>
      <c r="D550" s="90" t="s">
        <v>398</v>
      </c>
      <c r="E550" s="90" t="s">
        <v>1870</v>
      </c>
      <c r="F550" s="112">
        <v>0.59980028000000007</v>
      </c>
      <c r="G550" s="112">
        <v>2.9082137599999998</v>
      </c>
      <c r="H550" s="113">
        <f t="shared" si="16"/>
        <v>-0.79375646719999016</v>
      </c>
      <c r="I550" s="91">
        <f t="shared" si="17"/>
        <v>6.9634372892491127E-5</v>
      </c>
      <c r="J550" s="92">
        <v>39.067472367000001</v>
      </c>
      <c r="K550" s="92">
        <v>17.827681818181802</v>
      </c>
    </row>
    <row r="551" spans="1:11">
      <c r="A551" s="90" t="s">
        <v>2725</v>
      </c>
      <c r="B551" s="90" t="s">
        <v>1078</v>
      </c>
      <c r="C551" s="90" t="s">
        <v>1546</v>
      </c>
      <c r="D551" s="90" t="s">
        <v>398</v>
      </c>
      <c r="E551" s="90" t="s">
        <v>1870</v>
      </c>
      <c r="F551" s="112">
        <v>0.59747896</v>
      </c>
      <c r="G551" s="112">
        <v>4.1438732800000002</v>
      </c>
      <c r="H551" s="113">
        <f t="shared" si="16"/>
        <v>-0.8558163052708021</v>
      </c>
      <c r="I551" s="91">
        <f t="shared" si="17"/>
        <v>6.9364877082181062E-5</v>
      </c>
      <c r="J551" s="92">
        <v>418.63114810000002</v>
      </c>
      <c r="K551" s="92">
        <v>6.3928181818181802</v>
      </c>
    </row>
    <row r="552" spans="1:11">
      <c r="A552" s="90" t="s">
        <v>1648</v>
      </c>
      <c r="B552" s="90" t="s">
        <v>1596</v>
      </c>
      <c r="C552" s="90" t="s">
        <v>1545</v>
      </c>
      <c r="D552" s="90" t="s">
        <v>399</v>
      </c>
      <c r="E552" s="90" t="s">
        <v>400</v>
      </c>
      <c r="F552" s="112">
        <v>0.57935116000000009</v>
      </c>
      <c r="G552" s="112">
        <v>0.43572818400000002</v>
      </c>
      <c r="H552" s="113">
        <f t="shared" si="16"/>
        <v>0.32961598830155103</v>
      </c>
      <c r="I552" s="91">
        <f t="shared" si="17"/>
        <v>6.7260313234827578E-5</v>
      </c>
      <c r="J552" s="92">
        <v>12.935</v>
      </c>
      <c r="K552" s="92">
        <v>63.682863636363599</v>
      </c>
    </row>
    <row r="553" spans="1:11">
      <c r="A553" s="90" t="s">
        <v>2301</v>
      </c>
      <c r="B553" s="90" t="s">
        <v>2302</v>
      </c>
      <c r="C553" s="90" t="s">
        <v>1539</v>
      </c>
      <c r="D553" s="90" t="s">
        <v>398</v>
      </c>
      <c r="E553" s="90" t="s">
        <v>400</v>
      </c>
      <c r="F553" s="112">
        <v>0.57847031999999998</v>
      </c>
      <c r="G553" s="112">
        <v>0.17953</v>
      </c>
      <c r="H553" s="113">
        <f t="shared" si="16"/>
        <v>2.2221373586587201</v>
      </c>
      <c r="I553" s="91">
        <f t="shared" si="17"/>
        <v>6.7158051293538342E-5</v>
      </c>
      <c r="J553" s="92">
        <v>12.936</v>
      </c>
      <c r="K553" s="92">
        <v>58.497999999999998</v>
      </c>
    </row>
    <row r="554" spans="1:11">
      <c r="A554" s="90" t="s">
        <v>918</v>
      </c>
      <c r="B554" s="90" t="s">
        <v>1055</v>
      </c>
      <c r="C554" s="90" t="s">
        <v>1546</v>
      </c>
      <c r="D554" s="90" t="s">
        <v>398</v>
      </c>
      <c r="E554" s="90" t="s">
        <v>400</v>
      </c>
      <c r="F554" s="112">
        <v>0.57586965300000004</v>
      </c>
      <c r="G554" s="112">
        <v>1.6678279899999999</v>
      </c>
      <c r="H554" s="113">
        <f t="shared" si="16"/>
        <v>-0.6547187980698177</v>
      </c>
      <c r="I554" s="91">
        <f t="shared" si="17"/>
        <v>6.685612443273862E-5</v>
      </c>
      <c r="J554" s="92">
        <v>36.913654119999997</v>
      </c>
      <c r="K554" s="92">
        <v>15.061227272727301</v>
      </c>
    </row>
    <row r="555" spans="1:11">
      <c r="A555" s="90" t="s">
        <v>2722</v>
      </c>
      <c r="B555" s="90" t="s">
        <v>1075</v>
      </c>
      <c r="C555" s="90" t="s">
        <v>1546</v>
      </c>
      <c r="D555" s="90" t="s">
        <v>398</v>
      </c>
      <c r="E555" s="90" t="s">
        <v>1870</v>
      </c>
      <c r="F555" s="112">
        <v>0.57522550500000003</v>
      </c>
      <c r="G555" s="112">
        <v>1.5990552390000001</v>
      </c>
      <c r="H555" s="113">
        <f t="shared" si="16"/>
        <v>-0.64027164855184848</v>
      </c>
      <c r="I555" s="91">
        <f t="shared" si="17"/>
        <v>6.678134146993315E-5</v>
      </c>
      <c r="J555" s="92">
        <v>357.16680919999999</v>
      </c>
      <c r="K555" s="92">
        <v>4.6459090909090897</v>
      </c>
    </row>
    <row r="556" spans="1:11">
      <c r="A556" s="90" t="s">
        <v>2141</v>
      </c>
      <c r="B556" s="90" t="s">
        <v>2140</v>
      </c>
      <c r="C556" s="90" t="s">
        <v>298</v>
      </c>
      <c r="D556" s="90" t="s">
        <v>1443</v>
      </c>
      <c r="E556" s="90" t="s">
        <v>400</v>
      </c>
      <c r="F556" s="112">
        <v>0.56532391000000004</v>
      </c>
      <c r="G556" s="112">
        <v>1.08734511</v>
      </c>
      <c r="H556" s="113">
        <f t="shared" si="16"/>
        <v>-0.48008787200965108</v>
      </c>
      <c r="I556" s="91">
        <f t="shared" si="17"/>
        <v>6.5631806563980083E-5</v>
      </c>
      <c r="J556" s="92">
        <v>73.122</v>
      </c>
      <c r="K556" s="92">
        <v>66.891818181818195</v>
      </c>
    </row>
    <row r="557" spans="1:11">
      <c r="A557" s="90" t="s">
        <v>93</v>
      </c>
      <c r="B557" s="90" t="s">
        <v>94</v>
      </c>
      <c r="C557" s="90" t="s">
        <v>1543</v>
      </c>
      <c r="D557" s="90" t="s">
        <v>399</v>
      </c>
      <c r="E557" s="90" t="s">
        <v>400</v>
      </c>
      <c r="F557" s="112">
        <v>0.56175961899999993</v>
      </c>
      <c r="G557" s="112">
        <v>0.96976681200000003</v>
      </c>
      <c r="H557" s="113">
        <f t="shared" si="16"/>
        <v>-0.42072711496338577</v>
      </c>
      <c r="I557" s="91">
        <f t="shared" si="17"/>
        <v>6.5218006876205075E-5</v>
      </c>
      <c r="J557" s="92">
        <v>33.514695479009688</v>
      </c>
      <c r="K557" s="92">
        <v>37.353909090909099</v>
      </c>
    </row>
    <row r="558" spans="1:11">
      <c r="A558" s="90" t="s">
        <v>283</v>
      </c>
      <c r="B558" s="90" t="s">
        <v>284</v>
      </c>
      <c r="C558" s="90" t="s">
        <v>298</v>
      </c>
      <c r="D558" s="90" t="s">
        <v>399</v>
      </c>
      <c r="E558" s="90" t="s">
        <v>1870</v>
      </c>
      <c r="F558" s="112">
        <v>0.55452615000000005</v>
      </c>
      <c r="G558" s="112">
        <v>0.53151599999999999</v>
      </c>
      <c r="H558" s="113">
        <f t="shared" si="16"/>
        <v>4.3291547197074065E-2</v>
      </c>
      <c r="I558" s="91">
        <f t="shared" si="17"/>
        <v>6.4378230546570373E-5</v>
      </c>
      <c r="J558" s="92">
        <v>33.924500000000002</v>
      </c>
      <c r="K558" s="92">
        <v>48.199181818181799</v>
      </c>
    </row>
    <row r="559" spans="1:11">
      <c r="A559" s="90" t="s">
        <v>2699</v>
      </c>
      <c r="B559" s="90" t="s">
        <v>187</v>
      </c>
      <c r="C559" s="90" t="s">
        <v>1182</v>
      </c>
      <c r="D559" s="90" t="s">
        <v>398</v>
      </c>
      <c r="E559" s="90" t="s">
        <v>1870</v>
      </c>
      <c r="F559" s="112">
        <v>0.55395388000000001</v>
      </c>
      <c r="G559" s="112">
        <v>1.0225800000000001E-3</v>
      </c>
      <c r="H559" s="113" t="str">
        <f t="shared" si="16"/>
        <v/>
      </c>
      <c r="I559" s="91">
        <f t="shared" si="17"/>
        <v>6.4311792327209771E-5</v>
      </c>
      <c r="J559" s="92">
        <v>3.5277397607999998</v>
      </c>
      <c r="K559" s="92">
        <v>21.2857727272727</v>
      </c>
    </row>
    <row r="560" spans="1:11">
      <c r="A560" s="90" t="s">
        <v>2898</v>
      </c>
      <c r="B560" s="90" t="s">
        <v>2899</v>
      </c>
      <c r="C560" s="90" t="s">
        <v>1182</v>
      </c>
      <c r="D560" s="90" t="s">
        <v>398</v>
      </c>
      <c r="E560" s="90" t="s">
        <v>1870</v>
      </c>
      <c r="F560" s="112">
        <v>0.55136247999999999</v>
      </c>
      <c r="G560" s="112">
        <v>0.61033543999999995</v>
      </c>
      <c r="H560" s="113">
        <f t="shared" si="16"/>
        <v>-9.6623849993046407E-2</v>
      </c>
      <c r="I560" s="91">
        <f t="shared" si="17"/>
        <v>6.4010941327417644E-5</v>
      </c>
      <c r="J560" s="92">
        <v>37.372839372500003</v>
      </c>
      <c r="K560" s="92">
        <v>33.3630454545454</v>
      </c>
    </row>
    <row r="561" spans="1:11">
      <c r="A561" s="90" t="s">
        <v>630</v>
      </c>
      <c r="B561" s="90" t="s">
        <v>643</v>
      </c>
      <c r="C561" s="90" t="s">
        <v>1546</v>
      </c>
      <c r="D561" s="90" t="s">
        <v>398</v>
      </c>
      <c r="E561" s="90" t="s">
        <v>1870</v>
      </c>
      <c r="F561" s="112">
        <v>0.53964245300000002</v>
      </c>
      <c r="G561" s="112">
        <v>0.15556324999999999</v>
      </c>
      <c r="H561" s="113">
        <f t="shared" si="16"/>
        <v>2.4689584654473347</v>
      </c>
      <c r="I561" s="91">
        <f t="shared" si="17"/>
        <v>6.2650293862518051E-5</v>
      </c>
      <c r="J561" s="92">
        <v>14.337118569999999</v>
      </c>
      <c r="K561" s="92">
        <v>65.810136363636403</v>
      </c>
    </row>
    <row r="562" spans="1:11">
      <c r="A562" s="90" t="s">
        <v>1834</v>
      </c>
      <c r="B562" s="90" t="s">
        <v>1855</v>
      </c>
      <c r="C562" s="90" t="s">
        <v>1182</v>
      </c>
      <c r="D562" s="90" t="s">
        <v>398</v>
      </c>
      <c r="E562" s="90" t="s">
        <v>1870</v>
      </c>
      <c r="F562" s="112">
        <v>0.53910880000000005</v>
      </c>
      <c r="G562" s="112">
        <v>0.45534045000000001</v>
      </c>
      <c r="H562" s="113">
        <f t="shared" si="16"/>
        <v>0.18396861073950288</v>
      </c>
      <c r="I562" s="91">
        <f t="shared" si="17"/>
        <v>6.2588338919787462E-5</v>
      </c>
      <c r="J562" s="92">
        <v>13.939947394800001</v>
      </c>
      <c r="K562" s="92">
        <v>97.428399999999996</v>
      </c>
    </row>
    <row r="563" spans="1:11">
      <c r="A563" s="90" t="s">
        <v>493</v>
      </c>
      <c r="B563" s="90" t="s">
        <v>850</v>
      </c>
      <c r="C563" s="90" t="s">
        <v>1540</v>
      </c>
      <c r="D563" s="90" t="s">
        <v>398</v>
      </c>
      <c r="E563" s="90" t="s">
        <v>1870</v>
      </c>
      <c r="F563" s="112">
        <v>0.53820735600000003</v>
      </c>
      <c r="G563" s="112">
        <v>0.20369764499999998</v>
      </c>
      <c r="H563" s="113">
        <f t="shared" si="16"/>
        <v>1.6421874244054222</v>
      </c>
      <c r="I563" s="91">
        <f t="shared" si="17"/>
        <v>6.2483684937902529E-5</v>
      </c>
      <c r="J563" s="92">
        <v>28.145646239999998</v>
      </c>
      <c r="K563" s="92">
        <v>15.7291363636364</v>
      </c>
    </row>
    <row r="564" spans="1:11">
      <c r="A564" s="90" t="s">
        <v>1983</v>
      </c>
      <c r="B564" s="90" t="s">
        <v>122</v>
      </c>
      <c r="C564" s="90" t="s">
        <v>1539</v>
      </c>
      <c r="D564" s="90" t="s">
        <v>398</v>
      </c>
      <c r="E564" s="90" t="s">
        <v>1870</v>
      </c>
      <c r="F564" s="112">
        <v>0.53488392000000007</v>
      </c>
      <c r="G564" s="112">
        <v>0.38030666999999996</v>
      </c>
      <c r="H564" s="113">
        <f t="shared" si="16"/>
        <v>0.4064542175923449</v>
      </c>
      <c r="I564" s="91">
        <f t="shared" si="17"/>
        <v>6.2097847535978789E-5</v>
      </c>
      <c r="J564" s="92">
        <v>9.4651200000000006</v>
      </c>
      <c r="K564" s="92">
        <v>20.969863636363598</v>
      </c>
    </row>
    <row r="565" spans="1:11">
      <c r="A565" s="90" t="s">
        <v>932</v>
      </c>
      <c r="B565" s="90" t="s">
        <v>1069</v>
      </c>
      <c r="C565" s="90" t="s">
        <v>1546</v>
      </c>
      <c r="D565" s="90" t="s">
        <v>398</v>
      </c>
      <c r="E565" s="90" t="s">
        <v>400</v>
      </c>
      <c r="F565" s="112">
        <v>0.52581287899999996</v>
      </c>
      <c r="G565" s="112">
        <v>1.3461322150000001</v>
      </c>
      <c r="H565" s="113">
        <f t="shared" si="16"/>
        <v>-0.60938987037019987</v>
      </c>
      <c r="I565" s="91">
        <f t="shared" si="17"/>
        <v>6.1044736571247199E-5</v>
      </c>
      <c r="J565" s="92">
        <v>51.662383900000002</v>
      </c>
      <c r="K565" s="92">
        <v>12.632636363636401</v>
      </c>
    </row>
    <row r="566" spans="1:11">
      <c r="A566" s="90" t="s">
        <v>1805</v>
      </c>
      <c r="B566" s="90" t="s">
        <v>1806</v>
      </c>
      <c r="C566" s="90" t="s">
        <v>1182</v>
      </c>
      <c r="D566" s="90" t="s">
        <v>398</v>
      </c>
      <c r="E566" s="90" t="s">
        <v>1870</v>
      </c>
      <c r="F566" s="112">
        <v>0.52507628900000003</v>
      </c>
      <c r="G566" s="112">
        <v>0.25239902199999997</v>
      </c>
      <c r="H566" s="113">
        <f t="shared" si="16"/>
        <v>1.0803420109924202</v>
      </c>
      <c r="I566" s="91">
        <f t="shared" si="17"/>
        <v>6.0959221468238446E-5</v>
      </c>
      <c r="J566" s="92">
        <v>9.3647422204000001</v>
      </c>
      <c r="K566" s="92">
        <v>84.634681818181804</v>
      </c>
    </row>
    <row r="567" spans="1:11">
      <c r="A567" s="90" t="s">
        <v>293</v>
      </c>
      <c r="B567" s="90" t="s">
        <v>294</v>
      </c>
      <c r="C567" s="90" t="s">
        <v>298</v>
      </c>
      <c r="D567" s="90" t="s">
        <v>399</v>
      </c>
      <c r="E567" s="90" t="s">
        <v>1870</v>
      </c>
      <c r="F567" s="112">
        <v>0.51812435000000001</v>
      </c>
      <c r="G567" s="112">
        <v>0</v>
      </c>
      <c r="H567" s="113" t="str">
        <f t="shared" si="16"/>
        <v/>
      </c>
      <c r="I567" s="91">
        <f t="shared" si="17"/>
        <v>6.0152129626514312E-5</v>
      </c>
      <c r="J567" s="92">
        <v>4.1749999999999998</v>
      </c>
      <c r="K567" s="92">
        <v>72.261499999999998</v>
      </c>
    </row>
    <row r="568" spans="1:11">
      <c r="A568" s="90" t="s">
        <v>1386</v>
      </c>
      <c r="B568" s="90" t="s">
        <v>1387</v>
      </c>
      <c r="C568" s="90" t="s">
        <v>1558</v>
      </c>
      <c r="D568" s="90" t="s">
        <v>398</v>
      </c>
      <c r="E568" s="90" t="s">
        <v>1870</v>
      </c>
      <c r="F568" s="112">
        <v>0.5178606</v>
      </c>
      <c r="G568" s="112">
        <v>7.4913949999999993E-2</v>
      </c>
      <c r="H568" s="113">
        <f t="shared" si="16"/>
        <v>5.9127392161273038</v>
      </c>
      <c r="I568" s="91">
        <f t="shared" si="17"/>
        <v>6.0121509324285718E-5</v>
      </c>
      <c r="J568" s="92">
        <v>23.326817760000001</v>
      </c>
      <c r="K568" s="92">
        <v>3.9713636363636402</v>
      </c>
    </row>
    <row r="569" spans="1:11">
      <c r="A569" s="90" t="s">
        <v>1574</v>
      </c>
      <c r="B569" s="90" t="s">
        <v>1575</v>
      </c>
      <c r="C569" s="90" t="s">
        <v>1544</v>
      </c>
      <c r="D569" s="90" t="s">
        <v>398</v>
      </c>
      <c r="E569" s="90" t="s">
        <v>1870</v>
      </c>
      <c r="F569" s="112">
        <v>0.51244409999999996</v>
      </c>
      <c r="G569" s="112">
        <v>7.7500009999999994E-2</v>
      </c>
      <c r="H569" s="113">
        <f t="shared" si="16"/>
        <v>5.6121810822992151</v>
      </c>
      <c r="I569" s="91">
        <f t="shared" si="17"/>
        <v>5.9492675705248087E-5</v>
      </c>
      <c r="J569" s="92">
        <v>4.0851008703119334</v>
      </c>
      <c r="K569" s="92">
        <v>82.1160454545454</v>
      </c>
    </row>
    <row r="570" spans="1:11">
      <c r="A570" s="90" t="s">
        <v>1784</v>
      </c>
      <c r="B570" s="90" t="s">
        <v>1785</v>
      </c>
      <c r="C570" s="90" t="s">
        <v>298</v>
      </c>
      <c r="D570" s="90" t="s">
        <v>1443</v>
      </c>
      <c r="E570" s="90" t="s">
        <v>400</v>
      </c>
      <c r="F570" s="112">
        <v>0.50934109999999999</v>
      </c>
      <c r="G570" s="112">
        <v>5.9220493999999999E-2</v>
      </c>
      <c r="H570" s="113">
        <f t="shared" si="16"/>
        <v>7.6007573661915089</v>
      </c>
      <c r="I570" s="91">
        <f t="shared" si="17"/>
        <v>5.9132430026327436E-5</v>
      </c>
      <c r="J570" s="92">
        <v>10.091839999999999</v>
      </c>
      <c r="K570" s="92">
        <v>15.0557727272727</v>
      </c>
    </row>
    <row r="571" spans="1:11">
      <c r="A571" s="90" t="s">
        <v>327</v>
      </c>
      <c r="B571" s="90" t="s">
        <v>328</v>
      </c>
      <c r="C571" s="90" t="s">
        <v>1769</v>
      </c>
      <c r="D571" s="90" t="s">
        <v>399</v>
      </c>
      <c r="E571" s="90" t="s">
        <v>400</v>
      </c>
      <c r="F571" s="112">
        <v>0.50380988999999998</v>
      </c>
      <c r="G571" s="112">
        <v>0.51164414000000003</v>
      </c>
      <c r="H571" s="113">
        <f t="shared" si="16"/>
        <v>-1.5311911908147846E-2</v>
      </c>
      <c r="I571" s="91">
        <f t="shared" si="17"/>
        <v>5.8490279042858946E-5</v>
      </c>
      <c r="J571" s="92">
        <v>65.453454460323996</v>
      </c>
      <c r="K571" s="92">
        <v>67.152454545454503</v>
      </c>
    </row>
    <row r="572" spans="1:11">
      <c r="A572" s="90" t="s">
        <v>598</v>
      </c>
      <c r="B572" s="90" t="s">
        <v>599</v>
      </c>
      <c r="C572" s="90" t="s">
        <v>1558</v>
      </c>
      <c r="D572" s="90" t="s">
        <v>399</v>
      </c>
      <c r="E572" s="90" t="s">
        <v>1870</v>
      </c>
      <c r="F572" s="112">
        <v>0.49690903000000003</v>
      </c>
      <c r="G572" s="112">
        <v>0.23231604</v>
      </c>
      <c r="H572" s="113">
        <f t="shared" si="16"/>
        <v>1.1389355207673133</v>
      </c>
      <c r="I572" s="91">
        <f t="shared" si="17"/>
        <v>5.7689117265277129E-5</v>
      </c>
      <c r="J572" s="92">
        <v>49.626864781629294</v>
      </c>
      <c r="K572" s="92">
        <v>69.165818181818196</v>
      </c>
    </row>
    <row r="573" spans="1:11">
      <c r="A573" s="90" t="s">
        <v>2112</v>
      </c>
      <c r="B573" s="90" t="s">
        <v>1734</v>
      </c>
      <c r="C573" s="90" t="s">
        <v>1539</v>
      </c>
      <c r="D573" s="90" t="s">
        <v>398</v>
      </c>
      <c r="E573" s="90" t="s">
        <v>1870</v>
      </c>
      <c r="F573" s="112">
        <v>0.49589434000000004</v>
      </c>
      <c r="G573" s="112">
        <v>1.88155571</v>
      </c>
      <c r="H573" s="113">
        <f t="shared" si="16"/>
        <v>-0.73644450846475329</v>
      </c>
      <c r="I573" s="91">
        <f t="shared" si="17"/>
        <v>5.757131588340668E-5</v>
      </c>
      <c r="J573" s="92">
        <v>18.34271</v>
      </c>
      <c r="K573" s="92">
        <v>28.223636363636398</v>
      </c>
    </row>
    <row r="574" spans="1:11">
      <c r="A574" s="90" t="s">
        <v>1990</v>
      </c>
      <c r="B574" s="90" t="s">
        <v>381</v>
      </c>
      <c r="C574" s="90" t="s">
        <v>1539</v>
      </c>
      <c r="D574" s="90" t="s">
        <v>398</v>
      </c>
      <c r="E574" s="90" t="s">
        <v>1870</v>
      </c>
      <c r="F574" s="112">
        <v>0.49569163999999999</v>
      </c>
      <c r="G574" s="112">
        <v>0.16172951999999999</v>
      </c>
      <c r="H574" s="113">
        <f t="shared" si="16"/>
        <v>2.0649422566764559</v>
      </c>
      <c r="I574" s="91">
        <f t="shared" si="17"/>
        <v>5.7547783237864549E-5</v>
      </c>
      <c r="J574" s="92">
        <v>20.273</v>
      </c>
      <c r="K574" s="92">
        <v>15.5279090909091</v>
      </c>
    </row>
    <row r="575" spans="1:11">
      <c r="A575" s="90" t="s">
        <v>2121</v>
      </c>
      <c r="B575" s="90" t="s">
        <v>133</v>
      </c>
      <c r="C575" s="90" t="s">
        <v>1539</v>
      </c>
      <c r="D575" s="90" t="s">
        <v>398</v>
      </c>
      <c r="E575" s="90" t="s">
        <v>1870</v>
      </c>
      <c r="F575" s="112">
        <v>0.49365578999999998</v>
      </c>
      <c r="G575" s="112">
        <v>0.14892380999999999</v>
      </c>
      <c r="H575" s="113">
        <f t="shared" si="16"/>
        <v>2.3148211155758105</v>
      </c>
      <c r="I575" s="91">
        <f t="shared" si="17"/>
        <v>5.7311429333439596E-5</v>
      </c>
      <c r="J575" s="92">
        <v>53.481050000000003</v>
      </c>
      <c r="K575" s="92">
        <v>18.669409090909099</v>
      </c>
    </row>
    <row r="576" spans="1:11">
      <c r="A576" s="90" t="s">
        <v>2076</v>
      </c>
      <c r="B576" s="90" t="s">
        <v>346</v>
      </c>
      <c r="C576" s="90" t="s">
        <v>1182</v>
      </c>
      <c r="D576" s="90" t="s">
        <v>398</v>
      </c>
      <c r="E576" s="90" t="s">
        <v>400</v>
      </c>
      <c r="F576" s="112">
        <v>0.49251890999999998</v>
      </c>
      <c r="G576" s="112">
        <v>0.62842479000000007</v>
      </c>
      <c r="H576" s="113">
        <f t="shared" si="16"/>
        <v>-0.21626435201577598</v>
      </c>
      <c r="I576" s="91">
        <f t="shared" si="17"/>
        <v>5.7179442189562279E-5</v>
      </c>
      <c r="J576" s="92">
        <v>112.6408550372</v>
      </c>
      <c r="K576" s="92">
        <v>3.7540454545454498</v>
      </c>
    </row>
    <row r="577" spans="1:11">
      <c r="A577" s="90" t="s">
        <v>1848</v>
      </c>
      <c r="B577" s="90" t="s">
        <v>1869</v>
      </c>
      <c r="C577" s="90" t="s">
        <v>1182</v>
      </c>
      <c r="D577" s="90" t="s">
        <v>398</v>
      </c>
      <c r="E577" s="90" t="s">
        <v>1870</v>
      </c>
      <c r="F577" s="112">
        <v>0.48996920299999996</v>
      </c>
      <c r="G577" s="112">
        <v>0.70082661800000001</v>
      </c>
      <c r="H577" s="113">
        <f t="shared" si="16"/>
        <v>-0.30086958683410059</v>
      </c>
      <c r="I577" s="91">
        <f t="shared" si="17"/>
        <v>5.6883431577488879E-5</v>
      </c>
      <c r="J577" s="92">
        <v>3.7181247600000003</v>
      </c>
      <c r="K577" s="92">
        <v>212.28327272727299</v>
      </c>
    </row>
    <row r="578" spans="1:11">
      <c r="A578" s="90" t="s">
        <v>1620</v>
      </c>
      <c r="B578" s="90" t="s">
        <v>1109</v>
      </c>
      <c r="C578" s="90" t="s">
        <v>1545</v>
      </c>
      <c r="D578" s="90" t="s">
        <v>399</v>
      </c>
      <c r="E578" s="90" t="s">
        <v>400</v>
      </c>
      <c r="F578" s="112">
        <v>0.48321858000000001</v>
      </c>
      <c r="G578" s="112">
        <v>1.5884130759999999</v>
      </c>
      <c r="H578" s="113">
        <f t="shared" si="16"/>
        <v>-0.69578531724451753</v>
      </c>
      <c r="I578" s="91">
        <f t="shared" si="17"/>
        <v>5.6099711704536131E-5</v>
      </c>
      <c r="J578" s="92">
        <v>9.0703999999999994</v>
      </c>
      <c r="K578" s="92">
        <v>27.922454545454499</v>
      </c>
    </row>
    <row r="579" spans="1:11">
      <c r="A579" s="90" t="s">
        <v>1937</v>
      </c>
      <c r="B579" s="90" t="s">
        <v>1927</v>
      </c>
      <c r="C579" s="90" t="s">
        <v>1769</v>
      </c>
      <c r="D579" s="90" t="s">
        <v>399</v>
      </c>
      <c r="E579" s="90" t="s">
        <v>400</v>
      </c>
      <c r="F579" s="112">
        <v>0.4815217</v>
      </c>
      <c r="G579" s="112">
        <v>3.9280839999999997E-2</v>
      </c>
      <c r="H579" s="113">
        <f t="shared" si="16"/>
        <v>11.258436937702962</v>
      </c>
      <c r="I579" s="91">
        <f t="shared" si="17"/>
        <v>5.5902710838391466E-5</v>
      </c>
      <c r="J579" s="92">
        <v>2.3139562904500002</v>
      </c>
      <c r="K579" s="92">
        <v>104.22413636363601</v>
      </c>
    </row>
    <row r="580" spans="1:11">
      <c r="A580" s="90" t="s">
        <v>458</v>
      </c>
      <c r="B580" s="90" t="s">
        <v>459</v>
      </c>
      <c r="C580" s="90" t="s">
        <v>1182</v>
      </c>
      <c r="D580" s="90" t="s">
        <v>398</v>
      </c>
      <c r="E580" s="90" t="s">
        <v>1870</v>
      </c>
      <c r="F580" s="112">
        <v>0.47692765000000004</v>
      </c>
      <c r="G580" s="112">
        <v>1.1560826599999998</v>
      </c>
      <c r="H580" s="113">
        <f t="shared" si="16"/>
        <v>-0.58746232730451986</v>
      </c>
      <c r="I580" s="91">
        <f t="shared" si="17"/>
        <v>5.5369360319137386E-5</v>
      </c>
      <c r="J580" s="92">
        <v>5.5485090296999999</v>
      </c>
      <c r="K580" s="92">
        <v>62.058318181818201</v>
      </c>
    </row>
    <row r="581" spans="1:11">
      <c r="A581" s="90" t="s">
        <v>534</v>
      </c>
      <c r="B581" s="90" t="s">
        <v>535</v>
      </c>
      <c r="C581" s="90" t="s">
        <v>538</v>
      </c>
      <c r="D581" s="90" t="s">
        <v>399</v>
      </c>
      <c r="E581" s="90" t="s">
        <v>400</v>
      </c>
      <c r="F581" s="112">
        <v>0.47419214000000004</v>
      </c>
      <c r="G581" s="112">
        <v>1.1117999999999999</v>
      </c>
      <c r="H581" s="113">
        <f t="shared" si="16"/>
        <v>-0.57349150926425607</v>
      </c>
      <c r="I581" s="91">
        <f t="shared" si="17"/>
        <v>5.5051778734495344E-5</v>
      </c>
      <c r="J581" s="92">
        <v>181.65600000000001</v>
      </c>
      <c r="K581" s="92">
        <v>86.724318181818205</v>
      </c>
    </row>
    <row r="582" spans="1:11">
      <c r="A582" s="90" t="s">
        <v>2343</v>
      </c>
      <c r="B582" s="90" t="s">
        <v>703</v>
      </c>
      <c r="C582" s="90" t="s">
        <v>1769</v>
      </c>
      <c r="D582" s="90" t="s">
        <v>1443</v>
      </c>
      <c r="E582" s="90" t="s">
        <v>400</v>
      </c>
      <c r="F582" s="112">
        <v>0.47155972299999999</v>
      </c>
      <c r="G582" s="112">
        <v>1.9309868060000002</v>
      </c>
      <c r="H582" s="113">
        <f t="shared" si="16"/>
        <v>-0.75579339976080606</v>
      </c>
      <c r="I582" s="91">
        <f t="shared" si="17"/>
        <v>5.4746165827834917E-5</v>
      </c>
      <c r="J582" s="92">
        <v>385.14031685269703</v>
      </c>
      <c r="K582" s="92">
        <v>25.2894545454545</v>
      </c>
    </row>
    <row r="583" spans="1:11">
      <c r="A583" s="90" t="s">
        <v>592</v>
      </c>
      <c r="B583" s="90" t="s">
        <v>593</v>
      </c>
      <c r="C583" s="90" t="s">
        <v>1558</v>
      </c>
      <c r="D583" s="90" t="s">
        <v>399</v>
      </c>
      <c r="E583" s="90" t="s">
        <v>1870</v>
      </c>
      <c r="F583" s="112">
        <v>0.46999112999999998</v>
      </c>
      <c r="G583" s="112">
        <v>0.1304941</v>
      </c>
      <c r="H583" s="113">
        <f t="shared" ref="H583:H646" si="18">IF(ISERROR(F583/G583-1),"",IF((F583/G583-1)&gt;10000%,"",F583/G583-1))</f>
        <v>2.6016274298991293</v>
      </c>
      <c r="I583" s="91">
        <f t="shared" ref="I583:I646" si="19">F583/$F$1016</f>
        <v>5.4564058560598314E-5</v>
      </c>
      <c r="J583" s="92">
        <v>35.068514395186796</v>
      </c>
      <c r="K583" s="92">
        <v>30.459954545454501</v>
      </c>
    </row>
    <row r="584" spans="1:11">
      <c r="A584" s="90" t="s">
        <v>492</v>
      </c>
      <c r="B584" s="90" t="s">
        <v>849</v>
      </c>
      <c r="C584" s="90" t="s">
        <v>1540</v>
      </c>
      <c r="D584" s="90" t="s">
        <v>398</v>
      </c>
      <c r="E584" s="90" t="s">
        <v>1870</v>
      </c>
      <c r="F584" s="112">
        <v>0.46468248000000001</v>
      </c>
      <c r="G584" s="112">
        <v>0.39861188599999997</v>
      </c>
      <c r="H584" s="113">
        <f t="shared" si="18"/>
        <v>0.16575169060563355</v>
      </c>
      <c r="I584" s="91">
        <f t="shared" si="19"/>
        <v>5.3947745887893791E-5</v>
      </c>
      <c r="J584" s="92">
        <v>37.4854257</v>
      </c>
      <c r="K584" s="92">
        <v>13.9720909090909</v>
      </c>
    </row>
    <row r="585" spans="1:11">
      <c r="A585" s="90" t="s">
        <v>456</v>
      </c>
      <c r="B585" s="90" t="s">
        <v>457</v>
      </c>
      <c r="C585" s="90" t="s">
        <v>1182</v>
      </c>
      <c r="D585" s="90" t="s">
        <v>398</v>
      </c>
      <c r="E585" s="90" t="s">
        <v>1870</v>
      </c>
      <c r="F585" s="112">
        <v>0.45402500000000001</v>
      </c>
      <c r="G585" s="112">
        <v>1.2669144800000001</v>
      </c>
      <c r="H585" s="113">
        <f t="shared" si="18"/>
        <v>-0.64162932292004426</v>
      </c>
      <c r="I585" s="91">
        <f t="shared" si="19"/>
        <v>5.271045580791206E-5</v>
      </c>
      <c r="J585" s="92">
        <v>2.3790983674500001</v>
      </c>
      <c r="K585" s="92">
        <v>49.345954545454497</v>
      </c>
    </row>
    <row r="586" spans="1:11">
      <c r="A586" s="90" t="s">
        <v>262</v>
      </c>
      <c r="B586" s="90" t="s">
        <v>269</v>
      </c>
      <c r="C586" s="90" t="s">
        <v>1540</v>
      </c>
      <c r="D586" s="90" t="s">
        <v>398</v>
      </c>
      <c r="E586" s="90" t="s">
        <v>1870</v>
      </c>
      <c r="F586" s="112">
        <v>0.45398695999999999</v>
      </c>
      <c r="G586" s="112">
        <v>0.41505856000000002</v>
      </c>
      <c r="H586" s="113">
        <f t="shared" si="18"/>
        <v>9.3790138914373822E-2</v>
      </c>
      <c r="I586" s="91">
        <f t="shared" si="19"/>
        <v>5.2706039518635184E-5</v>
      </c>
      <c r="J586" s="92">
        <v>10.82511635</v>
      </c>
      <c r="K586" s="92">
        <v>22.919</v>
      </c>
    </row>
    <row r="587" spans="1:11">
      <c r="A587" s="90" t="s">
        <v>107</v>
      </c>
      <c r="B587" s="90" t="s">
        <v>108</v>
      </c>
      <c r="C587" s="90" t="s">
        <v>1546</v>
      </c>
      <c r="D587" s="90" t="s">
        <v>398</v>
      </c>
      <c r="E587" s="90" t="s">
        <v>400</v>
      </c>
      <c r="F587" s="112">
        <v>0.45202084999999997</v>
      </c>
      <c r="G587" s="112">
        <v>0.56208886000000002</v>
      </c>
      <c r="H587" s="113">
        <f t="shared" si="18"/>
        <v>-0.19581958980649439</v>
      </c>
      <c r="I587" s="91">
        <f t="shared" si="19"/>
        <v>5.2477782144551165E-5</v>
      </c>
      <c r="J587" s="92">
        <v>53.699506060000004</v>
      </c>
      <c r="K587" s="92">
        <v>72.879363636363607</v>
      </c>
    </row>
    <row r="588" spans="1:11">
      <c r="A588" s="90" t="s">
        <v>2071</v>
      </c>
      <c r="B588" s="90" t="s">
        <v>1087</v>
      </c>
      <c r="C588" s="90" t="s">
        <v>1182</v>
      </c>
      <c r="D588" s="90" t="s">
        <v>398</v>
      </c>
      <c r="E588" s="90" t="s">
        <v>1870</v>
      </c>
      <c r="F588" s="112">
        <v>0.45064429499999997</v>
      </c>
      <c r="G588" s="112">
        <v>0.86477419499999997</v>
      </c>
      <c r="H588" s="113">
        <f t="shared" si="18"/>
        <v>-0.47888790206095366</v>
      </c>
      <c r="I588" s="91">
        <f t="shared" si="19"/>
        <v>5.2317969708023089E-5</v>
      </c>
      <c r="J588" s="92">
        <v>15.368850033030901</v>
      </c>
      <c r="K588" s="92">
        <v>68.151090909090897</v>
      </c>
    </row>
    <row r="589" spans="1:11">
      <c r="A589" s="90" t="s">
        <v>2906</v>
      </c>
      <c r="B589" s="90" t="s">
        <v>2905</v>
      </c>
      <c r="C589" s="90" t="s">
        <v>298</v>
      </c>
      <c r="D589" s="90" t="s">
        <v>399</v>
      </c>
      <c r="E589" s="90" t="s">
        <v>1870</v>
      </c>
      <c r="F589" s="112">
        <v>0.44974829999999999</v>
      </c>
      <c r="G589" s="112">
        <v>3.8077609999999998E-2</v>
      </c>
      <c r="H589" s="113">
        <f t="shared" si="18"/>
        <v>10.81135843347311</v>
      </c>
      <c r="I589" s="91">
        <f t="shared" si="19"/>
        <v>5.2213948332875007E-5</v>
      </c>
      <c r="J589" s="92">
        <v>7.7160000000000002</v>
      </c>
      <c r="K589" s="92">
        <v>37.837863636363601</v>
      </c>
    </row>
    <row r="590" spans="1:11">
      <c r="A590" s="90" t="s">
        <v>475</v>
      </c>
      <c r="B590" s="90" t="s">
        <v>805</v>
      </c>
      <c r="C590" s="90" t="s">
        <v>1540</v>
      </c>
      <c r="D590" s="90" t="s">
        <v>398</v>
      </c>
      <c r="E590" s="90" t="s">
        <v>1870</v>
      </c>
      <c r="F590" s="112">
        <v>0.44865779300000003</v>
      </c>
      <c r="G590" s="112">
        <v>0.94181737399999998</v>
      </c>
      <c r="H590" s="113">
        <f t="shared" si="18"/>
        <v>-0.52362548686641652</v>
      </c>
      <c r="I590" s="91">
        <f t="shared" si="19"/>
        <v>5.2087344905681087E-5</v>
      </c>
      <c r="J590" s="92">
        <v>78.287062059999997</v>
      </c>
      <c r="K590" s="92">
        <v>13.6077727272727</v>
      </c>
    </row>
    <row r="591" spans="1:11">
      <c r="A591" s="90" t="s">
        <v>2450</v>
      </c>
      <c r="B591" s="90" t="s">
        <v>2451</v>
      </c>
      <c r="C591" s="90" t="s">
        <v>1546</v>
      </c>
      <c r="D591" s="90" t="s">
        <v>398</v>
      </c>
      <c r="E591" s="90" t="s">
        <v>1870</v>
      </c>
      <c r="F591" s="112">
        <v>0.44641721999999995</v>
      </c>
      <c r="G591" s="112">
        <v>1.2476E-3</v>
      </c>
      <c r="H591" s="113" t="str">
        <f t="shared" si="18"/>
        <v/>
      </c>
      <c r="I591" s="91">
        <f t="shared" si="19"/>
        <v>5.1827223493642311E-5</v>
      </c>
      <c r="J591" s="92">
        <v>4.4182025700000001</v>
      </c>
      <c r="K591" s="92">
        <v>163.28227272727301</v>
      </c>
    </row>
    <row r="592" spans="1:11">
      <c r="A592" s="90" t="s">
        <v>1449</v>
      </c>
      <c r="B592" s="90" t="s">
        <v>1450</v>
      </c>
      <c r="C592" s="90" t="s">
        <v>1540</v>
      </c>
      <c r="D592" s="90" t="s">
        <v>398</v>
      </c>
      <c r="E592" s="90" t="s">
        <v>1870</v>
      </c>
      <c r="F592" s="112">
        <v>0.43790499800000005</v>
      </c>
      <c r="G592" s="112">
        <v>0.25975749999999997</v>
      </c>
      <c r="H592" s="113">
        <f t="shared" si="18"/>
        <v>0.68582234584179513</v>
      </c>
      <c r="I592" s="91">
        <f t="shared" si="19"/>
        <v>5.083898914188166E-5</v>
      </c>
      <c r="J592" s="92">
        <v>41.063373329999997</v>
      </c>
      <c r="K592" s="92">
        <v>44.684045454545497</v>
      </c>
    </row>
    <row r="593" spans="1:11">
      <c r="A593" s="90" t="s">
        <v>1989</v>
      </c>
      <c r="B593" s="90" t="s">
        <v>135</v>
      </c>
      <c r="C593" s="90" t="s">
        <v>1539</v>
      </c>
      <c r="D593" s="90" t="s">
        <v>398</v>
      </c>
      <c r="E593" s="90" t="s">
        <v>1870</v>
      </c>
      <c r="F593" s="112">
        <v>0.43623647999999998</v>
      </c>
      <c r="G593" s="112">
        <v>0.38332340000000004</v>
      </c>
      <c r="H593" s="113">
        <f t="shared" si="18"/>
        <v>0.13803769871601879</v>
      </c>
      <c r="I593" s="91">
        <f t="shared" si="19"/>
        <v>5.0645280988577966E-5</v>
      </c>
      <c r="J593" s="92">
        <v>25.203479999999999</v>
      </c>
      <c r="K593" s="92">
        <v>22.457136363636401</v>
      </c>
    </row>
    <row r="594" spans="1:11">
      <c r="A594" s="90" t="s">
        <v>1782</v>
      </c>
      <c r="B594" s="90" t="s">
        <v>1783</v>
      </c>
      <c r="C594" s="90" t="s">
        <v>298</v>
      </c>
      <c r="D594" s="90" t="s">
        <v>1443</v>
      </c>
      <c r="E594" s="90" t="s">
        <v>400</v>
      </c>
      <c r="F594" s="112">
        <v>0.43486728000000002</v>
      </c>
      <c r="G594" s="112">
        <v>4.9670499999999999E-2</v>
      </c>
      <c r="H594" s="113">
        <f t="shared" si="18"/>
        <v>7.7550413223140495</v>
      </c>
      <c r="I594" s="91">
        <f t="shared" si="19"/>
        <v>5.0486322437634316E-5</v>
      </c>
      <c r="J594" s="92">
        <v>17.244805199999998</v>
      </c>
      <c r="K594" s="92">
        <v>24.948545454545499</v>
      </c>
    </row>
    <row r="595" spans="1:11">
      <c r="A595" s="90" t="s">
        <v>2424</v>
      </c>
      <c r="B595" s="90" t="s">
        <v>2425</v>
      </c>
      <c r="C595" s="90" t="s">
        <v>1541</v>
      </c>
      <c r="D595" s="90" t="s">
        <v>398</v>
      </c>
      <c r="E595" s="90" t="s">
        <v>1870</v>
      </c>
      <c r="F595" s="112">
        <v>0.43369534999999998</v>
      </c>
      <c r="G595" s="112">
        <v>4.0434611399999998</v>
      </c>
      <c r="H595" s="113">
        <f t="shared" si="18"/>
        <v>-0.89274155606204242</v>
      </c>
      <c r="I595" s="91">
        <f t="shared" si="19"/>
        <v>5.0350266131318654E-5</v>
      </c>
      <c r="J595" s="92">
        <v>60.905672412362001</v>
      </c>
      <c r="K595" s="92">
        <v>198.413409090909</v>
      </c>
    </row>
    <row r="596" spans="1:11">
      <c r="A596" s="90" t="s">
        <v>1830</v>
      </c>
      <c r="B596" s="90" t="s">
        <v>1851</v>
      </c>
      <c r="C596" s="90" t="s">
        <v>1545</v>
      </c>
      <c r="D596" s="90" t="s">
        <v>399</v>
      </c>
      <c r="E596" s="90" t="s">
        <v>1870</v>
      </c>
      <c r="F596" s="112">
        <v>0.42909209000000004</v>
      </c>
      <c r="G596" s="112">
        <v>2.4560119999999998E-2</v>
      </c>
      <c r="H596" s="113">
        <f t="shared" si="18"/>
        <v>16.471090939295088</v>
      </c>
      <c r="I596" s="91">
        <f t="shared" si="19"/>
        <v>4.9815846368525134E-5</v>
      </c>
      <c r="J596" s="92">
        <v>22.597167469999999</v>
      </c>
      <c r="K596" s="92">
        <v>37.123090909090898</v>
      </c>
    </row>
    <row r="597" spans="1:11">
      <c r="A597" s="90" t="s">
        <v>1892</v>
      </c>
      <c r="B597" s="90" t="s">
        <v>1893</v>
      </c>
      <c r="C597" s="90" t="s">
        <v>1546</v>
      </c>
      <c r="D597" s="90" t="s">
        <v>398</v>
      </c>
      <c r="E597" s="90" t="s">
        <v>1870</v>
      </c>
      <c r="F597" s="112">
        <v>0.42821468000000001</v>
      </c>
      <c r="G597" s="112">
        <v>0.25383832000000001</v>
      </c>
      <c r="H597" s="113">
        <f t="shared" si="18"/>
        <v>0.68695837570938867</v>
      </c>
      <c r="I597" s="91">
        <f t="shared" si="19"/>
        <v>4.9713982636284797E-5</v>
      </c>
      <c r="J597" s="92">
        <v>49.025734650961198</v>
      </c>
      <c r="K597" s="92">
        <v>32.710090909090901</v>
      </c>
    </row>
    <row r="598" spans="1:11">
      <c r="A598" s="90" t="s">
        <v>715</v>
      </c>
      <c r="B598" s="90" t="s">
        <v>716</v>
      </c>
      <c r="C598" s="90" t="s">
        <v>1769</v>
      </c>
      <c r="D598" s="90" t="s">
        <v>399</v>
      </c>
      <c r="E598" s="90" t="s">
        <v>400</v>
      </c>
      <c r="F598" s="112">
        <v>0.42580390000000001</v>
      </c>
      <c r="G598" s="112">
        <v>0.99070681999999999</v>
      </c>
      <c r="H598" s="113">
        <f t="shared" si="18"/>
        <v>-0.57020190897646184</v>
      </c>
      <c r="I598" s="91">
        <f t="shared" si="19"/>
        <v>4.9434100883842534E-5</v>
      </c>
      <c r="J598" s="92">
        <v>155.02917943379302</v>
      </c>
      <c r="K598" s="92">
        <v>44.052227272727301</v>
      </c>
    </row>
    <row r="599" spans="1:11">
      <c r="A599" s="90" t="s">
        <v>238</v>
      </c>
      <c r="B599" s="90" t="s">
        <v>19</v>
      </c>
      <c r="C599" s="90" t="s">
        <v>1558</v>
      </c>
      <c r="D599" s="90" t="s">
        <v>399</v>
      </c>
      <c r="E599" s="90" t="s">
        <v>1870</v>
      </c>
      <c r="F599" s="112">
        <v>0.41889623999999998</v>
      </c>
      <c r="G599" s="112">
        <v>1.2963503700000001</v>
      </c>
      <c r="H599" s="113">
        <f t="shared" si="18"/>
        <v>-0.67686495125542345</v>
      </c>
      <c r="I599" s="91">
        <f t="shared" si="19"/>
        <v>4.8632149653918887E-5</v>
      </c>
      <c r="J599" s="92">
        <v>45.931029695109899</v>
      </c>
      <c r="K599" s="92">
        <v>19.919181818181801</v>
      </c>
    </row>
    <row r="600" spans="1:11">
      <c r="A600" s="90" t="s">
        <v>2292</v>
      </c>
      <c r="B600" s="90" t="s">
        <v>2293</v>
      </c>
      <c r="C600" s="90" t="s">
        <v>1541</v>
      </c>
      <c r="D600" s="90" t="s">
        <v>398</v>
      </c>
      <c r="E600" s="90" t="s">
        <v>1870</v>
      </c>
      <c r="F600" s="112">
        <v>0.41783240000000005</v>
      </c>
      <c r="G600" s="112">
        <v>0.63028499999999998</v>
      </c>
      <c r="H600" s="113">
        <f t="shared" si="18"/>
        <v>-0.33707386341099654</v>
      </c>
      <c r="I600" s="91">
        <f t="shared" si="19"/>
        <v>4.8508642156960159E-5</v>
      </c>
      <c r="J600" s="92">
        <v>436.38986100058503</v>
      </c>
      <c r="K600" s="92">
        <v>9.1034545454545395</v>
      </c>
    </row>
    <row r="601" spans="1:11">
      <c r="A601" s="90" t="s">
        <v>454</v>
      </c>
      <c r="B601" s="90" t="s">
        <v>455</v>
      </c>
      <c r="C601" s="90" t="s">
        <v>1182</v>
      </c>
      <c r="D601" s="90" t="s">
        <v>398</v>
      </c>
      <c r="E601" s="90" t="s">
        <v>1870</v>
      </c>
      <c r="F601" s="112">
        <v>0.41347613</v>
      </c>
      <c r="G601" s="112">
        <v>1.7485718000000001</v>
      </c>
      <c r="H601" s="113">
        <f t="shared" si="18"/>
        <v>-0.76353494320336179</v>
      </c>
      <c r="I601" s="91">
        <f t="shared" si="19"/>
        <v>4.8002896928564507E-5</v>
      </c>
      <c r="J601" s="92">
        <v>7.3109454110000005</v>
      </c>
      <c r="K601" s="92">
        <v>46.706954545454501</v>
      </c>
    </row>
    <row r="602" spans="1:11">
      <c r="A602" s="90" t="s">
        <v>234</v>
      </c>
      <c r="B602" s="90" t="s">
        <v>359</v>
      </c>
      <c r="C602" s="90" t="s">
        <v>1558</v>
      </c>
      <c r="D602" s="90" t="s">
        <v>399</v>
      </c>
      <c r="E602" s="90" t="s">
        <v>1870</v>
      </c>
      <c r="F602" s="112">
        <v>0.41198872999999997</v>
      </c>
      <c r="G602" s="112">
        <v>0.40989995000000001</v>
      </c>
      <c r="H602" s="113">
        <f t="shared" si="18"/>
        <v>5.0958288723870204E-3</v>
      </c>
      <c r="I602" s="91">
        <f t="shared" si="19"/>
        <v>4.7830215838385137E-5</v>
      </c>
      <c r="J602" s="92">
        <v>230.64556023068002</v>
      </c>
      <c r="K602" s="92">
        <v>37.606545454545497</v>
      </c>
    </row>
    <row r="603" spans="1:11">
      <c r="A603" s="90" t="s">
        <v>1476</v>
      </c>
      <c r="B603" s="90" t="s">
        <v>1477</v>
      </c>
      <c r="C603" s="90" t="s">
        <v>298</v>
      </c>
      <c r="D603" s="90" t="s">
        <v>1443</v>
      </c>
      <c r="E603" s="90" t="s">
        <v>400</v>
      </c>
      <c r="F603" s="112">
        <v>0.40834584999999995</v>
      </c>
      <c r="G603" s="112">
        <v>0</v>
      </c>
      <c r="H603" s="113" t="str">
        <f t="shared" si="18"/>
        <v/>
      </c>
      <c r="I603" s="91">
        <f t="shared" si="19"/>
        <v>4.7407292287361451E-5</v>
      </c>
      <c r="J603" s="92">
        <v>13.36643231</v>
      </c>
      <c r="K603" s="92">
        <v>10.6975</v>
      </c>
    </row>
    <row r="604" spans="1:11">
      <c r="A604" s="90" t="s">
        <v>1883</v>
      </c>
      <c r="B604" s="90" t="s">
        <v>528</v>
      </c>
      <c r="C604" s="90" t="s">
        <v>538</v>
      </c>
      <c r="D604" s="90" t="s">
        <v>399</v>
      </c>
      <c r="E604" s="90" t="s">
        <v>400</v>
      </c>
      <c r="F604" s="112">
        <v>0.40618163000000002</v>
      </c>
      <c r="G604" s="112">
        <v>2.2142192999999999</v>
      </c>
      <c r="H604" s="113">
        <f t="shared" si="18"/>
        <v>-0.81655763275119131</v>
      </c>
      <c r="I604" s="91">
        <f t="shared" si="19"/>
        <v>4.7156035148066045E-5</v>
      </c>
      <c r="J604" s="92">
        <v>100.68300000000001</v>
      </c>
      <c r="K604" s="92">
        <v>72.787954545454596</v>
      </c>
    </row>
    <row r="605" spans="1:11">
      <c r="A605" s="90" t="s">
        <v>261</v>
      </c>
      <c r="B605" s="90" t="s">
        <v>267</v>
      </c>
      <c r="C605" s="90" t="s">
        <v>1769</v>
      </c>
      <c r="D605" s="90" t="s">
        <v>1443</v>
      </c>
      <c r="E605" s="90" t="s">
        <v>400</v>
      </c>
      <c r="F605" s="112">
        <v>0.39964909999999998</v>
      </c>
      <c r="G605" s="112">
        <v>0.31024503999999997</v>
      </c>
      <c r="H605" s="113">
        <f t="shared" si="18"/>
        <v>0.28817240720431836</v>
      </c>
      <c r="I605" s="91">
        <f t="shared" si="19"/>
        <v>4.6397634985346235E-5</v>
      </c>
      <c r="J605" s="92">
        <v>66.884114221344007</v>
      </c>
      <c r="K605" s="92">
        <v>44.157272727272698</v>
      </c>
    </row>
    <row r="606" spans="1:11">
      <c r="A606" s="90" t="s">
        <v>1841</v>
      </c>
      <c r="B606" s="90" t="s">
        <v>1862</v>
      </c>
      <c r="C606" s="90" t="s">
        <v>1182</v>
      </c>
      <c r="D606" s="90" t="s">
        <v>398</v>
      </c>
      <c r="E606" s="90" t="s">
        <v>1870</v>
      </c>
      <c r="F606" s="112">
        <v>0.39406875000000002</v>
      </c>
      <c r="G606" s="112">
        <v>0.70604012500000002</v>
      </c>
      <c r="H606" s="113">
        <f t="shared" si="18"/>
        <v>-0.44186068745030604</v>
      </c>
      <c r="I606" s="91">
        <f t="shared" si="19"/>
        <v>4.5749779047748795E-5</v>
      </c>
      <c r="J606" s="92">
        <v>4.6810685774999996</v>
      </c>
      <c r="K606" s="92">
        <v>90.907409090909098</v>
      </c>
    </row>
    <row r="607" spans="1:11">
      <c r="A607" s="90" t="s">
        <v>723</v>
      </c>
      <c r="B607" s="90" t="s">
        <v>724</v>
      </c>
      <c r="C607" s="90" t="s">
        <v>1545</v>
      </c>
      <c r="D607" s="90" t="s">
        <v>1443</v>
      </c>
      <c r="E607" s="90" t="s">
        <v>1870</v>
      </c>
      <c r="F607" s="112">
        <v>0.38869090000000001</v>
      </c>
      <c r="G607" s="112">
        <v>2.37688802</v>
      </c>
      <c r="H607" s="113">
        <f t="shared" si="18"/>
        <v>-0.83647067227003813</v>
      </c>
      <c r="I607" s="91">
        <f t="shared" si="19"/>
        <v>4.5125432536506943E-5</v>
      </c>
      <c r="J607" s="92">
        <v>44.199131350000002</v>
      </c>
      <c r="K607" s="92">
        <v>41.665999999999997</v>
      </c>
    </row>
    <row r="608" spans="1:11">
      <c r="A608" s="90" t="s">
        <v>1918</v>
      </c>
      <c r="B608" s="90" t="s">
        <v>560</v>
      </c>
      <c r="C608" s="90" t="s">
        <v>1541</v>
      </c>
      <c r="D608" s="90" t="s">
        <v>398</v>
      </c>
      <c r="E608" s="90" t="s">
        <v>1870</v>
      </c>
      <c r="F608" s="112">
        <v>0.38801260999999998</v>
      </c>
      <c r="G608" s="112">
        <v>3.8734499999999998E-2</v>
      </c>
      <c r="H608" s="113">
        <f t="shared" si="18"/>
        <v>9.0172355393770403</v>
      </c>
      <c r="I608" s="91">
        <f t="shared" si="19"/>
        <v>4.5046685826369947E-5</v>
      </c>
      <c r="J608" s="92">
        <v>42.181493659999994</v>
      </c>
      <c r="K608" s="92">
        <v>62.387409090909102</v>
      </c>
    </row>
    <row r="609" spans="1:11">
      <c r="A609" s="90" t="s">
        <v>1977</v>
      </c>
      <c r="B609" s="90" t="s">
        <v>376</v>
      </c>
      <c r="C609" s="90" t="s">
        <v>1539</v>
      </c>
      <c r="D609" s="90" t="s">
        <v>398</v>
      </c>
      <c r="E609" s="90" t="s">
        <v>1870</v>
      </c>
      <c r="F609" s="112">
        <v>0.38126473999999999</v>
      </c>
      <c r="G609" s="112">
        <v>0.24959343000000001</v>
      </c>
      <c r="H609" s="113">
        <f t="shared" si="18"/>
        <v>0.52754317291124209</v>
      </c>
      <c r="I609" s="91">
        <f t="shared" si="19"/>
        <v>4.4263285565519696E-5</v>
      </c>
      <c r="J609" s="92">
        <v>24.299499999999998</v>
      </c>
      <c r="K609" s="92">
        <v>14.3400909090909</v>
      </c>
    </row>
    <row r="610" spans="1:11">
      <c r="A610" s="90" t="s">
        <v>2458</v>
      </c>
      <c r="B610" s="90" t="s">
        <v>2459</v>
      </c>
      <c r="C610" s="90" t="s">
        <v>1546</v>
      </c>
      <c r="D610" s="90" t="s">
        <v>398</v>
      </c>
      <c r="E610" s="90" t="s">
        <v>1870</v>
      </c>
      <c r="F610" s="112">
        <v>0.37697625000000001</v>
      </c>
      <c r="G610" s="112">
        <v>0.38023239000000003</v>
      </c>
      <c r="H610" s="113">
        <f t="shared" si="18"/>
        <v>-8.5635524106718597E-3</v>
      </c>
      <c r="I610" s="91">
        <f t="shared" si="19"/>
        <v>4.3765409319437054E-5</v>
      </c>
      <c r="J610" s="92">
        <v>11.825450609999999</v>
      </c>
      <c r="K610" s="92">
        <v>112.691318181818</v>
      </c>
    </row>
    <row r="611" spans="1:11">
      <c r="A611" s="90" t="s">
        <v>2003</v>
      </c>
      <c r="B611" s="90" t="s">
        <v>1779</v>
      </c>
      <c r="C611" s="90" t="s">
        <v>1539</v>
      </c>
      <c r="D611" s="90" t="s">
        <v>398</v>
      </c>
      <c r="E611" s="90" t="s">
        <v>400</v>
      </c>
      <c r="F611" s="112">
        <v>0.37495342999999998</v>
      </c>
      <c r="G611" s="112">
        <v>1.25944246</v>
      </c>
      <c r="H611" s="113">
        <f t="shared" si="18"/>
        <v>-0.70228617669440818</v>
      </c>
      <c r="I611" s="91">
        <f t="shared" si="19"/>
        <v>4.353056814501414E-5</v>
      </c>
      <c r="J611" s="92">
        <v>9.1422000000000008</v>
      </c>
      <c r="K611" s="92">
        <v>16.703454545454498</v>
      </c>
    </row>
    <row r="612" spans="1:11">
      <c r="A612" s="90" t="s">
        <v>1572</v>
      </c>
      <c r="B612" s="90" t="s">
        <v>1573</v>
      </c>
      <c r="C612" s="90" t="s">
        <v>1544</v>
      </c>
      <c r="D612" s="90" t="s">
        <v>398</v>
      </c>
      <c r="E612" s="90" t="s">
        <v>1870</v>
      </c>
      <c r="F612" s="112">
        <v>0.3616375</v>
      </c>
      <c r="G612" s="112">
        <v>0.40355429999999998</v>
      </c>
      <c r="H612" s="113">
        <f t="shared" si="18"/>
        <v>-0.10386904562781263</v>
      </c>
      <c r="I612" s="91">
        <f t="shared" si="19"/>
        <v>4.1984642832958092E-5</v>
      </c>
      <c r="J612" s="92">
        <v>5.5925919786132008</v>
      </c>
      <c r="K612" s="92">
        <v>72.117409090909106</v>
      </c>
    </row>
    <row r="613" spans="1:11">
      <c r="A613" s="90" t="s">
        <v>920</v>
      </c>
      <c r="B613" s="90" t="s">
        <v>1057</v>
      </c>
      <c r="C613" s="90" t="s">
        <v>1546</v>
      </c>
      <c r="D613" s="90" t="s">
        <v>398</v>
      </c>
      <c r="E613" s="90" t="s">
        <v>400</v>
      </c>
      <c r="F613" s="112">
        <v>0.3580468</v>
      </c>
      <c r="G613" s="112">
        <v>2.69352E-3</v>
      </c>
      <c r="H613" s="113" t="str">
        <f t="shared" si="18"/>
        <v/>
      </c>
      <c r="I613" s="91">
        <f t="shared" si="19"/>
        <v>4.1567777167698533E-5</v>
      </c>
      <c r="J613" s="92">
        <v>9.5773745199999993</v>
      </c>
      <c r="K613" s="92">
        <v>21.241409090909102</v>
      </c>
    </row>
    <row r="614" spans="1:11">
      <c r="A614" s="90" t="s">
        <v>2127</v>
      </c>
      <c r="B614" s="90" t="s">
        <v>2126</v>
      </c>
      <c r="C614" s="90" t="s">
        <v>1540</v>
      </c>
      <c r="D614" s="90" t="s">
        <v>398</v>
      </c>
      <c r="E614" s="90" t="s">
        <v>1870</v>
      </c>
      <c r="F614" s="112">
        <v>0.35668371000000004</v>
      </c>
      <c r="G614" s="112">
        <v>0.39440544999999999</v>
      </c>
      <c r="H614" s="113">
        <f t="shared" si="18"/>
        <v>-9.5642035372482725E-2</v>
      </c>
      <c r="I614" s="91">
        <f t="shared" si="19"/>
        <v>4.140952796290319E-5</v>
      </c>
      <c r="J614" s="92">
        <v>87.284046560000007</v>
      </c>
      <c r="K614" s="92">
        <v>13.825272727272701</v>
      </c>
    </row>
    <row r="615" spans="1:11">
      <c r="A615" s="90" t="s">
        <v>629</v>
      </c>
      <c r="B615" s="90" t="s">
        <v>642</v>
      </c>
      <c r="C615" s="90" t="s">
        <v>1546</v>
      </c>
      <c r="D615" s="90" t="s">
        <v>398</v>
      </c>
      <c r="E615" s="90" t="s">
        <v>1870</v>
      </c>
      <c r="F615" s="112">
        <v>0.35129254999999998</v>
      </c>
      <c r="G615" s="112">
        <v>0</v>
      </c>
      <c r="H615" s="113" t="str">
        <f t="shared" si="18"/>
        <v/>
      </c>
      <c r="I615" s="91">
        <f t="shared" si="19"/>
        <v>4.0783636214798162E-5</v>
      </c>
      <c r="J615" s="92">
        <v>16.011959179999998</v>
      </c>
      <c r="K615" s="92">
        <v>138.11581818181801</v>
      </c>
    </row>
    <row r="616" spans="1:11">
      <c r="A616" s="90" t="s">
        <v>1993</v>
      </c>
      <c r="B616" s="90" t="s">
        <v>384</v>
      </c>
      <c r="C616" s="90" t="s">
        <v>1539</v>
      </c>
      <c r="D616" s="90" t="s">
        <v>398</v>
      </c>
      <c r="E616" s="90" t="s">
        <v>1870</v>
      </c>
      <c r="F616" s="112">
        <v>0.34915753000000005</v>
      </c>
      <c r="G616" s="112">
        <v>0</v>
      </c>
      <c r="H616" s="113" t="str">
        <f t="shared" si="18"/>
        <v/>
      </c>
      <c r="I616" s="91">
        <f t="shared" si="19"/>
        <v>4.053576907673527E-5</v>
      </c>
      <c r="J616" s="92">
        <v>19.51362</v>
      </c>
      <c r="K616" s="92">
        <v>14.6398181818182</v>
      </c>
    </row>
    <row r="617" spans="1:11">
      <c r="A617" s="90" t="s">
        <v>2444</v>
      </c>
      <c r="B617" s="90" t="s">
        <v>2445</v>
      </c>
      <c r="C617" s="90" t="s">
        <v>1546</v>
      </c>
      <c r="D617" s="90" t="s">
        <v>398</v>
      </c>
      <c r="E617" s="90" t="s">
        <v>1870</v>
      </c>
      <c r="F617" s="112">
        <v>0.34525633</v>
      </c>
      <c r="G617" s="112">
        <v>2.0057220000000001E-2</v>
      </c>
      <c r="H617" s="113">
        <f t="shared" si="18"/>
        <v>16.21356848057707</v>
      </c>
      <c r="I617" s="91">
        <f t="shared" si="19"/>
        <v>4.0082855624397119E-5</v>
      </c>
      <c r="J617" s="92">
        <v>1.0116741300000001</v>
      </c>
      <c r="K617" s="92">
        <v>71.546090909090907</v>
      </c>
    </row>
    <row r="618" spans="1:11">
      <c r="A618" s="90" t="s">
        <v>1080</v>
      </c>
      <c r="B618" s="90" t="s">
        <v>1081</v>
      </c>
      <c r="C618" s="90" t="s">
        <v>1546</v>
      </c>
      <c r="D618" s="90" t="s">
        <v>398</v>
      </c>
      <c r="E618" s="90" t="s">
        <v>1870</v>
      </c>
      <c r="F618" s="112">
        <v>0.34332030400000002</v>
      </c>
      <c r="G618" s="112">
        <v>0.69949860600000002</v>
      </c>
      <c r="H618" s="113">
        <f t="shared" si="18"/>
        <v>-0.50919086749402331</v>
      </c>
      <c r="I618" s="91">
        <f t="shared" si="19"/>
        <v>3.9858090880350056E-5</v>
      </c>
      <c r="J618" s="92">
        <v>61.860257009999998</v>
      </c>
      <c r="K618" s="92">
        <v>28.995000000000001</v>
      </c>
    </row>
    <row r="619" spans="1:11">
      <c r="A619" s="90" t="s">
        <v>915</v>
      </c>
      <c r="B619" s="90" t="s">
        <v>1052</v>
      </c>
      <c r="C619" s="90" t="s">
        <v>1546</v>
      </c>
      <c r="D619" s="90" t="s">
        <v>398</v>
      </c>
      <c r="E619" s="90" t="s">
        <v>400</v>
      </c>
      <c r="F619" s="112">
        <v>0.34237781</v>
      </c>
      <c r="G619" s="112">
        <v>2.2935250599999999</v>
      </c>
      <c r="H619" s="113">
        <f t="shared" si="18"/>
        <v>-0.85071983037325083</v>
      </c>
      <c r="I619" s="91">
        <f t="shared" si="19"/>
        <v>3.9748671160431057E-5</v>
      </c>
      <c r="J619" s="92">
        <v>16.210286750000002</v>
      </c>
      <c r="K619" s="92">
        <v>12.7726363636364</v>
      </c>
    </row>
    <row r="620" spans="1:11">
      <c r="A620" s="90" t="s">
        <v>2843</v>
      </c>
      <c r="B620" s="90" t="s">
        <v>2816</v>
      </c>
      <c r="C620" s="90" t="s">
        <v>1769</v>
      </c>
      <c r="D620" s="90" t="s">
        <v>398</v>
      </c>
      <c r="E620" s="90" t="s">
        <v>1870</v>
      </c>
      <c r="F620" s="112">
        <v>0.33523700000000001</v>
      </c>
      <c r="G620" s="112">
        <v>0</v>
      </c>
      <c r="H620" s="113" t="str">
        <f t="shared" si="18"/>
        <v/>
      </c>
      <c r="I620" s="91">
        <f t="shared" si="19"/>
        <v>3.8919652163817E-5</v>
      </c>
      <c r="J620" s="92">
        <v>44.644343099999993</v>
      </c>
      <c r="K620" s="92">
        <v>69.977000000000004</v>
      </c>
    </row>
    <row r="621" spans="1:11">
      <c r="A621" s="90" t="s">
        <v>539</v>
      </c>
      <c r="B621" s="90" t="s">
        <v>540</v>
      </c>
      <c r="C621" s="90" t="s">
        <v>1543</v>
      </c>
      <c r="D621" s="90" t="s">
        <v>399</v>
      </c>
      <c r="E621" s="90" t="s">
        <v>400</v>
      </c>
      <c r="F621" s="112">
        <v>0.32758223999999997</v>
      </c>
      <c r="G621" s="112">
        <v>0.42052093000000001</v>
      </c>
      <c r="H621" s="113">
        <f t="shared" si="18"/>
        <v>-0.22100847632007292</v>
      </c>
      <c r="I621" s="91">
        <f t="shared" si="19"/>
        <v>3.8030965662632763E-5</v>
      </c>
      <c r="J621" s="92">
        <v>36.351412689999997</v>
      </c>
      <c r="K621" s="92">
        <v>26.257772727272702</v>
      </c>
    </row>
    <row r="622" spans="1:11">
      <c r="A622" s="90" t="s">
        <v>1669</v>
      </c>
      <c r="B622" s="90" t="s">
        <v>562</v>
      </c>
      <c r="C622" s="90" t="s">
        <v>1543</v>
      </c>
      <c r="D622" s="90" t="s">
        <v>399</v>
      </c>
      <c r="E622" s="90" t="s">
        <v>400</v>
      </c>
      <c r="F622" s="112">
        <v>0.32537921999999997</v>
      </c>
      <c r="G622" s="112">
        <v>0.106357207</v>
      </c>
      <c r="H622" s="113">
        <f t="shared" si="18"/>
        <v>2.0593057976785718</v>
      </c>
      <c r="I622" s="91">
        <f t="shared" si="19"/>
        <v>3.7775204001151682E-5</v>
      </c>
      <c r="J622" s="92">
        <v>7.49643923</v>
      </c>
      <c r="K622" s="92">
        <v>54.369181818181801</v>
      </c>
    </row>
    <row r="623" spans="1:11">
      <c r="A623" s="90" t="s">
        <v>494</v>
      </c>
      <c r="B623" s="90" t="s">
        <v>769</v>
      </c>
      <c r="C623" s="90" t="s">
        <v>1540</v>
      </c>
      <c r="D623" s="90" t="s">
        <v>398</v>
      </c>
      <c r="E623" s="90" t="s">
        <v>1870</v>
      </c>
      <c r="F623" s="112">
        <v>0.32497570000000003</v>
      </c>
      <c r="G623" s="112">
        <v>0.41706072</v>
      </c>
      <c r="H623" s="113">
        <f t="shared" si="18"/>
        <v>-0.22079523576327198</v>
      </c>
      <c r="I623" s="91">
        <f t="shared" si="19"/>
        <v>3.7728356970420768E-5</v>
      </c>
      <c r="J623" s="92">
        <v>12.896990310000001</v>
      </c>
      <c r="K623" s="92">
        <v>34.593090909090897</v>
      </c>
    </row>
    <row r="624" spans="1:11">
      <c r="A624" s="90" t="s">
        <v>325</v>
      </c>
      <c r="B624" s="90" t="s">
        <v>326</v>
      </c>
      <c r="C624" s="90" t="s">
        <v>1769</v>
      </c>
      <c r="D624" s="90" t="s">
        <v>399</v>
      </c>
      <c r="E624" s="90" t="s">
        <v>400</v>
      </c>
      <c r="F624" s="112">
        <v>0.32437547999999999</v>
      </c>
      <c r="G624" s="112">
        <v>0</v>
      </c>
      <c r="H624" s="113" t="str">
        <f t="shared" si="18"/>
        <v/>
      </c>
      <c r="I624" s="91">
        <f t="shared" si="19"/>
        <v>3.7658673869743431E-5</v>
      </c>
      <c r="J624" s="92">
        <v>94.278187407354991</v>
      </c>
      <c r="K624" s="92">
        <v>34.870181818181798</v>
      </c>
    </row>
    <row r="625" spans="1:11">
      <c r="A625" s="90" t="s">
        <v>1418</v>
      </c>
      <c r="B625" s="90" t="s">
        <v>1419</v>
      </c>
      <c r="C625" s="90" t="s">
        <v>888</v>
      </c>
      <c r="D625" s="90" t="s">
        <v>398</v>
      </c>
      <c r="E625" s="90" t="s">
        <v>1870</v>
      </c>
      <c r="F625" s="112">
        <v>0.32314823999999998</v>
      </c>
      <c r="G625" s="112">
        <v>6.8670000000000005E-4</v>
      </c>
      <c r="H625" s="113" t="str">
        <f t="shared" si="18"/>
        <v/>
      </c>
      <c r="I625" s="91">
        <f t="shared" si="19"/>
        <v>3.7516196297394543E-5</v>
      </c>
      <c r="J625" s="92">
        <v>5.2867547100000003</v>
      </c>
      <c r="K625" s="92">
        <v>66.517954545454501</v>
      </c>
    </row>
    <row r="626" spans="1:11">
      <c r="A626" s="90" t="s">
        <v>289</v>
      </c>
      <c r="B626" s="90" t="s">
        <v>290</v>
      </c>
      <c r="C626" s="90" t="s">
        <v>298</v>
      </c>
      <c r="D626" s="90" t="s">
        <v>399</v>
      </c>
      <c r="E626" s="90" t="s">
        <v>1870</v>
      </c>
      <c r="F626" s="112">
        <v>0.31946350000000001</v>
      </c>
      <c r="G626" s="112">
        <v>0</v>
      </c>
      <c r="H626" s="113" t="str">
        <f t="shared" si="18"/>
        <v/>
      </c>
      <c r="I626" s="91">
        <f t="shared" si="19"/>
        <v>3.708841297063138E-5</v>
      </c>
      <c r="J626" s="92">
        <v>7.1459999999999999</v>
      </c>
      <c r="K626" s="92">
        <v>60.2620454545455</v>
      </c>
    </row>
    <row r="627" spans="1:11">
      <c r="A627" s="90" t="s">
        <v>2305</v>
      </c>
      <c r="B627" s="90" t="s">
        <v>2306</v>
      </c>
      <c r="C627" s="90" t="s">
        <v>1539</v>
      </c>
      <c r="D627" s="90" t="s">
        <v>398</v>
      </c>
      <c r="E627" s="90" t="s">
        <v>400</v>
      </c>
      <c r="F627" s="112">
        <v>0.31556562999999999</v>
      </c>
      <c r="G627" s="112">
        <v>1.7535260100000001</v>
      </c>
      <c r="H627" s="113">
        <f t="shared" si="18"/>
        <v>-0.82003937882848965</v>
      </c>
      <c r="I627" s="91">
        <f t="shared" si="19"/>
        <v>3.6635886117748863E-5</v>
      </c>
      <c r="J627" s="92">
        <v>20.308499999999995</v>
      </c>
      <c r="K627" s="92">
        <v>12.7415454545455</v>
      </c>
    </row>
    <row r="628" spans="1:11">
      <c r="A628" s="90" t="s">
        <v>2884</v>
      </c>
      <c r="B628" s="90" t="s">
        <v>2870</v>
      </c>
      <c r="C628" s="90" t="s">
        <v>1769</v>
      </c>
      <c r="D628" s="90" t="s">
        <v>399</v>
      </c>
      <c r="E628" s="90" t="s">
        <v>400</v>
      </c>
      <c r="F628" s="112">
        <v>0.30977949999999999</v>
      </c>
      <c r="G628" s="112">
        <v>1.1461728</v>
      </c>
      <c r="H628" s="113">
        <f t="shared" si="18"/>
        <v>-0.7297270533727549</v>
      </c>
      <c r="I628" s="91">
        <f t="shared" si="19"/>
        <v>3.5964139959136813E-5</v>
      </c>
      <c r="J628" s="92">
        <v>1.2321347607170001</v>
      </c>
      <c r="K628" s="92">
        <v>110.002954545455</v>
      </c>
    </row>
    <row r="629" spans="1:11">
      <c r="A629" s="90" t="s">
        <v>2011</v>
      </c>
      <c r="B629" s="90" t="s">
        <v>2287</v>
      </c>
      <c r="C629" s="90" t="s">
        <v>888</v>
      </c>
      <c r="D629" s="90" t="s">
        <v>398</v>
      </c>
      <c r="E629" s="90" t="s">
        <v>1870</v>
      </c>
      <c r="F629" s="112">
        <v>0.30819449999999998</v>
      </c>
      <c r="G629" s="112">
        <v>1.6570629999999999E-2</v>
      </c>
      <c r="H629" s="113">
        <f t="shared" si="18"/>
        <v>17.59884023721488</v>
      </c>
      <c r="I629" s="91">
        <f t="shared" si="19"/>
        <v>3.5780127905933708E-5</v>
      </c>
      <c r="J629" s="92">
        <v>29.119634179999998</v>
      </c>
      <c r="K629" s="92">
        <v>119.886454545455</v>
      </c>
    </row>
    <row r="630" spans="1:11">
      <c r="A630" s="90" t="s">
        <v>1773</v>
      </c>
      <c r="B630" s="90" t="s">
        <v>972</v>
      </c>
      <c r="C630" s="90" t="s">
        <v>2419</v>
      </c>
      <c r="D630" s="90" t="s">
        <v>399</v>
      </c>
      <c r="E630" s="90" t="s">
        <v>400</v>
      </c>
      <c r="F630" s="112">
        <v>0.30493315999999998</v>
      </c>
      <c r="G630" s="112">
        <v>0.15611720000000001</v>
      </c>
      <c r="H630" s="113">
        <f t="shared" si="18"/>
        <v>0.95323231520934248</v>
      </c>
      <c r="I630" s="91">
        <f t="shared" si="19"/>
        <v>3.5401499597041961E-5</v>
      </c>
      <c r="J630" s="92">
        <v>6.15062482</v>
      </c>
      <c r="K630" s="92">
        <v>30.689636363636399</v>
      </c>
    </row>
    <row r="631" spans="1:11">
      <c r="A631" s="90" t="s">
        <v>1015</v>
      </c>
      <c r="B631" s="90" t="s">
        <v>1016</v>
      </c>
      <c r="C631" s="90" t="s">
        <v>1540</v>
      </c>
      <c r="D631" s="90" t="s">
        <v>398</v>
      </c>
      <c r="E631" s="90" t="s">
        <v>1870</v>
      </c>
      <c r="F631" s="112">
        <v>0.30480854599999996</v>
      </c>
      <c r="G631" s="112">
        <v>5.5801321179999999</v>
      </c>
      <c r="H631" s="113">
        <f t="shared" si="18"/>
        <v>-0.9453761058780723</v>
      </c>
      <c r="I631" s="91">
        <f t="shared" si="19"/>
        <v>3.5387032418494415E-5</v>
      </c>
      <c r="J631" s="92">
        <v>150.62129021000001</v>
      </c>
      <c r="K631" s="92">
        <v>35.510636363636401</v>
      </c>
    </row>
    <row r="632" spans="1:11">
      <c r="A632" s="90" t="s">
        <v>1034</v>
      </c>
      <c r="B632" s="90" t="s">
        <v>1035</v>
      </c>
      <c r="C632" s="90" t="s">
        <v>1540</v>
      </c>
      <c r="D632" s="90" t="s">
        <v>398</v>
      </c>
      <c r="E632" s="90" t="s">
        <v>1870</v>
      </c>
      <c r="F632" s="112">
        <v>0.30241195500000001</v>
      </c>
      <c r="G632" s="112">
        <v>3.1608652000000001E-2</v>
      </c>
      <c r="H632" s="113">
        <f t="shared" si="18"/>
        <v>8.567379051786201</v>
      </c>
      <c r="I632" s="91">
        <f t="shared" si="19"/>
        <v>3.5108797951240107E-5</v>
      </c>
      <c r="J632" s="92">
        <v>43.137903450000003</v>
      </c>
      <c r="K632" s="92">
        <v>14.7574090909091</v>
      </c>
    </row>
    <row r="633" spans="1:11">
      <c r="A633" s="90" t="s">
        <v>1912</v>
      </c>
      <c r="B633" s="90" t="s">
        <v>429</v>
      </c>
      <c r="C633" s="90" t="s">
        <v>1541</v>
      </c>
      <c r="D633" s="90" t="s">
        <v>398</v>
      </c>
      <c r="E633" s="90" t="s">
        <v>1870</v>
      </c>
      <c r="F633" s="112">
        <v>0.29589804999999997</v>
      </c>
      <c r="G633" s="112">
        <v>1.03760275</v>
      </c>
      <c r="H633" s="113">
        <f t="shared" si="18"/>
        <v>-0.71482530284350154</v>
      </c>
      <c r="I633" s="91">
        <f t="shared" si="19"/>
        <v>3.4352560075265346E-5</v>
      </c>
      <c r="J633" s="92">
        <v>5.0830742000000004</v>
      </c>
      <c r="K633" s="92">
        <v>31.594181818181799</v>
      </c>
    </row>
    <row r="634" spans="1:11">
      <c r="A634" s="90" t="s">
        <v>2130</v>
      </c>
      <c r="B634" s="90" t="s">
        <v>2129</v>
      </c>
      <c r="C634" s="90" t="s">
        <v>1540</v>
      </c>
      <c r="D634" s="90" t="s">
        <v>398</v>
      </c>
      <c r="E634" s="90" t="s">
        <v>1870</v>
      </c>
      <c r="F634" s="112">
        <v>0.29431883000000003</v>
      </c>
      <c r="G634" s="112">
        <v>0.10611213</v>
      </c>
      <c r="H634" s="113">
        <f t="shared" si="18"/>
        <v>1.7736586759685253</v>
      </c>
      <c r="I634" s="91">
        <f t="shared" si="19"/>
        <v>3.4169219056552795E-5</v>
      </c>
      <c r="J634" s="92">
        <v>66.203995210000002</v>
      </c>
      <c r="K634" s="92">
        <v>34.3645454545455</v>
      </c>
    </row>
    <row r="635" spans="1:11">
      <c r="A635" s="90" t="s">
        <v>755</v>
      </c>
      <c r="B635" s="90" t="s">
        <v>756</v>
      </c>
      <c r="C635" s="90" t="s">
        <v>1540</v>
      </c>
      <c r="D635" s="90" t="s">
        <v>398</v>
      </c>
      <c r="E635" s="90" t="s">
        <v>1870</v>
      </c>
      <c r="F635" s="112">
        <v>0.29213383600000004</v>
      </c>
      <c r="G635" s="112">
        <v>3.6679489999999995E-2</v>
      </c>
      <c r="H635" s="113">
        <f t="shared" si="18"/>
        <v>6.964501033138685</v>
      </c>
      <c r="I635" s="91">
        <f t="shared" si="19"/>
        <v>3.391555014035313E-5</v>
      </c>
      <c r="J635" s="92">
        <v>27.803545079999999</v>
      </c>
      <c r="K635" s="92">
        <v>3.14040909090909</v>
      </c>
    </row>
    <row r="636" spans="1:11">
      <c r="A636" s="90" t="s">
        <v>1621</v>
      </c>
      <c r="B636" s="90" t="s">
        <v>981</v>
      </c>
      <c r="C636" s="90" t="s">
        <v>1545</v>
      </c>
      <c r="D636" s="90" t="s">
        <v>399</v>
      </c>
      <c r="E636" s="90" t="s">
        <v>400</v>
      </c>
      <c r="F636" s="112">
        <v>0.29065159999999995</v>
      </c>
      <c r="G636" s="112">
        <v>3.4679679999999997E-2</v>
      </c>
      <c r="H636" s="113">
        <f t="shared" si="18"/>
        <v>7.3810346577592405</v>
      </c>
      <c r="I636" s="91">
        <f t="shared" si="19"/>
        <v>3.3743468569569801E-5</v>
      </c>
      <c r="J636" s="92">
        <v>4.8259999999999996</v>
      </c>
      <c r="K636" s="92">
        <v>36.840909090909101</v>
      </c>
    </row>
    <row r="637" spans="1:11">
      <c r="A637" s="90" t="s">
        <v>2534</v>
      </c>
      <c r="B637" s="90" t="s">
        <v>2535</v>
      </c>
      <c r="C637" s="90" t="s">
        <v>1769</v>
      </c>
      <c r="D637" s="90" t="s">
        <v>398</v>
      </c>
      <c r="E637" s="90" t="s">
        <v>1870</v>
      </c>
      <c r="F637" s="112">
        <v>0.29061320000000002</v>
      </c>
      <c r="G637" s="112">
        <v>3.3791300000000003E-2</v>
      </c>
      <c r="H637" s="113">
        <f t="shared" si="18"/>
        <v>7.6002373391967755</v>
      </c>
      <c r="I637" s="91">
        <f t="shared" si="19"/>
        <v>3.3739010485757191E-5</v>
      </c>
      <c r="J637" s="92">
        <v>2.1425775599999999</v>
      </c>
      <c r="K637" s="92">
        <v>67.987227272727296</v>
      </c>
    </row>
    <row r="638" spans="1:11">
      <c r="A638" s="90" t="s">
        <v>279</v>
      </c>
      <c r="B638" s="90" t="s">
        <v>280</v>
      </c>
      <c r="C638" s="90" t="s">
        <v>298</v>
      </c>
      <c r="D638" s="90" t="s">
        <v>399</v>
      </c>
      <c r="E638" s="90" t="s">
        <v>1870</v>
      </c>
      <c r="F638" s="112">
        <v>0.28685496000000005</v>
      </c>
      <c r="G638" s="112">
        <v>1.043486959</v>
      </c>
      <c r="H638" s="113">
        <f t="shared" si="18"/>
        <v>-0.7250996214893759</v>
      </c>
      <c r="I638" s="91">
        <f t="shared" si="19"/>
        <v>3.330269410794644E-5</v>
      </c>
      <c r="J638" s="92">
        <v>36.322000000000003</v>
      </c>
      <c r="K638" s="92">
        <v>75.498545454545507</v>
      </c>
    </row>
    <row r="639" spans="1:11">
      <c r="A639" s="90" t="s">
        <v>2460</v>
      </c>
      <c r="B639" s="90" t="s">
        <v>2461</v>
      </c>
      <c r="C639" s="90" t="s">
        <v>1182</v>
      </c>
      <c r="D639" s="90" t="s">
        <v>398</v>
      </c>
      <c r="E639" s="90" t="s">
        <v>1870</v>
      </c>
      <c r="F639" s="112">
        <v>0.28090477000000003</v>
      </c>
      <c r="G639" s="112">
        <v>6.5359699999999993E-2</v>
      </c>
      <c r="H639" s="113">
        <f t="shared" si="18"/>
        <v>3.297828325405411</v>
      </c>
      <c r="I639" s="91">
        <f t="shared" si="19"/>
        <v>3.2611901250628716E-5</v>
      </c>
      <c r="J639" s="92">
        <v>13.147119999999999</v>
      </c>
      <c r="K639" s="92">
        <v>90.6845</v>
      </c>
    </row>
    <row r="640" spans="1:11">
      <c r="A640" s="90" t="s">
        <v>1880</v>
      </c>
      <c r="B640" s="90" t="s">
        <v>705</v>
      </c>
      <c r="C640" s="90" t="s">
        <v>1541</v>
      </c>
      <c r="D640" s="90" t="s">
        <v>398</v>
      </c>
      <c r="E640" s="90" t="s">
        <v>400</v>
      </c>
      <c r="F640" s="112">
        <v>0.27757904999999999</v>
      </c>
      <c r="G640" s="112">
        <v>0</v>
      </c>
      <c r="H640" s="113" t="str">
        <f t="shared" si="18"/>
        <v/>
      </c>
      <c r="I640" s="91">
        <f t="shared" si="19"/>
        <v>3.2225798685594871E-5</v>
      </c>
      <c r="J640" s="92">
        <v>36.784270759999998</v>
      </c>
      <c r="K640" s="92">
        <v>15.6781363636364</v>
      </c>
    </row>
    <row r="641" spans="1:11">
      <c r="A641" s="90" t="s">
        <v>1919</v>
      </c>
      <c r="B641" s="90" t="s">
        <v>551</v>
      </c>
      <c r="C641" s="90" t="s">
        <v>1541</v>
      </c>
      <c r="D641" s="90" t="s">
        <v>398</v>
      </c>
      <c r="E641" s="90" t="s">
        <v>1870</v>
      </c>
      <c r="F641" s="112">
        <v>0.27056075000000002</v>
      </c>
      <c r="G641" s="112">
        <v>2.252084E-2</v>
      </c>
      <c r="H641" s="113">
        <f t="shared" si="18"/>
        <v>11.013794778525135</v>
      </c>
      <c r="I641" s="91">
        <f t="shared" si="19"/>
        <v>3.1411002601686127E-5</v>
      </c>
      <c r="J641" s="92">
        <v>8.1860215199999988</v>
      </c>
      <c r="K641" s="92">
        <v>58.192</v>
      </c>
    </row>
    <row r="642" spans="1:11">
      <c r="A642" s="90" t="s">
        <v>604</v>
      </c>
      <c r="B642" s="90" t="s">
        <v>605</v>
      </c>
      <c r="C642" s="90" t="s">
        <v>1558</v>
      </c>
      <c r="D642" s="90" t="s">
        <v>398</v>
      </c>
      <c r="E642" s="90" t="s">
        <v>1870</v>
      </c>
      <c r="F642" s="112">
        <v>0.26640534000000005</v>
      </c>
      <c r="G642" s="112">
        <v>0</v>
      </c>
      <c r="H642" s="113" t="str">
        <f t="shared" si="18"/>
        <v/>
      </c>
      <c r="I642" s="91">
        <f t="shared" si="19"/>
        <v>3.0928576402316589E-5</v>
      </c>
      <c r="J642" s="92">
        <v>18.850082303675698</v>
      </c>
      <c r="K642" s="92">
        <v>61.334318181818198</v>
      </c>
    </row>
    <row r="643" spans="1:11">
      <c r="A643" s="90" t="s">
        <v>44</v>
      </c>
      <c r="B643" s="90" t="s">
        <v>992</v>
      </c>
      <c r="C643" s="90" t="s">
        <v>1544</v>
      </c>
      <c r="D643" s="90" t="s">
        <v>398</v>
      </c>
      <c r="E643" s="90" t="s">
        <v>1870</v>
      </c>
      <c r="F643" s="112">
        <v>0.26470721999999997</v>
      </c>
      <c r="G643" s="112">
        <v>0.68426006000000006</v>
      </c>
      <c r="H643" s="113">
        <f t="shared" si="18"/>
        <v>-0.61314822320624707</v>
      </c>
      <c r="I643" s="91">
        <f t="shared" si="19"/>
        <v>3.0731431577215467E-5</v>
      </c>
      <c r="J643" s="92">
        <v>35.329950593018232</v>
      </c>
      <c r="K643" s="92">
        <v>81.083045454545498</v>
      </c>
    </row>
    <row r="644" spans="1:11">
      <c r="A644" s="90" t="s">
        <v>91</v>
      </c>
      <c r="B644" s="90" t="s">
        <v>92</v>
      </c>
      <c r="C644" s="90" t="s">
        <v>1543</v>
      </c>
      <c r="D644" s="90" t="s">
        <v>399</v>
      </c>
      <c r="E644" s="90" t="s">
        <v>400</v>
      </c>
      <c r="F644" s="112">
        <v>0.26136334999999999</v>
      </c>
      <c r="G644" s="112">
        <v>4.5935474999999996E-2</v>
      </c>
      <c r="H644" s="113">
        <f t="shared" si="18"/>
        <v>4.6897931282957241</v>
      </c>
      <c r="I644" s="91">
        <f t="shared" si="19"/>
        <v>3.0343221871004575E-5</v>
      </c>
      <c r="J644" s="92">
        <v>1.9251090374368944</v>
      </c>
      <c r="K644" s="92">
        <v>94.011272727272697</v>
      </c>
    </row>
    <row r="645" spans="1:11">
      <c r="A645" s="90" t="s">
        <v>2887</v>
      </c>
      <c r="B645" s="90" t="s">
        <v>2873</v>
      </c>
      <c r="C645" s="90" t="s">
        <v>1182</v>
      </c>
      <c r="D645" s="90" t="s">
        <v>398</v>
      </c>
      <c r="E645" s="90" t="s">
        <v>1870</v>
      </c>
      <c r="F645" s="112">
        <v>0.260521012</v>
      </c>
      <c r="G645" s="112">
        <v>0.32791144999999999</v>
      </c>
      <c r="H645" s="113">
        <f t="shared" si="18"/>
        <v>-0.20551413498979676</v>
      </c>
      <c r="I645" s="91">
        <f t="shared" si="19"/>
        <v>3.024542985531309E-5</v>
      </c>
      <c r="J645" s="92">
        <v>4.7452648320000002</v>
      </c>
      <c r="K645" s="92">
        <v>100.392153846154</v>
      </c>
    </row>
    <row r="646" spans="1:11">
      <c r="A646" s="90" t="s">
        <v>67</v>
      </c>
      <c r="B646" s="90" t="s">
        <v>80</v>
      </c>
      <c r="C646" s="90" t="s">
        <v>1545</v>
      </c>
      <c r="D646" s="90" t="s">
        <v>1443</v>
      </c>
      <c r="E646" s="90" t="s">
        <v>400</v>
      </c>
      <c r="F646" s="112">
        <v>0.25776995999999996</v>
      </c>
      <c r="G646" s="112">
        <v>0.53497161999999998</v>
      </c>
      <c r="H646" s="113">
        <f t="shared" si="18"/>
        <v>-0.5181614306942115</v>
      </c>
      <c r="I646" s="91">
        <f t="shared" si="19"/>
        <v>2.9926043907686265E-5</v>
      </c>
      <c r="J646" s="92">
        <v>38.540453159999998</v>
      </c>
      <c r="K646" s="92">
        <v>87.371363636363597</v>
      </c>
    </row>
    <row r="647" spans="1:11">
      <c r="A647" s="90" t="s">
        <v>1981</v>
      </c>
      <c r="B647" s="90" t="s">
        <v>380</v>
      </c>
      <c r="C647" s="90" t="s">
        <v>1539</v>
      </c>
      <c r="D647" s="90" t="s">
        <v>398</v>
      </c>
      <c r="E647" s="90" t="s">
        <v>1870</v>
      </c>
      <c r="F647" s="112">
        <v>0.25690742999999999</v>
      </c>
      <c r="G647" s="112">
        <v>0.61475880000000005</v>
      </c>
      <c r="H647" s="113">
        <f t="shared" ref="H647:H653" si="20">IF(ISERROR(F647/G647-1),"",IF((F647/G647-1)&gt;10000%,"",F647/G647-1))</f>
        <v>-0.58210044329580968</v>
      </c>
      <c r="I647" s="91">
        <f t="shared" ref="I647:I653" si="21">F647/$F$1016</f>
        <v>2.982590768292332E-5</v>
      </c>
      <c r="J647" s="92">
        <v>21.7042</v>
      </c>
      <c r="K647" s="92">
        <v>15.8665</v>
      </c>
    </row>
    <row r="648" spans="1:11">
      <c r="A648" s="90" t="s">
        <v>2790</v>
      </c>
      <c r="B648" s="90" t="s">
        <v>2791</v>
      </c>
      <c r="C648" s="90" t="s">
        <v>298</v>
      </c>
      <c r="D648" s="90" t="s">
        <v>399</v>
      </c>
      <c r="E648" s="90" t="s">
        <v>400</v>
      </c>
      <c r="F648" s="112">
        <v>0.25548999999999999</v>
      </c>
      <c r="G648" s="112">
        <v>0.25387999999999999</v>
      </c>
      <c r="H648" s="113">
        <f t="shared" si="20"/>
        <v>6.3415786985978606E-3</v>
      </c>
      <c r="I648" s="91">
        <f t="shared" si="21"/>
        <v>2.9661349825149388E-5</v>
      </c>
      <c r="J648" s="92">
        <v>22.589476000000001</v>
      </c>
      <c r="K648" s="92">
        <v>17.3519545454545</v>
      </c>
    </row>
    <row r="649" spans="1:11">
      <c r="A649" s="90" t="s">
        <v>665</v>
      </c>
      <c r="B649" s="90" t="s">
        <v>666</v>
      </c>
      <c r="C649" s="90" t="s">
        <v>1182</v>
      </c>
      <c r="D649" s="90" t="s">
        <v>398</v>
      </c>
      <c r="E649" s="90" t="s">
        <v>400</v>
      </c>
      <c r="F649" s="112">
        <v>0.25409772000000003</v>
      </c>
      <c r="G649" s="112">
        <v>0.16229895999999999</v>
      </c>
      <c r="H649" s="113">
        <f t="shared" si="20"/>
        <v>0.56561520788549746</v>
      </c>
      <c r="I649" s="91">
        <f t="shared" si="21"/>
        <v>2.9499711780080863E-5</v>
      </c>
      <c r="J649" s="92">
        <v>21.031411916208</v>
      </c>
      <c r="K649" s="92">
        <v>45.620363636363599</v>
      </c>
    </row>
    <row r="650" spans="1:11">
      <c r="A650" s="90" t="s">
        <v>1472</v>
      </c>
      <c r="B650" s="90" t="s">
        <v>1473</v>
      </c>
      <c r="C650" s="90" t="s">
        <v>298</v>
      </c>
      <c r="D650" s="90" t="s">
        <v>1443</v>
      </c>
      <c r="E650" s="90" t="s">
        <v>1870</v>
      </c>
      <c r="F650" s="112">
        <v>0.25187635000000003</v>
      </c>
      <c r="G650" s="112">
        <v>1.92534804</v>
      </c>
      <c r="H650" s="113">
        <f t="shared" si="20"/>
        <v>-0.869178795330947</v>
      </c>
      <c r="I650" s="91">
        <f t="shared" si="21"/>
        <v>2.92418197582362E-5</v>
      </c>
      <c r="J650" s="92">
        <v>21.06</v>
      </c>
      <c r="K650" s="92">
        <v>75.510045454545406</v>
      </c>
    </row>
    <row r="651" spans="1:11">
      <c r="A651" s="90" t="s">
        <v>2754</v>
      </c>
      <c r="B651" s="90" t="s">
        <v>2755</v>
      </c>
      <c r="C651" s="90" t="s">
        <v>1546</v>
      </c>
      <c r="D651" s="90" t="s">
        <v>398</v>
      </c>
      <c r="E651" s="90" t="s">
        <v>1870</v>
      </c>
      <c r="F651" s="112">
        <v>0.24893819</v>
      </c>
      <c r="G651" s="112">
        <v>0.37634253000000001</v>
      </c>
      <c r="H651" s="113">
        <f t="shared" si="20"/>
        <v>-0.338532931688587</v>
      </c>
      <c r="I651" s="91">
        <f t="shared" si="21"/>
        <v>2.8900711332848664E-5</v>
      </c>
      <c r="J651" s="92">
        <v>1.52990501</v>
      </c>
      <c r="K651" s="92">
        <v>123.577681818182</v>
      </c>
    </row>
    <row r="652" spans="1:11">
      <c r="A652" s="90" t="s">
        <v>1565</v>
      </c>
      <c r="B652" s="90" t="s">
        <v>1566</v>
      </c>
      <c r="C652" s="90" t="s">
        <v>1182</v>
      </c>
      <c r="D652" s="90" t="s">
        <v>398</v>
      </c>
      <c r="E652" s="90" t="s">
        <v>1870</v>
      </c>
      <c r="F652" s="112">
        <v>0.24827314</v>
      </c>
      <c r="G652" s="112">
        <v>8.3918190000000004E-2</v>
      </c>
      <c r="H652" s="113">
        <f t="shared" si="20"/>
        <v>1.9585140003615424</v>
      </c>
      <c r="I652" s="91">
        <f t="shared" si="21"/>
        <v>2.8823501732859562E-5</v>
      </c>
      <c r="J652" s="92">
        <v>3.6033049125000001</v>
      </c>
      <c r="K652" s="92">
        <v>149.39699999999999</v>
      </c>
    </row>
    <row r="653" spans="1:11">
      <c r="A653" s="90" t="s">
        <v>2070</v>
      </c>
      <c r="B653" s="90" t="s">
        <v>717</v>
      </c>
      <c r="C653" s="90" t="s">
        <v>1182</v>
      </c>
      <c r="D653" s="90" t="s">
        <v>398</v>
      </c>
      <c r="E653" s="90" t="s">
        <v>1870</v>
      </c>
      <c r="F653" s="112">
        <v>0.24601119500000002</v>
      </c>
      <c r="G653" s="112">
        <v>1.4611915900000001</v>
      </c>
      <c r="H653" s="113">
        <f t="shared" si="20"/>
        <v>-0.83163659257031441</v>
      </c>
      <c r="I653" s="91">
        <f t="shared" si="21"/>
        <v>2.8560899118548838E-5</v>
      </c>
      <c r="J653" s="92">
        <v>72.972374308553185</v>
      </c>
      <c r="K653" s="92">
        <v>17.977181818181801</v>
      </c>
    </row>
    <row r="654" spans="1:11">
      <c r="A654" s="90" t="s">
        <v>2916</v>
      </c>
      <c r="B654" s="90" t="s">
        <v>2917</v>
      </c>
      <c r="C654" s="90" t="s">
        <v>1545</v>
      </c>
      <c r="D654" s="90" t="s">
        <v>399</v>
      </c>
      <c r="E654" s="90" t="s">
        <v>1870</v>
      </c>
      <c r="F654" s="112">
        <v>0.24245835999999998</v>
      </c>
      <c r="G654" s="112"/>
      <c r="H654" s="113"/>
      <c r="I654" s="91"/>
      <c r="J654" s="92">
        <v>4.2607192600000001</v>
      </c>
      <c r="K654" s="92">
        <v>58.185000000000002</v>
      </c>
    </row>
    <row r="655" spans="1:11">
      <c r="A655" s="90" t="s">
        <v>411</v>
      </c>
      <c r="B655" s="90" t="s">
        <v>412</v>
      </c>
      <c r="C655" s="90" t="s">
        <v>1546</v>
      </c>
      <c r="D655" s="90" t="s">
        <v>398</v>
      </c>
      <c r="E655" s="90" t="s">
        <v>400</v>
      </c>
      <c r="F655" s="112">
        <v>0.23992486999999998</v>
      </c>
      <c r="G655" s="112">
        <v>4.8777399999999999E-2</v>
      </c>
      <c r="H655" s="113">
        <f t="shared" ref="H655:H686" si="22">IF(ISERROR(F655/G655-1),"",IF((F655/G655-1)&gt;10000%,"",F655/G655-1))</f>
        <v>3.9187711932165303</v>
      </c>
      <c r="I655" s="91">
        <f t="shared" ref="I655:I686" si="23">F655/$F$1016</f>
        <v>2.7854301541443851E-5</v>
      </c>
      <c r="J655" s="92">
        <v>14.992542569999999</v>
      </c>
      <c r="K655" s="92">
        <v>27.125227272727301</v>
      </c>
    </row>
    <row r="656" spans="1:11">
      <c r="A656" s="90" t="s">
        <v>606</v>
      </c>
      <c r="B656" s="90" t="s">
        <v>607</v>
      </c>
      <c r="C656" s="90" t="s">
        <v>1558</v>
      </c>
      <c r="D656" s="90" t="s">
        <v>1443</v>
      </c>
      <c r="E656" s="90" t="s">
        <v>1870</v>
      </c>
      <c r="F656" s="112">
        <v>0.23577000000000001</v>
      </c>
      <c r="G656" s="112">
        <v>0.1597779</v>
      </c>
      <c r="H656" s="113">
        <f t="shared" si="22"/>
        <v>0.47561083228656775</v>
      </c>
      <c r="I656" s="91">
        <f t="shared" si="23"/>
        <v>2.7371938033877928E-5</v>
      </c>
      <c r="J656" s="92">
        <v>52.105314181278594</v>
      </c>
      <c r="K656" s="92">
        <v>61.301045454545502</v>
      </c>
    </row>
    <row r="657" spans="1:13">
      <c r="A657" s="90" t="s">
        <v>2885</v>
      </c>
      <c r="B657" s="90" t="s">
        <v>2871</v>
      </c>
      <c r="C657" s="90" t="s">
        <v>1182</v>
      </c>
      <c r="D657" s="90" t="s">
        <v>398</v>
      </c>
      <c r="E657" s="90" t="s">
        <v>1870</v>
      </c>
      <c r="F657" s="112">
        <v>0.23418071299999998</v>
      </c>
      <c r="G657" s="112">
        <v>0.32564618000000001</v>
      </c>
      <c r="H657" s="113">
        <f t="shared" si="22"/>
        <v>-0.28087375998084796</v>
      </c>
      <c r="I657" s="91">
        <f t="shared" si="23"/>
        <v>2.7187428277411676E-5</v>
      </c>
      <c r="J657" s="92">
        <v>5.3969172319999998</v>
      </c>
      <c r="K657" s="92">
        <v>64.609090909090895</v>
      </c>
    </row>
    <row r="658" spans="1:13">
      <c r="A658" s="90" t="s">
        <v>1408</v>
      </c>
      <c r="B658" s="90" t="s">
        <v>1409</v>
      </c>
      <c r="C658" s="90" t="s">
        <v>1545</v>
      </c>
      <c r="D658" s="90" t="s">
        <v>1443</v>
      </c>
      <c r="E658" s="90" t="s">
        <v>1870</v>
      </c>
      <c r="F658" s="112">
        <v>0.23397699999999999</v>
      </c>
      <c r="G658" s="112">
        <v>0.2707002</v>
      </c>
      <c r="H658" s="113">
        <f t="shared" si="22"/>
        <v>-0.13566004014773547</v>
      </c>
      <c r="I658" s="91">
        <f t="shared" si="23"/>
        <v>2.7163778026689804E-5</v>
      </c>
      <c r="J658" s="92">
        <v>88.981297870000006</v>
      </c>
      <c r="K658" s="92">
        <v>17.8704545454545</v>
      </c>
    </row>
    <row r="659" spans="1:13">
      <c r="A659" s="90" t="s">
        <v>228</v>
      </c>
      <c r="B659" s="90" t="s">
        <v>23</v>
      </c>
      <c r="C659" s="90" t="s">
        <v>1558</v>
      </c>
      <c r="D659" s="90" t="s">
        <v>1443</v>
      </c>
      <c r="E659" s="90" t="s">
        <v>1870</v>
      </c>
      <c r="F659" s="112">
        <v>0.23313298000000002</v>
      </c>
      <c r="G659" s="112">
        <v>0.29813980000000001</v>
      </c>
      <c r="H659" s="113">
        <f t="shared" si="22"/>
        <v>-0.2180414020536674</v>
      </c>
      <c r="I659" s="91">
        <f t="shared" si="23"/>
        <v>2.7065790737639659E-5</v>
      </c>
      <c r="J659" s="92">
        <v>139.32634353</v>
      </c>
      <c r="K659" s="92">
        <v>30.036181818181799</v>
      </c>
    </row>
    <row r="660" spans="1:13">
      <c r="A660" s="90" t="s">
        <v>892</v>
      </c>
      <c r="B660" s="90" t="s">
        <v>102</v>
      </c>
      <c r="C660" s="90" t="s">
        <v>1543</v>
      </c>
      <c r="D660" s="90" t="s">
        <v>399</v>
      </c>
      <c r="E660" s="90" t="s">
        <v>400</v>
      </c>
      <c r="F660" s="112">
        <v>0.23058381999999999</v>
      </c>
      <c r="G660" s="112">
        <v>7.1722303800000002</v>
      </c>
      <c r="H660" s="113">
        <f t="shared" si="22"/>
        <v>-0.96785047219857989</v>
      </c>
      <c r="I660" s="91">
        <f t="shared" si="23"/>
        <v>2.6769843630041402E-5</v>
      </c>
      <c r="J660" s="92">
        <v>26.94085299</v>
      </c>
      <c r="K660" s="92">
        <v>14.355363636363601</v>
      </c>
    </row>
    <row r="661" spans="1:13">
      <c r="A661" s="90" t="s">
        <v>488</v>
      </c>
      <c r="B661" s="90" t="s">
        <v>846</v>
      </c>
      <c r="C661" s="90" t="s">
        <v>1540</v>
      </c>
      <c r="D661" s="90" t="s">
        <v>398</v>
      </c>
      <c r="E661" s="90" t="s">
        <v>1870</v>
      </c>
      <c r="F661" s="112">
        <v>0.22947808</v>
      </c>
      <c r="G661" s="112">
        <v>0.17108577</v>
      </c>
      <c r="H661" s="113">
        <f t="shared" si="22"/>
        <v>0.34130430602147688</v>
      </c>
      <c r="I661" s="91">
        <f t="shared" si="23"/>
        <v>2.664147171350588E-5</v>
      </c>
      <c r="J661" s="92">
        <v>17.649204399999999</v>
      </c>
      <c r="K661" s="92">
        <v>18.744318181818201</v>
      </c>
    </row>
    <row r="662" spans="1:13">
      <c r="A662" s="90" t="s">
        <v>1590</v>
      </c>
      <c r="B662" s="90" t="s">
        <v>1591</v>
      </c>
      <c r="C662" s="90" t="s">
        <v>1546</v>
      </c>
      <c r="D662" s="90" t="s">
        <v>398</v>
      </c>
      <c r="E662" s="90" t="s">
        <v>400</v>
      </c>
      <c r="F662" s="112">
        <v>0.22942736999999999</v>
      </c>
      <c r="G662" s="112">
        <v>0.130540034</v>
      </c>
      <c r="H662" s="113">
        <f t="shared" si="22"/>
        <v>0.75752497505860927</v>
      </c>
      <c r="I662" s="91">
        <f t="shared" si="23"/>
        <v>2.6635584488762706E-5</v>
      </c>
      <c r="J662" s="92">
        <v>20.326047579999997</v>
      </c>
      <c r="K662" s="92">
        <v>34.914818181818198</v>
      </c>
    </row>
    <row r="663" spans="1:13">
      <c r="A663" s="90" t="s">
        <v>2701</v>
      </c>
      <c r="B663" s="90" t="s">
        <v>1084</v>
      </c>
      <c r="C663" s="90" t="s">
        <v>1182</v>
      </c>
      <c r="D663" s="90" t="s">
        <v>398</v>
      </c>
      <c r="E663" s="90" t="s">
        <v>1870</v>
      </c>
      <c r="F663" s="112">
        <v>0.22234504000000002</v>
      </c>
      <c r="G663" s="112">
        <v>4.4943447619999999</v>
      </c>
      <c r="H663" s="113">
        <f t="shared" si="22"/>
        <v>-0.95052781845310508</v>
      </c>
      <c r="I663" s="91">
        <f t="shared" si="23"/>
        <v>2.5813354782288287E-5</v>
      </c>
      <c r="J663" s="92">
        <v>23.565064832699999</v>
      </c>
      <c r="K663" s="92">
        <v>27.530227272727299</v>
      </c>
    </row>
    <row r="664" spans="1:13">
      <c r="A664" s="90" t="s">
        <v>586</v>
      </c>
      <c r="B664" s="90" t="s">
        <v>587</v>
      </c>
      <c r="C664" s="90" t="s">
        <v>1558</v>
      </c>
      <c r="D664" s="90" t="s">
        <v>399</v>
      </c>
      <c r="E664" s="90" t="s">
        <v>1870</v>
      </c>
      <c r="F664" s="112">
        <v>0.22197564</v>
      </c>
      <c r="G664" s="112">
        <v>0.16198379999999998</v>
      </c>
      <c r="H664" s="113">
        <f t="shared" si="22"/>
        <v>0.37035703570357059</v>
      </c>
      <c r="I664" s="91">
        <f t="shared" si="23"/>
        <v>2.5770468944778363E-5</v>
      </c>
      <c r="J664" s="92">
        <v>56.756104099150491</v>
      </c>
      <c r="K664" s="92">
        <v>59.184136363636398</v>
      </c>
    </row>
    <row r="665" spans="1:13">
      <c r="A665" s="90" t="s">
        <v>392</v>
      </c>
      <c r="B665" s="90" t="s">
        <v>393</v>
      </c>
      <c r="C665" s="90" t="s">
        <v>1546</v>
      </c>
      <c r="D665" s="90" t="s">
        <v>398</v>
      </c>
      <c r="E665" s="90" t="s">
        <v>400</v>
      </c>
      <c r="F665" s="112">
        <v>0.22001691000000001</v>
      </c>
      <c r="G665" s="112">
        <v>0.27083454499999998</v>
      </c>
      <c r="H665" s="113">
        <f t="shared" si="22"/>
        <v>-0.1876335051719491</v>
      </c>
      <c r="I665" s="91">
        <f t="shared" si="23"/>
        <v>2.5543068358677086E-5</v>
      </c>
      <c r="J665" s="92">
        <v>13.04203921</v>
      </c>
      <c r="K665" s="92">
        <v>59.0120454545455</v>
      </c>
    </row>
    <row r="666" spans="1:13">
      <c r="A666" s="90" t="s">
        <v>1672</v>
      </c>
      <c r="B666" s="90" t="s">
        <v>52</v>
      </c>
      <c r="C666" s="90" t="s">
        <v>1545</v>
      </c>
      <c r="D666" s="90" t="s">
        <v>1443</v>
      </c>
      <c r="E666" s="90" t="s">
        <v>400</v>
      </c>
      <c r="F666" s="112">
        <v>0.21941082999999997</v>
      </c>
      <c r="G666" s="112">
        <v>0.13387923999999998</v>
      </c>
      <c r="H666" s="113">
        <f t="shared" si="22"/>
        <v>0.63887119466767217</v>
      </c>
      <c r="I666" s="91">
        <f t="shared" si="23"/>
        <v>2.5472704935834599E-5</v>
      </c>
      <c r="J666" s="92">
        <v>41.647180720000001</v>
      </c>
      <c r="K666" s="92">
        <v>6.6315909090909102</v>
      </c>
    </row>
    <row r="667" spans="1:13">
      <c r="A667" s="90" t="s">
        <v>1464</v>
      </c>
      <c r="B667" s="90" t="s">
        <v>1465</v>
      </c>
      <c r="C667" s="90" t="s">
        <v>298</v>
      </c>
      <c r="D667" s="90" t="s">
        <v>1443</v>
      </c>
      <c r="E667" s="90" t="s">
        <v>1870</v>
      </c>
      <c r="F667" s="112">
        <v>0.21801924</v>
      </c>
      <c r="G667" s="112">
        <v>0.148228</v>
      </c>
      <c r="H667" s="113">
        <f t="shared" si="22"/>
        <v>0.470837088809132</v>
      </c>
      <c r="I667" s="91">
        <f t="shared" si="23"/>
        <v>2.531114699695958E-5</v>
      </c>
      <c r="J667" s="92">
        <v>10.028</v>
      </c>
      <c r="K667" s="92">
        <v>122.540727272727</v>
      </c>
    </row>
    <row r="668" spans="1:13">
      <c r="A668" s="90" t="s">
        <v>483</v>
      </c>
      <c r="B668" s="90" t="s">
        <v>810</v>
      </c>
      <c r="C668" s="90" t="s">
        <v>1540</v>
      </c>
      <c r="D668" s="90" t="s">
        <v>398</v>
      </c>
      <c r="E668" s="90" t="s">
        <v>1870</v>
      </c>
      <c r="F668" s="112">
        <v>0.21666028300000001</v>
      </c>
      <c r="G668" s="112">
        <v>1.0660181610000001</v>
      </c>
      <c r="H668" s="113">
        <f t="shared" si="22"/>
        <v>-0.79675741846953396</v>
      </c>
      <c r="I668" s="91">
        <f t="shared" si="23"/>
        <v>2.5153377616653754E-5</v>
      </c>
      <c r="J668" s="92">
        <v>34.834531149999997</v>
      </c>
      <c r="K668" s="92">
        <v>24.299727272727299</v>
      </c>
    </row>
    <row r="669" spans="1:13">
      <c r="A669" s="90" t="s">
        <v>765</v>
      </c>
      <c r="B669" s="90" t="s">
        <v>249</v>
      </c>
      <c r="C669" s="90" t="s">
        <v>1182</v>
      </c>
      <c r="D669" s="90" t="s">
        <v>398</v>
      </c>
      <c r="E669" s="90" t="s">
        <v>1870</v>
      </c>
      <c r="F669" s="112">
        <v>0.21329016000000001</v>
      </c>
      <c r="G669" s="112">
        <v>0.15042403500000001</v>
      </c>
      <c r="H669" s="113">
        <f t="shared" si="22"/>
        <v>0.41792606480739591</v>
      </c>
      <c r="I669" s="91">
        <f t="shared" si="23"/>
        <v>2.4762120043923774E-5</v>
      </c>
      <c r="J669" s="92">
        <v>23.450813577199998</v>
      </c>
      <c r="K669" s="92">
        <v>52.639181818181797</v>
      </c>
    </row>
    <row r="670" spans="1:13">
      <c r="A670" s="90" t="s">
        <v>151</v>
      </c>
      <c r="B670" s="90" t="s">
        <v>152</v>
      </c>
      <c r="C670" s="90" t="s">
        <v>1547</v>
      </c>
      <c r="D670" s="90" t="s">
        <v>399</v>
      </c>
      <c r="E670" s="90" t="s">
        <v>400</v>
      </c>
      <c r="F670" s="112">
        <v>0.20930567</v>
      </c>
      <c r="G670" s="112">
        <v>9.1757200000000001E-3</v>
      </c>
      <c r="H670" s="113">
        <f t="shared" si="22"/>
        <v>21.81081702580288</v>
      </c>
      <c r="I670" s="91">
        <f t="shared" si="23"/>
        <v>2.4299536961357687E-5</v>
      </c>
      <c r="J670" s="92">
        <v>41.499007829999996</v>
      </c>
      <c r="K670" s="92">
        <v>25.5104090909091</v>
      </c>
    </row>
    <row r="671" spans="1:13">
      <c r="A671" s="90" t="s">
        <v>1431</v>
      </c>
      <c r="B671" s="90" t="s">
        <v>1432</v>
      </c>
      <c r="C671" s="90" t="s">
        <v>888</v>
      </c>
      <c r="D671" s="90" t="s">
        <v>398</v>
      </c>
      <c r="E671" s="90" t="s">
        <v>1870</v>
      </c>
      <c r="F671" s="112">
        <v>0.20896683999999999</v>
      </c>
      <c r="G671" s="112">
        <v>0.65271121999999993</v>
      </c>
      <c r="H671" s="113">
        <f t="shared" si="22"/>
        <v>-0.67984794255566805</v>
      </c>
      <c r="I671" s="91">
        <f t="shared" si="23"/>
        <v>2.4260200176507963E-5</v>
      </c>
      <c r="J671" s="92">
        <v>1.5648260600000001</v>
      </c>
      <c r="K671" s="92">
        <v>177.460863636364</v>
      </c>
    </row>
    <row r="672" spans="1:13">
      <c r="A672" s="90" t="s">
        <v>2432</v>
      </c>
      <c r="B672" s="90" t="s">
        <v>2433</v>
      </c>
      <c r="C672" s="90" t="s">
        <v>1182</v>
      </c>
      <c r="D672" s="90" t="s">
        <v>398</v>
      </c>
      <c r="E672" s="90" t="s">
        <v>400</v>
      </c>
      <c r="F672" s="112">
        <v>0.20709035999999997</v>
      </c>
      <c r="G672" s="112">
        <v>1.299019E-2</v>
      </c>
      <c r="H672" s="113">
        <f t="shared" si="22"/>
        <v>14.942057814396861</v>
      </c>
      <c r="I672" s="91">
        <f t="shared" si="23"/>
        <v>2.4042348480864704E-5</v>
      </c>
      <c r="J672" s="92">
        <v>33.056652562399996</v>
      </c>
      <c r="K672" s="92">
        <v>11.795636363636399</v>
      </c>
      <c r="M672" s="82"/>
    </row>
    <row r="673" spans="1:13">
      <c r="A673" s="90" t="s">
        <v>2099</v>
      </c>
      <c r="B673" s="90" t="s">
        <v>611</v>
      </c>
      <c r="C673" s="90" t="s">
        <v>1539</v>
      </c>
      <c r="D673" s="90" t="s">
        <v>398</v>
      </c>
      <c r="E673" s="90" t="s">
        <v>1870</v>
      </c>
      <c r="F673" s="112">
        <v>0.20558320999999999</v>
      </c>
      <c r="G673" s="112">
        <v>6.4183589999999999E-2</v>
      </c>
      <c r="H673" s="113">
        <f t="shared" si="22"/>
        <v>2.2030494087351609</v>
      </c>
      <c r="I673" s="91">
        <f t="shared" si="23"/>
        <v>2.3867374496016087E-5</v>
      </c>
      <c r="J673" s="92">
        <v>513.39323466000008</v>
      </c>
      <c r="K673" s="92">
        <v>26.770409090909101</v>
      </c>
    </row>
    <row r="674" spans="1:13">
      <c r="A674" s="90" t="s">
        <v>2429</v>
      </c>
      <c r="B674" s="90" t="s">
        <v>2467</v>
      </c>
      <c r="C674" s="90" t="s">
        <v>1182</v>
      </c>
      <c r="D674" s="90" t="s">
        <v>398</v>
      </c>
      <c r="E674" s="90" t="s">
        <v>1870</v>
      </c>
      <c r="F674" s="112">
        <v>0.20118796999999999</v>
      </c>
      <c r="G674" s="112">
        <v>2.5924880299999997</v>
      </c>
      <c r="H674" s="113">
        <f t="shared" si="22"/>
        <v>-0.92239579597981791</v>
      </c>
      <c r="I674" s="91">
        <f t="shared" si="23"/>
        <v>2.3357105009126228E-5</v>
      </c>
      <c r="J674" s="92">
        <v>22.402355879999998</v>
      </c>
      <c r="K674" s="92">
        <v>39.341999999999999</v>
      </c>
    </row>
    <row r="675" spans="1:13">
      <c r="A675" s="90" t="s">
        <v>619</v>
      </c>
      <c r="B675" s="90" t="s">
        <v>620</v>
      </c>
      <c r="C675" s="90" t="s">
        <v>1558</v>
      </c>
      <c r="D675" s="90" t="s">
        <v>399</v>
      </c>
      <c r="E675" s="90" t="s">
        <v>1870</v>
      </c>
      <c r="F675" s="112">
        <v>0.19862448000000002</v>
      </c>
      <c r="G675" s="112">
        <v>0.49441164000000004</v>
      </c>
      <c r="H675" s="113">
        <f t="shared" si="22"/>
        <v>-0.59826091473089105</v>
      </c>
      <c r="I675" s="91">
        <f t="shared" si="23"/>
        <v>2.3059494246813531E-5</v>
      </c>
      <c r="J675" s="92">
        <v>45.4341057218532</v>
      </c>
      <c r="K675" s="92">
        <v>44.962181818181797</v>
      </c>
    </row>
    <row r="676" spans="1:13">
      <c r="A676" s="90" t="s">
        <v>885</v>
      </c>
      <c r="B676" s="90" t="s">
        <v>114</v>
      </c>
      <c r="C676" s="90" t="s">
        <v>888</v>
      </c>
      <c r="D676" s="90" t="s">
        <v>398</v>
      </c>
      <c r="E676" s="90" t="s">
        <v>1870</v>
      </c>
      <c r="F676" s="112">
        <v>0.19707635999999998</v>
      </c>
      <c r="G676" s="112">
        <v>0.21716205</v>
      </c>
      <c r="H676" s="113">
        <f t="shared" si="22"/>
        <v>-9.249171298576353E-2</v>
      </c>
      <c r="I676" s="91">
        <f t="shared" si="23"/>
        <v>2.2879763811605455E-5</v>
      </c>
      <c r="J676" s="92">
        <v>12.065075440000001</v>
      </c>
      <c r="K676" s="92">
        <v>78.542772727272705</v>
      </c>
      <c r="M676" s="82"/>
    </row>
    <row r="677" spans="1:13">
      <c r="A677" s="90" t="s">
        <v>2013</v>
      </c>
      <c r="B677" s="90" t="s">
        <v>2307</v>
      </c>
      <c r="C677" s="90" t="s">
        <v>888</v>
      </c>
      <c r="D677" s="90" t="s">
        <v>398</v>
      </c>
      <c r="E677" s="90" t="s">
        <v>1870</v>
      </c>
      <c r="F677" s="112">
        <v>0.19705500000000001</v>
      </c>
      <c r="G677" s="112">
        <v>0</v>
      </c>
      <c r="H677" s="113" t="str">
        <f t="shared" si="22"/>
        <v/>
      </c>
      <c r="I677" s="91">
        <f t="shared" si="23"/>
        <v>2.2877284002484688E-5</v>
      </c>
      <c r="J677" s="92">
        <v>3.9886123199999997</v>
      </c>
      <c r="K677" s="92">
        <v>110.785590909091</v>
      </c>
    </row>
    <row r="678" spans="1:13">
      <c r="A678" s="90" t="s">
        <v>450</v>
      </c>
      <c r="B678" s="90" t="s">
        <v>451</v>
      </c>
      <c r="C678" s="90" t="s">
        <v>1546</v>
      </c>
      <c r="D678" s="90" t="s">
        <v>398</v>
      </c>
      <c r="E678" s="90" t="s">
        <v>400</v>
      </c>
      <c r="F678" s="112">
        <v>0.19549776000000002</v>
      </c>
      <c r="G678" s="112">
        <v>0.15622482000000001</v>
      </c>
      <c r="H678" s="113">
        <f t="shared" si="22"/>
        <v>0.25138732757061266</v>
      </c>
      <c r="I678" s="91">
        <f t="shared" si="23"/>
        <v>2.2696494772371122E-5</v>
      </c>
      <c r="J678" s="92">
        <v>44.286401570000002</v>
      </c>
      <c r="K678" s="92">
        <v>109.384090909091</v>
      </c>
    </row>
    <row r="679" spans="1:13">
      <c r="A679" s="90" t="s">
        <v>1789</v>
      </c>
      <c r="B679" s="90" t="s">
        <v>1790</v>
      </c>
      <c r="C679" s="90" t="s">
        <v>1776</v>
      </c>
      <c r="D679" s="90" t="s">
        <v>398</v>
      </c>
      <c r="E679" s="90" t="s">
        <v>1870</v>
      </c>
      <c r="F679" s="112">
        <v>0.19115041998101598</v>
      </c>
      <c r="G679" s="112">
        <v>4.0185300046518997E-3</v>
      </c>
      <c r="H679" s="113">
        <f t="shared" si="22"/>
        <v>46.567249655903503</v>
      </c>
      <c r="I679" s="91">
        <f t="shared" si="23"/>
        <v>2.2191786278449804E-5</v>
      </c>
      <c r="J679" s="92">
        <v>93.108564348800002</v>
      </c>
      <c r="K679" s="92">
        <v>26.245999999999999</v>
      </c>
    </row>
    <row r="680" spans="1:13">
      <c r="A680" s="90" t="s">
        <v>85</v>
      </c>
      <c r="B680" s="90" t="s">
        <v>86</v>
      </c>
      <c r="C680" s="90" t="s">
        <v>1543</v>
      </c>
      <c r="D680" s="90" t="s">
        <v>399</v>
      </c>
      <c r="E680" s="90" t="s">
        <v>400</v>
      </c>
      <c r="F680" s="112">
        <v>0.190362647</v>
      </c>
      <c r="G680" s="112">
        <v>0.26466917599999995</v>
      </c>
      <c r="H680" s="113">
        <f t="shared" si="22"/>
        <v>-0.28075248551043952</v>
      </c>
      <c r="I680" s="91">
        <f t="shared" si="23"/>
        <v>2.2100329039525714E-5</v>
      </c>
      <c r="J680" s="92">
        <v>35.667810619999997</v>
      </c>
      <c r="K680" s="92">
        <v>26.400045454545499</v>
      </c>
    </row>
    <row r="681" spans="1:13">
      <c r="A681" s="90" t="s">
        <v>1898</v>
      </c>
      <c r="B681" s="90" t="s">
        <v>556</v>
      </c>
      <c r="C681" s="90" t="s">
        <v>1541</v>
      </c>
      <c r="D681" s="90" t="s">
        <v>398</v>
      </c>
      <c r="E681" s="90" t="s">
        <v>1870</v>
      </c>
      <c r="F681" s="112">
        <v>0.18475017999999999</v>
      </c>
      <c r="G681" s="112">
        <v>0.18292</v>
      </c>
      <c r="H681" s="113">
        <f t="shared" si="22"/>
        <v>1.0005357533347858E-2</v>
      </c>
      <c r="I681" s="91">
        <f t="shared" si="23"/>
        <v>2.14487444488603E-5</v>
      </c>
      <c r="J681" s="92">
        <v>4.54899232</v>
      </c>
      <c r="K681" s="92">
        <v>29.8535454545455</v>
      </c>
    </row>
    <row r="682" spans="1:13">
      <c r="A682" s="90" t="s">
        <v>975</v>
      </c>
      <c r="B682" s="90" t="s">
        <v>976</v>
      </c>
      <c r="C682" s="90" t="s">
        <v>1545</v>
      </c>
      <c r="D682" s="90" t="s">
        <v>399</v>
      </c>
      <c r="E682" s="90" t="s">
        <v>400</v>
      </c>
      <c r="F682" s="112">
        <v>0.18403307000000002</v>
      </c>
      <c r="G682" s="112">
        <v>0.52682244999999994</v>
      </c>
      <c r="H682" s="113">
        <f t="shared" si="22"/>
        <v>-0.6506734479519618</v>
      </c>
      <c r="I682" s="91">
        <f t="shared" si="23"/>
        <v>2.1365490894618991E-5</v>
      </c>
      <c r="J682" s="92">
        <v>163.55178434000001</v>
      </c>
      <c r="K682" s="92">
        <v>56.536772727272698</v>
      </c>
    </row>
    <row r="683" spans="1:13">
      <c r="A683" s="90" t="s">
        <v>63</v>
      </c>
      <c r="B683" s="90" t="s">
        <v>74</v>
      </c>
      <c r="C683" s="90" t="s">
        <v>1543</v>
      </c>
      <c r="D683" s="90" t="s">
        <v>399</v>
      </c>
      <c r="E683" s="90" t="s">
        <v>400</v>
      </c>
      <c r="F683" s="112">
        <v>0.18338987400000001</v>
      </c>
      <c r="G683" s="112">
        <v>0.35193310999999999</v>
      </c>
      <c r="H683" s="113">
        <f t="shared" si="22"/>
        <v>-0.47890701730223673</v>
      </c>
      <c r="I683" s="91">
        <f t="shared" si="23"/>
        <v>2.1290818455141369E-5</v>
      </c>
      <c r="J683" s="92">
        <v>19.794113710000001</v>
      </c>
      <c r="K683" s="92">
        <v>23.933181818181801</v>
      </c>
    </row>
    <row r="684" spans="1:13">
      <c r="A684" s="90" t="s">
        <v>1936</v>
      </c>
      <c r="B684" s="90" t="s">
        <v>1926</v>
      </c>
      <c r="C684" s="90" t="s">
        <v>1769</v>
      </c>
      <c r="D684" s="90" t="s">
        <v>399</v>
      </c>
      <c r="E684" s="90" t="s">
        <v>400</v>
      </c>
      <c r="F684" s="112">
        <v>0.18148723</v>
      </c>
      <c r="G684" s="112">
        <v>2.5112849999999999E-2</v>
      </c>
      <c r="H684" s="113">
        <f t="shared" si="22"/>
        <v>6.2268671218121403</v>
      </c>
      <c r="I684" s="91">
        <f t="shared" si="23"/>
        <v>2.1069929225517032E-5</v>
      </c>
      <c r="J684" s="92">
        <v>1.712433463517</v>
      </c>
      <c r="K684" s="92">
        <v>64.739136363636405</v>
      </c>
    </row>
    <row r="685" spans="1:13">
      <c r="A685" s="90" t="s">
        <v>2724</v>
      </c>
      <c r="B685" s="90" t="s">
        <v>1077</v>
      </c>
      <c r="C685" s="90" t="s">
        <v>1546</v>
      </c>
      <c r="D685" s="90" t="s">
        <v>398</v>
      </c>
      <c r="E685" s="90" t="s">
        <v>1870</v>
      </c>
      <c r="F685" s="112">
        <v>0.17871357999999998</v>
      </c>
      <c r="G685" s="112">
        <v>0.19355080399999999</v>
      </c>
      <c r="H685" s="113">
        <f t="shared" si="22"/>
        <v>-7.6658033412250859E-2</v>
      </c>
      <c r="I685" s="91">
        <f t="shared" si="23"/>
        <v>2.0747919742004857E-5</v>
      </c>
      <c r="J685" s="92">
        <v>319.6483255</v>
      </c>
      <c r="K685" s="92">
        <v>5.67686363636364</v>
      </c>
    </row>
    <row r="686" spans="1:13">
      <c r="A686" s="90" t="s">
        <v>2161</v>
      </c>
      <c r="B686" s="90" t="s">
        <v>2160</v>
      </c>
      <c r="C686" s="90" t="s">
        <v>1769</v>
      </c>
      <c r="D686" s="90" t="s">
        <v>399</v>
      </c>
      <c r="E686" s="90" t="s">
        <v>400</v>
      </c>
      <c r="F686" s="112">
        <v>0.17589352</v>
      </c>
      <c r="G686" s="112">
        <v>0.16523478</v>
      </c>
      <c r="H686" s="113">
        <f t="shared" si="22"/>
        <v>6.4506637161982461E-2</v>
      </c>
      <c r="I686" s="91">
        <f t="shared" si="23"/>
        <v>2.0420522246259778E-5</v>
      </c>
      <c r="J686" s="92">
        <v>2.3651265076180001</v>
      </c>
      <c r="K686" s="92">
        <v>96.444874999999996</v>
      </c>
    </row>
    <row r="687" spans="1:13">
      <c r="A687" s="90" t="s">
        <v>609</v>
      </c>
      <c r="B687" s="90" t="s">
        <v>610</v>
      </c>
      <c r="C687" s="90" t="s">
        <v>1558</v>
      </c>
      <c r="D687" s="90" t="s">
        <v>398</v>
      </c>
      <c r="E687" s="90" t="s">
        <v>1870</v>
      </c>
      <c r="F687" s="112">
        <v>0.17571554</v>
      </c>
      <c r="G687" s="112">
        <v>0</v>
      </c>
      <c r="H687" s="113" t="str">
        <f t="shared" ref="H687:H718" si="24">IF(ISERROR(F687/G687-1),"",IF((F687/G687-1)&gt;10000%,"",F687/G687-1))</f>
        <v/>
      </c>
      <c r="I687" s="91">
        <f t="shared" ref="I687:I718" si="25">F687/$F$1016</f>
        <v>2.0399859492172023E-5</v>
      </c>
      <c r="J687" s="92">
        <v>9.5459909068854003</v>
      </c>
      <c r="K687" s="92">
        <v>70.3600909090909</v>
      </c>
    </row>
    <row r="688" spans="1:13">
      <c r="A688" s="90" t="s">
        <v>482</v>
      </c>
      <c r="B688" s="90" t="s">
        <v>809</v>
      </c>
      <c r="C688" s="90" t="s">
        <v>1540</v>
      </c>
      <c r="D688" s="90" t="s">
        <v>398</v>
      </c>
      <c r="E688" s="90" t="s">
        <v>1870</v>
      </c>
      <c r="F688" s="112">
        <v>0.17508362</v>
      </c>
      <c r="G688" s="112">
        <v>5.1708617600000002</v>
      </c>
      <c r="H688" s="113">
        <f t="shared" si="24"/>
        <v>-0.96614034021284689</v>
      </c>
      <c r="I688" s="91">
        <f t="shared" si="25"/>
        <v>2.0326496150430631E-5</v>
      </c>
      <c r="J688" s="92">
        <v>40.296375479999995</v>
      </c>
      <c r="K688" s="92">
        <v>21.329499999999999</v>
      </c>
    </row>
    <row r="689" spans="1:11">
      <c r="A689" s="90" t="s">
        <v>218</v>
      </c>
      <c r="B689" s="90" t="s">
        <v>31</v>
      </c>
      <c r="C689" s="90" t="s">
        <v>1558</v>
      </c>
      <c r="D689" s="90" t="s">
        <v>1443</v>
      </c>
      <c r="E689" s="90" t="s">
        <v>1870</v>
      </c>
      <c r="F689" s="112">
        <v>0.17460000000000001</v>
      </c>
      <c r="G689" s="112">
        <v>3.0846660000000001E-2</v>
      </c>
      <c r="H689" s="113">
        <f t="shared" si="24"/>
        <v>4.6602562481643064</v>
      </c>
      <c r="I689" s="91">
        <f t="shared" si="25"/>
        <v>2.0270349835496825E-5</v>
      </c>
      <c r="J689" s="92">
        <v>48.20105289</v>
      </c>
      <c r="K689" s="92">
        <v>46.130454545454498</v>
      </c>
    </row>
    <row r="690" spans="1:11">
      <c r="A690" s="90" t="s">
        <v>1478</v>
      </c>
      <c r="B690" s="90" t="s">
        <v>1479</v>
      </c>
      <c r="C690" s="90" t="s">
        <v>298</v>
      </c>
      <c r="D690" s="90" t="s">
        <v>1443</v>
      </c>
      <c r="E690" s="90" t="s">
        <v>400</v>
      </c>
      <c r="F690" s="112">
        <v>0.17078947</v>
      </c>
      <c r="G690" s="112">
        <v>0.2541351</v>
      </c>
      <c r="H690" s="113">
        <f t="shared" si="24"/>
        <v>-0.32795796409075328</v>
      </c>
      <c r="I690" s="91">
        <f t="shared" si="25"/>
        <v>1.9827962801369357E-5</v>
      </c>
      <c r="J690" s="92">
        <v>39.449599999999997</v>
      </c>
      <c r="K690" s="92">
        <v>19.699681818181801</v>
      </c>
    </row>
    <row r="691" spans="1:11">
      <c r="A691" s="90" t="s">
        <v>672</v>
      </c>
      <c r="B691" s="90" t="s">
        <v>673</v>
      </c>
      <c r="C691" s="90" t="s">
        <v>1542</v>
      </c>
      <c r="D691" s="90" t="s">
        <v>398</v>
      </c>
      <c r="E691" s="90" t="s">
        <v>1870</v>
      </c>
      <c r="F691" s="112">
        <v>0.17036179000000001</v>
      </c>
      <c r="G691" s="112">
        <v>1.0814917150000001</v>
      </c>
      <c r="H691" s="113">
        <f t="shared" si="24"/>
        <v>-0.84247517790739623</v>
      </c>
      <c r="I691" s="91">
        <f t="shared" si="25"/>
        <v>1.9778310892906325E-5</v>
      </c>
      <c r="J691" s="92">
        <v>46.18272554</v>
      </c>
      <c r="K691" s="92">
        <v>39.8913181818182</v>
      </c>
    </row>
    <row r="692" spans="1:11">
      <c r="A692" s="90" t="s">
        <v>2090</v>
      </c>
      <c r="B692" s="90" t="s">
        <v>776</v>
      </c>
      <c r="C692" s="90" t="s">
        <v>1182</v>
      </c>
      <c r="D692" s="90" t="s">
        <v>398</v>
      </c>
      <c r="E692" s="90" t="s">
        <v>1870</v>
      </c>
      <c r="F692" s="112">
        <v>0.16953079999999998</v>
      </c>
      <c r="G692" s="112">
        <v>1.68785786</v>
      </c>
      <c r="H692" s="113">
        <f t="shared" si="24"/>
        <v>-0.89955860382698338</v>
      </c>
      <c r="I692" s="91">
        <f t="shared" si="25"/>
        <v>1.9681836333858216E-5</v>
      </c>
      <c r="J692" s="92">
        <v>13.8274480643</v>
      </c>
      <c r="K692" s="92">
        <v>49.570999999999998</v>
      </c>
    </row>
    <row r="693" spans="1:11">
      <c r="A693" s="90" t="s">
        <v>497</v>
      </c>
      <c r="B693" s="90" t="s">
        <v>853</v>
      </c>
      <c r="C693" s="90" t="s">
        <v>1540</v>
      </c>
      <c r="D693" s="90" t="s">
        <v>398</v>
      </c>
      <c r="E693" s="90" t="s">
        <v>1870</v>
      </c>
      <c r="F693" s="112">
        <v>0.16806664999999998</v>
      </c>
      <c r="G693" s="112">
        <v>2.5539432799999999</v>
      </c>
      <c r="H693" s="113">
        <f t="shared" si="24"/>
        <v>-0.93419327229538163</v>
      </c>
      <c r="I693" s="91">
        <f t="shared" si="25"/>
        <v>1.9511854474112268E-5</v>
      </c>
      <c r="J693" s="92">
        <v>27.242317579999998</v>
      </c>
      <c r="K693" s="92">
        <v>15.964454545454499</v>
      </c>
    </row>
    <row r="694" spans="1:11">
      <c r="A694" s="90" t="s">
        <v>1815</v>
      </c>
      <c r="B694" s="90" t="s">
        <v>1816</v>
      </c>
      <c r="C694" s="90" t="s">
        <v>1182</v>
      </c>
      <c r="D694" s="90" t="s">
        <v>398</v>
      </c>
      <c r="E694" s="90" t="s">
        <v>1870</v>
      </c>
      <c r="F694" s="112">
        <v>0.16616394500000001</v>
      </c>
      <c r="G694" s="112">
        <v>0.34850625199999996</v>
      </c>
      <c r="H694" s="113">
        <f t="shared" si="24"/>
        <v>-0.52321100684299915</v>
      </c>
      <c r="I694" s="91">
        <f t="shared" si="25"/>
        <v>1.9290958162636046E-5</v>
      </c>
      <c r="J694" s="92">
        <v>3.1568080599999999</v>
      </c>
      <c r="K694" s="92">
        <v>89.584272727272705</v>
      </c>
    </row>
    <row r="695" spans="1:11">
      <c r="A695" s="90" t="s">
        <v>1698</v>
      </c>
      <c r="B695" s="90" t="s">
        <v>1701</v>
      </c>
      <c r="C695" s="90" t="s">
        <v>1545</v>
      </c>
      <c r="D695" s="90" t="s">
        <v>399</v>
      </c>
      <c r="E695" s="90" t="s">
        <v>400</v>
      </c>
      <c r="F695" s="112">
        <v>0.16274074199999999</v>
      </c>
      <c r="G695" s="112">
        <v>0.57224935300000002</v>
      </c>
      <c r="H695" s="113">
        <f t="shared" si="24"/>
        <v>-0.71561218698311047</v>
      </c>
      <c r="I695" s="91">
        <f t="shared" si="25"/>
        <v>1.8893538217802581E-5</v>
      </c>
      <c r="J695" s="92">
        <v>259.26871718000001</v>
      </c>
      <c r="K695" s="92">
        <v>49.321045454545398</v>
      </c>
    </row>
    <row r="696" spans="1:11">
      <c r="A696" s="90" t="s">
        <v>1643</v>
      </c>
      <c r="B696" s="90" t="s">
        <v>1598</v>
      </c>
      <c r="C696" s="90" t="s">
        <v>1545</v>
      </c>
      <c r="D696" s="90" t="s">
        <v>399</v>
      </c>
      <c r="E696" s="90" t="s">
        <v>400</v>
      </c>
      <c r="F696" s="112">
        <v>0.16219068</v>
      </c>
      <c r="G696" s="112">
        <v>2.2338133360000003</v>
      </c>
      <c r="H696" s="113">
        <f t="shared" si="24"/>
        <v>-0.92739291265472146</v>
      </c>
      <c r="I696" s="91">
        <f t="shared" si="25"/>
        <v>1.8829678256913618E-5</v>
      </c>
      <c r="J696" s="92">
        <v>14.654999999999999</v>
      </c>
      <c r="K696" s="92">
        <v>21.176454545454501</v>
      </c>
    </row>
    <row r="697" spans="1:11">
      <c r="A697" s="90" t="s">
        <v>1992</v>
      </c>
      <c r="B697" s="90" t="s">
        <v>383</v>
      </c>
      <c r="C697" s="90" t="s">
        <v>1539</v>
      </c>
      <c r="D697" s="90" t="s">
        <v>398</v>
      </c>
      <c r="E697" s="90" t="s">
        <v>1870</v>
      </c>
      <c r="F697" s="112">
        <v>0.16028820999999999</v>
      </c>
      <c r="G697" s="112">
        <v>0</v>
      </c>
      <c r="H697" s="113" t="str">
        <f t="shared" si="24"/>
        <v/>
      </c>
      <c r="I697" s="91">
        <f t="shared" si="25"/>
        <v>1.8608809227981559E-5</v>
      </c>
      <c r="J697" s="92">
        <v>7.5459999999999994</v>
      </c>
      <c r="K697" s="92">
        <v>14.5524545454545</v>
      </c>
    </row>
    <row r="698" spans="1:11">
      <c r="A698" s="90" t="s">
        <v>59</v>
      </c>
      <c r="B698" s="90" t="s">
        <v>70</v>
      </c>
      <c r="C698" s="90" t="s">
        <v>1543</v>
      </c>
      <c r="D698" s="90" t="s">
        <v>399</v>
      </c>
      <c r="E698" s="90" t="s">
        <v>400</v>
      </c>
      <c r="F698" s="112">
        <v>0.1596648</v>
      </c>
      <c r="G698" s="112">
        <v>8.4129999999999996E-2</v>
      </c>
      <c r="H698" s="113">
        <f t="shared" si="24"/>
        <v>0.89783430405325104</v>
      </c>
      <c r="I698" s="91">
        <f t="shared" si="25"/>
        <v>1.8536433862626764E-5</v>
      </c>
      <c r="J698" s="92">
        <v>8.1141535099999995</v>
      </c>
      <c r="K698" s="92">
        <v>19.637409090909099</v>
      </c>
    </row>
    <row r="699" spans="1:11">
      <c r="A699" s="90" t="s">
        <v>2893</v>
      </c>
      <c r="B699" s="90" t="s">
        <v>2879</v>
      </c>
      <c r="C699" s="90" t="s">
        <v>1545</v>
      </c>
      <c r="D699" s="90" t="s">
        <v>398</v>
      </c>
      <c r="E699" s="90" t="s">
        <v>1870</v>
      </c>
      <c r="F699" s="112">
        <v>0.15644614000000001</v>
      </c>
      <c r="G699" s="112">
        <v>7.2361969999999998E-2</v>
      </c>
      <c r="H699" s="113">
        <f t="shared" si="24"/>
        <v>1.1619939313426655</v>
      </c>
      <c r="I699" s="91">
        <f t="shared" si="25"/>
        <v>1.8162760528139251E-5</v>
      </c>
      <c r="J699" s="92">
        <v>18.548326589999999</v>
      </c>
      <c r="K699" s="92">
        <v>40.998863636363602</v>
      </c>
    </row>
    <row r="700" spans="1:11">
      <c r="A700" s="90" t="s">
        <v>627</v>
      </c>
      <c r="B700" s="90" t="s">
        <v>640</v>
      </c>
      <c r="C700" s="90" t="s">
        <v>1546</v>
      </c>
      <c r="D700" s="90" t="s">
        <v>398</v>
      </c>
      <c r="E700" s="90" t="s">
        <v>1870</v>
      </c>
      <c r="F700" s="112">
        <v>0.15498815900000001</v>
      </c>
      <c r="G700" s="112">
        <v>1.5822091299999999</v>
      </c>
      <c r="H700" s="113">
        <f t="shared" si="24"/>
        <v>-0.90204319008069433</v>
      </c>
      <c r="I700" s="91">
        <f t="shared" si="25"/>
        <v>1.7993494864201638E-5</v>
      </c>
      <c r="J700" s="92">
        <v>8.8172634300000006</v>
      </c>
      <c r="K700" s="92">
        <v>141.07409090909101</v>
      </c>
    </row>
    <row r="701" spans="1:11">
      <c r="A701" s="90" t="s">
        <v>590</v>
      </c>
      <c r="B701" s="90" t="s">
        <v>591</v>
      </c>
      <c r="C701" s="90" t="s">
        <v>1558</v>
      </c>
      <c r="D701" s="90" t="s">
        <v>399</v>
      </c>
      <c r="E701" s="90" t="s">
        <v>1870</v>
      </c>
      <c r="F701" s="112">
        <v>0.15301414000000002</v>
      </c>
      <c r="G701" s="112">
        <v>0.31891740999999996</v>
      </c>
      <c r="H701" s="113">
        <f t="shared" si="24"/>
        <v>-0.52020762993152347</v>
      </c>
      <c r="I701" s="91">
        <f t="shared" si="25"/>
        <v>1.776431928738653E-5</v>
      </c>
      <c r="J701" s="92">
        <v>33.154653152699098</v>
      </c>
      <c r="K701" s="92">
        <v>98.905181818181802</v>
      </c>
    </row>
    <row r="702" spans="1:11">
      <c r="A702" s="90" t="s">
        <v>1665</v>
      </c>
      <c r="B702" s="90" t="s">
        <v>682</v>
      </c>
      <c r="C702" s="90" t="s">
        <v>1543</v>
      </c>
      <c r="D702" s="90" t="s">
        <v>399</v>
      </c>
      <c r="E702" s="90" t="s">
        <v>400</v>
      </c>
      <c r="F702" s="112">
        <v>0.15097474499999999</v>
      </c>
      <c r="G702" s="112">
        <v>6.4394759999999995E-2</v>
      </c>
      <c r="H702" s="113">
        <f t="shared" si="24"/>
        <v>1.3445191037283157</v>
      </c>
      <c r="I702" s="91">
        <f t="shared" si="25"/>
        <v>1.7527553822880439E-5</v>
      </c>
      <c r="J702" s="92">
        <v>3.23243188</v>
      </c>
      <c r="K702" s="92">
        <v>44.795409090909097</v>
      </c>
    </row>
    <row r="703" spans="1:11">
      <c r="A703" s="90" t="s">
        <v>275</v>
      </c>
      <c r="B703" s="90" t="s">
        <v>276</v>
      </c>
      <c r="C703" s="90" t="s">
        <v>298</v>
      </c>
      <c r="D703" s="90" t="s">
        <v>1443</v>
      </c>
      <c r="E703" s="90" t="s">
        <v>1870</v>
      </c>
      <c r="F703" s="112">
        <v>0.14469768999999999</v>
      </c>
      <c r="G703" s="112">
        <v>0</v>
      </c>
      <c r="H703" s="113" t="str">
        <f t="shared" si="24"/>
        <v/>
      </c>
      <c r="I703" s="91">
        <f t="shared" si="25"/>
        <v>1.6798813268546793E-5</v>
      </c>
      <c r="J703" s="92">
        <v>8.027357030000001</v>
      </c>
      <c r="K703" s="92">
        <v>171.20795238095201</v>
      </c>
    </row>
    <row r="704" spans="1:11">
      <c r="A704" s="90" t="s">
        <v>2808</v>
      </c>
      <c r="B704" s="95" t="s">
        <v>2809</v>
      </c>
      <c r="C704" s="90" t="s">
        <v>1769</v>
      </c>
      <c r="D704" s="90" t="s">
        <v>399</v>
      </c>
      <c r="E704" s="90" t="s">
        <v>400</v>
      </c>
      <c r="F704" s="112">
        <v>0.144484</v>
      </c>
      <c r="G704" s="112">
        <v>0</v>
      </c>
      <c r="H704" s="113" t="str">
        <f t="shared" si="24"/>
        <v/>
      </c>
      <c r="I704" s="91">
        <f t="shared" si="25"/>
        <v>1.6774004728705172E-5</v>
      </c>
      <c r="J704" s="92">
        <v>4.2259685086290002</v>
      </c>
      <c r="K704" s="92">
        <v>42.263136363636399</v>
      </c>
    </row>
    <row r="705" spans="1:11">
      <c r="A705" s="90" t="s">
        <v>914</v>
      </c>
      <c r="B705" s="90" t="s">
        <v>1051</v>
      </c>
      <c r="C705" s="90" t="s">
        <v>1546</v>
      </c>
      <c r="D705" s="90" t="s">
        <v>398</v>
      </c>
      <c r="E705" s="90" t="s">
        <v>1870</v>
      </c>
      <c r="F705" s="112">
        <v>0.1442794</v>
      </c>
      <c r="G705" s="112">
        <v>3.043947E-2</v>
      </c>
      <c r="H705" s="113">
        <f t="shared" si="24"/>
        <v>3.739878848087697</v>
      </c>
      <c r="I705" s="91">
        <f t="shared" si="25"/>
        <v>1.6750251500891067E-5</v>
      </c>
      <c r="J705" s="92">
        <v>13.607130880000001</v>
      </c>
      <c r="K705" s="92">
        <v>85.870863636363595</v>
      </c>
    </row>
    <row r="706" spans="1:11">
      <c r="A706" s="90" t="s">
        <v>2448</v>
      </c>
      <c r="B706" s="90" t="s">
        <v>2449</v>
      </c>
      <c r="C706" s="90" t="s">
        <v>1546</v>
      </c>
      <c r="D706" s="90" t="s">
        <v>398</v>
      </c>
      <c r="E706" s="90" t="s">
        <v>1870</v>
      </c>
      <c r="F706" s="112">
        <v>0.14232</v>
      </c>
      <c r="G706" s="112">
        <v>0</v>
      </c>
      <c r="H706" s="113" t="str">
        <f t="shared" si="24"/>
        <v/>
      </c>
      <c r="I706" s="91">
        <f t="shared" si="25"/>
        <v>1.6522773130514936E-5</v>
      </c>
      <c r="J706" s="92">
        <v>4.1419704500000005</v>
      </c>
      <c r="K706" s="92">
        <v>27.4375909090909</v>
      </c>
    </row>
    <row r="707" spans="1:11">
      <c r="A707" s="90" t="s">
        <v>2137</v>
      </c>
      <c r="B707" s="90" t="s">
        <v>1587</v>
      </c>
      <c r="C707" s="90" t="s">
        <v>1544</v>
      </c>
      <c r="D707" s="90" t="s">
        <v>398</v>
      </c>
      <c r="E707" s="90" t="s">
        <v>1870</v>
      </c>
      <c r="F707" s="112">
        <v>0.14105412000000001</v>
      </c>
      <c r="G707" s="112">
        <v>0.10643176</v>
      </c>
      <c r="H707" s="113">
        <f t="shared" si="24"/>
        <v>0.32530101916946608</v>
      </c>
      <c r="I707" s="91">
        <f t="shared" si="25"/>
        <v>1.6375809611329605E-5</v>
      </c>
      <c r="J707" s="92">
        <v>40.467894830185685</v>
      </c>
      <c r="K707" s="92">
        <v>42.727454545454499</v>
      </c>
    </row>
    <row r="708" spans="1:11">
      <c r="A708" s="90" t="s">
        <v>403</v>
      </c>
      <c r="B708" s="90" t="s">
        <v>404</v>
      </c>
      <c r="C708" s="90" t="s">
        <v>1540</v>
      </c>
      <c r="D708" s="90" t="s">
        <v>398</v>
      </c>
      <c r="E708" s="90" t="s">
        <v>1870</v>
      </c>
      <c r="F708" s="112">
        <v>0.14049642600000001</v>
      </c>
      <c r="G708" s="112">
        <v>4.7045180999999998E-2</v>
      </c>
      <c r="H708" s="113">
        <f t="shared" si="24"/>
        <v>1.9864148253569267</v>
      </c>
      <c r="I708" s="91">
        <f t="shared" si="25"/>
        <v>1.6311063606282886E-5</v>
      </c>
      <c r="J708" s="92">
        <v>19.42626486</v>
      </c>
      <c r="K708" s="92">
        <v>20.674636363636399</v>
      </c>
    </row>
    <row r="709" spans="1:11">
      <c r="A709" s="90" t="s">
        <v>61</v>
      </c>
      <c r="B709" s="90" t="s">
        <v>72</v>
      </c>
      <c r="C709" s="90" t="s">
        <v>1543</v>
      </c>
      <c r="D709" s="90" t="s">
        <v>399</v>
      </c>
      <c r="E709" s="90" t="s">
        <v>400</v>
      </c>
      <c r="F709" s="112">
        <v>0.14011589999999999</v>
      </c>
      <c r="G709" s="112">
        <v>0.32028903999999997</v>
      </c>
      <c r="H709" s="113">
        <f t="shared" si="24"/>
        <v>-0.56253295460874964</v>
      </c>
      <c r="I709" s="91">
        <f t="shared" si="25"/>
        <v>1.6266886085426627E-5</v>
      </c>
      <c r="J709" s="92">
        <v>7.65496321</v>
      </c>
      <c r="K709" s="92">
        <v>19.097772727272702</v>
      </c>
    </row>
    <row r="710" spans="1:11">
      <c r="A710" s="90" t="s">
        <v>2163</v>
      </c>
      <c r="B710" s="90" t="s">
        <v>2162</v>
      </c>
      <c r="C710" s="90" t="s">
        <v>1769</v>
      </c>
      <c r="D710" s="90" t="s">
        <v>399</v>
      </c>
      <c r="E710" s="90" t="s">
        <v>400</v>
      </c>
      <c r="F710" s="112">
        <v>0.13929421</v>
      </c>
      <c r="G710" s="112">
        <v>0.13738148</v>
      </c>
      <c r="H710" s="113">
        <f t="shared" si="24"/>
        <v>1.3922764553126132E-2</v>
      </c>
      <c r="I710" s="91">
        <f t="shared" si="25"/>
        <v>1.617149121855189E-5</v>
      </c>
      <c r="J710" s="92">
        <v>2.1624092127820003</v>
      </c>
      <c r="K710" s="92">
        <v>87.091545454545496</v>
      </c>
    </row>
    <row r="711" spans="1:11">
      <c r="A711" s="90" t="s">
        <v>213</v>
      </c>
      <c r="B711" s="90" t="s">
        <v>354</v>
      </c>
      <c r="C711" s="90" t="s">
        <v>1558</v>
      </c>
      <c r="D711" s="90" t="s">
        <v>399</v>
      </c>
      <c r="E711" s="90" t="s">
        <v>1870</v>
      </c>
      <c r="F711" s="112">
        <v>0.13813229999999999</v>
      </c>
      <c r="G711" s="112">
        <v>2.4504034199999998</v>
      </c>
      <c r="H711" s="113">
        <f t="shared" si="24"/>
        <v>-0.94362875154655146</v>
      </c>
      <c r="I711" s="91">
        <f t="shared" si="25"/>
        <v>1.6036598193481085E-5</v>
      </c>
      <c r="J711" s="92">
        <v>115.348104577548</v>
      </c>
      <c r="K711" s="92">
        <v>32.691727272727299</v>
      </c>
    </row>
    <row r="712" spans="1:11">
      <c r="A712" s="90" t="s">
        <v>1843</v>
      </c>
      <c r="B712" s="90" t="s">
        <v>1864</v>
      </c>
      <c r="C712" s="90" t="s">
        <v>1182</v>
      </c>
      <c r="D712" s="90" t="s">
        <v>398</v>
      </c>
      <c r="E712" s="90" t="s">
        <v>1870</v>
      </c>
      <c r="F712" s="112">
        <v>0.1352526</v>
      </c>
      <c r="G712" s="112">
        <v>1.3904E-2</v>
      </c>
      <c r="H712" s="113">
        <f t="shared" si="24"/>
        <v>8.7276035673187575</v>
      </c>
      <c r="I712" s="91">
        <f t="shared" si="25"/>
        <v>1.5702276736314535E-5</v>
      </c>
      <c r="J712" s="92">
        <v>2.90711092</v>
      </c>
      <c r="K712" s="92">
        <v>89.656681818181795</v>
      </c>
    </row>
    <row r="713" spans="1:11">
      <c r="A713" s="90" t="s">
        <v>887</v>
      </c>
      <c r="B713" s="90" t="s">
        <v>138</v>
      </c>
      <c r="C713" s="90" t="s">
        <v>888</v>
      </c>
      <c r="D713" s="90" t="s">
        <v>398</v>
      </c>
      <c r="E713" s="90" t="s">
        <v>1870</v>
      </c>
      <c r="F713" s="112">
        <v>0.13400814000000003</v>
      </c>
      <c r="G713" s="112">
        <v>0.11907820500000001</v>
      </c>
      <c r="H713" s="113">
        <f t="shared" si="24"/>
        <v>0.12537924131456313</v>
      </c>
      <c r="I713" s="91">
        <f t="shared" si="25"/>
        <v>1.5557799992005932E-5</v>
      </c>
      <c r="J713" s="92">
        <v>4.1224317719999997</v>
      </c>
      <c r="K713" s="92">
        <v>121.714409090909</v>
      </c>
    </row>
    <row r="714" spans="1:11">
      <c r="A714" s="90" t="s">
        <v>1003</v>
      </c>
      <c r="B714" s="90" t="s">
        <v>1004</v>
      </c>
      <c r="C714" s="90" t="s">
        <v>1540</v>
      </c>
      <c r="D714" s="90" t="s">
        <v>398</v>
      </c>
      <c r="E714" s="90" t="s">
        <v>1870</v>
      </c>
      <c r="F714" s="112">
        <v>0.132950502</v>
      </c>
      <c r="G714" s="112">
        <v>1.8689718160000002</v>
      </c>
      <c r="H714" s="113">
        <f t="shared" si="24"/>
        <v>-0.92886436228634928</v>
      </c>
      <c r="I714" s="91">
        <f t="shared" si="25"/>
        <v>1.5435012522021306E-5</v>
      </c>
      <c r="J714" s="92">
        <v>22.238809710000002</v>
      </c>
      <c r="K714" s="92">
        <v>39.214409090909101</v>
      </c>
    </row>
    <row r="715" spans="1:11">
      <c r="A715" s="90" t="s">
        <v>233</v>
      </c>
      <c r="B715" s="90" t="s">
        <v>357</v>
      </c>
      <c r="C715" s="90" t="s">
        <v>1558</v>
      </c>
      <c r="D715" s="90" t="s">
        <v>399</v>
      </c>
      <c r="E715" s="90" t="s">
        <v>1870</v>
      </c>
      <c r="F715" s="112">
        <v>0.13266449999999999</v>
      </c>
      <c r="G715" s="112">
        <v>0</v>
      </c>
      <c r="H715" s="113" t="str">
        <f t="shared" si="24"/>
        <v/>
      </c>
      <c r="I715" s="91">
        <f t="shared" si="25"/>
        <v>1.5401808853100045E-5</v>
      </c>
      <c r="J715" s="92">
        <v>41.091244910674199</v>
      </c>
      <c r="K715" s="92">
        <v>43.0834090909091</v>
      </c>
    </row>
    <row r="716" spans="1:11">
      <c r="A716" s="90" t="s">
        <v>1659</v>
      </c>
      <c r="B716" s="90" t="s">
        <v>690</v>
      </c>
      <c r="C716" s="90" t="s">
        <v>1545</v>
      </c>
      <c r="D716" s="90" t="s">
        <v>399</v>
      </c>
      <c r="E716" s="90" t="s">
        <v>400</v>
      </c>
      <c r="F716" s="112">
        <v>0.13176864999999999</v>
      </c>
      <c r="G716" s="112">
        <v>1.29236427</v>
      </c>
      <c r="H716" s="113">
        <f t="shared" si="24"/>
        <v>-0.898040627508218</v>
      </c>
      <c r="I716" s="91">
        <f t="shared" si="25"/>
        <v>1.5297804311862188E-5</v>
      </c>
      <c r="J716" s="92">
        <v>55.411614289999996</v>
      </c>
      <c r="K716" s="92">
        <v>23.363272727272701</v>
      </c>
    </row>
    <row r="717" spans="1:11">
      <c r="A717" s="90" t="s">
        <v>2098</v>
      </c>
      <c r="B717" s="90" t="s">
        <v>268</v>
      </c>
      <c r="C717" s="90" t="s">
        <v>1182</v>
      </c>
      <c r="D717" s="90" t="s">
        <v>399</v>
      </c>
      <c r="E717" s="90" t="s">
        <v>400</v>
      </c>
      <c r="F717" s="112">
        <v>0.12576624</v>
      </c>
      <c r="G717" s="112">
        <v>1.493099234</v>
      </c>
      <c r="H717" s="113">
        <f t="shared" si="24"/>
        <v>-0.91576833130971924</v>
      </c>
      <c r="I717" s="91">
        <f t="shared" si="25"/>
        <v>1.4600948924943035E-5</v>
      </c>
      <c r="J717" s="92">
        <v>9.9101700000000008</v>
      </c>
      <c r="K717" s="92">
        <v>62.508727272727299</v>
      </c>
    </row>
    <row r="718" spans="1:11">
      <c r="A718" s="90" t="s">
        <v>1886</v>
      </c>
      <c r="B718" s="90" t="s">
        <v>1616</v>
      </c>
      <c r="C718" s="90" t="s">
        <v>1545</v>
      </c>
      <c r="D718" s="90" t="s">
        <v>1443</v>
      </c>
      <c r="E718" s="90" t="s">
        <v>400</v>
      </c>
      <c r="F718" s="112">
        <v>0.12404710000000001</v>
      </c>
      <c r="G718" s="112">
        <v>0.98900066000000009</v>
      </c>
      <c r="H718" s="113">
        <f t="shared" si="24"/>
        <v>-0.87457328896019138</v>
      </c>
      <c r="I718" s="91">
        <f t="shared" si="25"/>
        <v>1.4401363763338248E-5</v>
      </c>
      <c r="J718" s="92">
        <v>22.68354021</v>
      </c>
      <c r="K718" s="92">
        <v>72.079499999999996</v>
      </c>
    </row>
    <row r="719" spans="1:11">
      <c r="A719" s="90" t="s">
        <v>2734</v>
      </c>
      <c r="B719" s="90" t="s">
        <v>2735</v>
      </c>
      <c r="C719" s="90" t="s">
        <v>1546</v>
      </c>
      <c r="D719" s="90" t="s">
        <v>398</v>
      </c>
      <c r="E719" s="90" t="s">
        <v>1870</v>
      </c>
      <c r="F719" s="112">
        <v>0.12134589</v>
      </c>
      <c r="G719" s="112">
        <v>0.15081032999999999</v>
      </c>
      <c r="H719" s="113">
        <f t="shared" ref="H719:H735" si="26">IF(ISERROR(F719/G719-1),"",IF((F719/G719-1)&gt;10000%,"",F719/G719-1))</f>
        <v>-0.19537414976812262</v>
      </c>
      <c r="I719" s="91">
        <f t="shared" ref="I719:I735" si="27">F719/$F$1016</f>
        <v>1.4087764269185083E-5</v>
      </c>
      <c r="J719" s="92">
        <v>1.5240048899999998</v>
      </c>
      <c r="K719" s="92">
        <v>146.942318181818</v>
      </c>
    </row>
    <row r="720" spans="1:11">
      <c r="A720" s="90" t="s">
        <v>1028</v>
      </c>
      <c r="B720" s="90" t="s">
        <v>1029</v>
      </c>
      <c r="C720" s="90" t="s">
        <v>1540</v>
      </c>
      <c r="D720" s="90" t="s">
        <v>398</v>
      </c>
      <c r="E720" s="90" t="s">
        <v>1870</v>
      </c>
      <c r="F720" s="112">
        <v>0.11985411999999999</v>
      </c>
      <c r="G720" s="112">
        <v>3.3769899999999999E-3</v>
      </c>
      <c r="H720" s="113">
        <f t="shared" si="26"/>
        <v>34.491405067826676</v>
      </c>
      <c r="I720" s="91">
        <f t="shared" si="27"/>
        <v>1.3914575839780162E-5</v>
      </c>
      <c r="J720" s="92">
        <v>18.525614430000001</v>
      </c>
      <c r="K720" s="92">
        <v>8.2642727272727292</v>
      </c>
    </row>
    <row r="721" spans="1:11">
      <c r="A721" s="90" t="s">
        <v>1653</v>
      </c>
      <c r="B721" s="90" t="s">
        <v>1708</v>
      </c>
      <c r="C721" s="90" t="s">
        <v>1545</v>
      </c>
      <c r="D721" s="90" t="s">
        <v>399</v>
      </c>
      <c r="E721" s="90" t="s">
        <v>400</v>
      </c>
      <c r="F721" s="112">
        <v>0.11866941</v>
      </c>
      <c r="G721" s="112">
        <v>2.0525070400000001</v>
      </c>
      <c r="H721" s="113">
        <f t="shared" si="26"/>
        <v>-0.9421831897833588</v>
      </c>
      <c r="I721" s="91">
        <f t="shared" si="27"/>
        <v>1.377703582744562E-5</v>
      </c>
      <c r="J721" s="92">
        <v>16.1084</v>
      </c>
      <c r="K721" s="92">
        <v>40.017545454545498</v>
      </c>
    </row>
    <row r="722" spans="1:11">
      <c r="A722" s="90" t="s">
        <v>462</v>
      </c>
      <c r="B722" s="90" t="s">
        <v>463</v>
      </c>
      <c r="C722" s="90" t="s">
        <v>1540</v>
      </c>
      <c r="D722" s="90" t="s">
        <v>398</v>
      </c>
      <c r="E722" s="90" t="s">
        <v>1870</v>
      </c>
      <c r="F722" s="112">
        <v>0.113295004</v>
      </c>
      <c r="G722" s="112">
        <v>1.7206133999999998E-2</v>
      </c>
      <c r="H722" s="113">
        <f t="shared" si="26"/>
        <v>5.5845705955794616</v>
      </c>
      <c r="I722" s="91">
        <f t="shared" si="27"/>
        <v>1.3153089150595715E-5</v>
      </c>
      <c r="J722" s="92">
        <v>17.467652690000001</v>
      </c>
      <c r="K722" s="92">
        <v>8.6704090909090894</v>
      </c>
    </row>
    <row r="723" spans="1:11">
      <c r="A723" s="90" t="s">
        <v>2703</v>
      </c>
      <c r="B723" s="90" t="s">
        <v>1085</v>
      </c>
      <c r="C723" s="90" t="s">
        <v>1182</v>
      </c>
      <c r="D723" s="90" t="s">
        <v>398</v>
      </c>
      <c r="E723" s="90" t="s">
        <v>1870</v>
      </c>
      <c r="F723" s="112">
        <v>0.10728844</v>
      </c>
      <c r="G723" s="112">
        <v>0.75822445999999999</v>
      </c>
      <c r="H723" s="113">
        <f t="shared" si="26"/>
        <v>-0.85850042347618283</v>
      </c>
      <c r="I723" s="91">
        <f t="shared" si="27"/>
        <v>1.2455751501172455E-5</v>
      </c>
      <c r="J723" s="92">
        <v>5.8203728828999992</v>
      </c>
      <c r="K723" s="92">
        <v>31.540636363636398</v>
      </c>
    </row>
    <row r="724" spans="1:11">
      <c r="A724" s="90" t="s">
        <v>484</v>
      </c>
      <c r="B724" s="90" t="s">
        <v>811</v>
      </c>
      <c r="C724" s="90" t="s">
        <v>1540</v>
      </c>
      <c r="D724" s="90" t="s">
        <v>398</v>
      </c>
      <c r="E724" s="90" t="s">
        <v>1870</v>
      </c>
      <c r="F724" s="112">
        <v>0.10147154700000001</v>
      </c>
      <c r="G724" s="112">
        <v>10.036825059</v>
      </c>
      <c r="H724" s="113">
        <f t="shared" si="26"/>
        <v>-0.98989007515787963</v>
      </c>
      <c r="I724" s="91">
        <f t="shared" si="27"/>
        <v>1.1780433883385215E-5</v>
      </c>
      <c r="J724" s="92">
        <v>17.912662690000001</v>
      </c>
      <c r="K724" s="92">
        <v>17.806818181818201</v>
      </c>
    </row>
    <row r="725" spans="1:11">
      <c r="A725" s="90" t="s">
        <v>1024</v>
      </c>
      <c r="B725" s="90" t="s">
        <v>1025</v>
      </c>
      <c r="C725" s="90" t="s">
        <v>1540</v>
      </c>
      <c r="D725" s="90" t="s">
        <v>398</v>
      </c>
      <c r="E725" s="90" t="s">
        <v>1870</v>
      </c>
      <c r="F725" s="112">
        <v>9.7823623000000012E-2</v>
      </c>
      <c r="G725" s="112">
        <v>2.4153801979999998</v>
      </c>
      <c r="H725" s="113">
        <f t="shared" si="26"/>
        <v>-0.95949969984808159</v>
      </c>
      <c r="I725" s="91">
        <f t="shared" si="27"/>
        <v>1.1356924744477397E-5</v>
      </c>
      <c r="J725" s="92">
        <v>17.143115920000003</v>
      </c>
      <c r="K725" s="92">
        <v>32.203318181818197</v>
      </c>
    </row>
    <row r="726" spans="1:11">
      <c r="A726" s="90" t="s">
        <v>2715</v>
      </c>
      <c r="B726" s="90" t="s">
        <v>2716</v>
      </c>
      <c r="C726" s="90" t="s">
        <v>1545</v>
      </c>
      <c r="D726" s="90" t="s">
        <v>399</v>
      </c>
      <c r="E726" s="90" t="s">
        <v>1870</v>
      </c>
      <c r="F726" s="112">
        <v>9.686583E-2</v>
      </c>
      <c r="G726" s="112">
        <v>0.17002086</v>
      </c>
      <c r="H726" s="113">
        <f t="shared" si="26"/>
        <v>-0.43027090911079968</v>
      </c>
      <c r="I726" s="91">
        <f t="shared" si="27"/>
        <v>1.1245728872885241E-5</v>
      </c>
      <c r="J726" s="92">
        <v>20.18765848</v>
      </c>
      <c r="K726" s="92">
        <v>84.239272727272706</v>
      </c>
    </row>
    <row r="727" spans="1:11">
      <c r="A727" s="90" t="s">
        <v>1835</v>
      </c>
      <c r="B727" s="90" t="s">
        <v>1856</v>
      </c>
      <c r="C727" s="90" t="s">
        <v>1182</v>
      </c>
      <c r="D727" s="90" t="s">
        <v>398</v>
      </c>
      <c r="E727" s="90" t="s">
        <v>1870</v>
      </c>
      <c r="F727" s="112">
        <v>9.567109E-2</v>
      </c>
      <c r="G727" s="112">
        <v>0.18418010000000001</v>
      </c>
      <c r="H727" s="113">
        <f t="shared" si="26"/>
        <v>-0.48055685711974316</v>
      </c>
      <c r="I727" s="91">
        <f t="shared" si="27"/>
        <v>1.1107024418346516E-5</v>
      </c>
      <c r="J727" s="92">
        <v>28.423993659600001</v>
      </c>
      <c r="K727" s="92">
        <v>351.45433333333301</v>
      </c>
    </row>
    <row r="728" spans="1:11">
      <c r="A728" s="90" t="s">
        <v>10</v>
      </c>
      <c r="B728" s="90" t="s">
        <v>11</v>
      </c>
      <c r="C728" s="90" t="s">
        <v>1769</v>
      </c>
      <c r="D728" s="90" t="s">
        <v>399</v>
      </c>
      <c r="E728" s="90" t="s">
        <v>400</v>
      </c>
      <c r="F728" s="112">
        <v>9.472614E-2</v>
      </c>
      <c r="G728" s="112">
        <v>4.6828959999999996E-2</v>
      </c>
      <c r="H728" s="113">
        <f t="shared" si="26"/>
        <v>1.0228110980897291</v>
      </c>
      <c r="I728" s="91">
        <f t="shared" si="27"/>
        <v>1.0997319566817005E-5</v>
      </c>
      <c r="J728" s="92">
        <v>20.206907264467002</v>
      </c>
      <c r="K728" s="92">
        <v>28.9367727272727</v>
      </c>
    </row>
    <row r="729" spans="1:11">
      <c r="A729" s="90" t="s">
        <v>2748</v>
      </c>
      <c r="B729" s="90" t="s">
        <v>2749</v>
      </c>
      <c r="C729" s="90" t="s">
        <v>1546</v>
      </c>
      <c r="D729" s="90" t="s">
        <v>398</v>
      </c>
      <c r="E729" s="90" t="s">
        <v>1870</v>
      </c>
      <c r="F729" s="112">
        <v>9.387218E-2</v>
      </c>
      <c r="G729" s="112">
        <v>8.43309E-2</v>
      </c>
      <c r="H729" s="113">
        <f t="shared" si="26"/>
        <v>0.11314097205176266</v>
      </c>
      <c r="I729" s="91">
        <f t="shared" si="27"/>
        <v>1.089817828419661E-5</v>
      </c>
      <c r="J729" s="92">
        <v>4.1036244900000005</v>
      </c>
      <c r="K729" s="92">
        <v>128.40095454545499</v>
      </c>
    </row>
    <row r="730" spans="1:11">
      <c r="A730" s="90" t="s">
        <v>2340</v>
      </c>
      <c r="B730" s="90" t="s">
        <v>301</v>
      </c>
      <c r="C730" s="90" t="s">
        <v>1182</v>
      </c>
      <c r="D730" s="90" t="s">
        <v>398</v>
      </c>
      <c r="E730" s="90" t="s">
        <v>1870</v>
      </c>
      <c r="F730" s="112">
        <v>9.3100000000000002E-2</v>
      </c>
      <c r="G730" s="112">
        <v>1.9902799999999998E-2</v>
      </c>
      <c r="H730" s="113">
        <f t="shared" si="26"/>
        <v>3.6777337862009372</v>
      </c>
      <c r="I730" s="91">
        <f t="shared" si="27"/>
        <v>1.0808531326945901E-5</v>
      </c>
      <c r="J730" s="92">
        <v>54.645893357004951</v>
      </c>
      <c r="K730" s="92">
        <v>20.041136363636401</v>
      </c>
    </row>
    <row r="731" spans="1:11">
      <c r="A731" s="90" t="s">
        <v>480</v>
      </c>
      <c r="B731" s="90" t="s">
        <v>807</v>
      </c>
      <c r="C731" s="90" t="s">
        <v>1540</v>
      </c>
      <c r="D731" s="90" t="s">
        <v>398</v>
      </c>
      <c r="E731" s="90" t="s">
        <v>1870</v>
      </c>
      <c r="F731" s="112">
        <v>9.2893491999999994E-2</v>
      </c>
      <c r="G731" s="112">
        <v>0.68851018000000008</v>
      </c>
      <c r="H731" s="113">
        <f t="shared" si="26"/>
        <v>-0.86508043788110733</v>
      </c>
      <c r="I731" s="91">
        <f t="shared" si="27"/>
        <v>1.0784556588092356E-5</v>
      </c>
      <c r="J731" s="92">
        <v>21.45354962</v>
      </c>
      <c r="K731" s="92">
        <v>13.0103636363636</v>
      </c>
    </row>
    <row r="732" spans="1:11">
      <c r="A732" s="90" t="s">
        <v>1022</v>
      </c>
      <c r="B732" s="90" t="s">
        <v>1023</v>
      </c>
      <c r="C732" s="90" t="s">
        <v>1540</v>
      </c>
      <c r="D732" s="90" t="s">
        <v>398</v>
      </c>
      <c r="E732" s="90" t="s">
        <v>1870</v>
      </c>
      <c r="F732" s="112">
        <v>9.288026399999999E-2</v>
      </c>
      <c r="G732" s="112">
        <v>2.3941779999999999E-2</v>
      </c>
      <c r="H732" s="113">
        <f t="shared" si="26"/>
        <v>2.8794218307911938</v>
      </c>
      <c r="I732" s="91">
        <f t="shared" si="27"/>
        <v>1.0783020871095655E-5</v>
      </c>
      <c r="J732" s="92">
        <v>11.936937159999999</v>
      </c>
      <c r="K732" s="92">
        <v>14.3698181818182</v>
      </c>
    </row>
    <row r="733" spans="1:11">
      <c r="A733" s="90" t="s">
        <v>41</v>
      </c>
      <c r="B733" s="90" t="s">
        <v>300</v>
      </c>
      <c r="C733" s="90" t="s">
        <v>1182</v>
      </c>
      <c r="D733" s="90" t="s">
        <v>398</v>
      </c>
      <c r="E733" s="90" t="s">
        <v>1870</v>
      </c>
      <c r="F733" s="112">
        <v>8.7595010000000001E-2</v>
      </c>
      <c r="G733" s="112">
        <v>0.31586517999999997</v>
      </c>
      <c r="H733" s="113">
        <f t="shared" si="26"/>
        <v>-0.72268228489129438</v>
      </c>
      <c r="I733" s="91">
        <f t="shared" si="27"/>
        <v>1.0169424378830714E-5</v>
      </c>
      <c r="J733" s="92">
        <v>28.145435622000001</v>
      </c>
      <c r="K733" s="92">
        <v>47.814818181818197</v>
      </c>
    </row>
    <row r="734" spans="1:11">
      <c r="A734" s="90" t="s">
        <v>1740</v>
      </c>
      <c r="B734" s="90" t="s">
        <v>1741</v>
      </c>
      <c r="C734" s="90" t="s">
        <v>1182</v>
      </c>
      <c r="D734" s="90" t="s">
        <v>398</v>
      </c>
      <c r="E734" s="90" t="s">
        <v>1870</v>
      </c>
      <c r="F734" s="112">
        <v>8.4528889999999995E-2</v>
      </c>
      <c r="G734" s="112">
        <v>0.10877819</v>
      </c>
      <c r="H734" s="113">
        <f t="shared" si="26"/>
        <v>-0.2229242828916348</v>
      </c>
      <c r="I734" s="91">
        <f t="shared" si="27"/>
        <v>9.8134603179050912E-6</v>
      </c>
      <c r="J734" s="92">
        <v>2.2762934239499999</v>
      </c>
      <c r="K734" s="92">
        <v>174.770590909091</v>
      </c>
    </row>
    <row r="735" spans="1:11">
      <c r="A735" s="90" t="s">
        <v>64</v>
      </c>
      <c r="B735" s="90" t="s">
        <v>75</v>
      </c>
      <c r="C735" s="90" t="s">
        <v>1543</v>
      </c>
      <c r="D735" s="90" t="s">
        <v>399</v>
      </c>
      <c r="E735" s="90" t="s">
        <v>400</v>
      </c>
      <c r="F735" s="112">
        <v>8.3695480000000003E-2</v>
      </c>
      <c r="G735" s="112">
        <v>5.0540460000000002E-2</v>
      </c>
      <c r="H735" s="113">
        <f t="shared" si="26"/>
        <v>0.65600946251775305</v>
      </c>
      <c r="I735" s="91">
        <f t="shared" si="27"/>
        <v>9.7167048067000443E-6</v>
      </c>
      <c r="J735" s="92">
        <v>9.7614752200000012</v>
      </c>
      <c r="K735" s="92">
        <v>39.0625909090909</v>
      </c>
    </row>
    <row r="736" spans="1:11">
      <c r="A736" s="90" t="s">
        <v>2918</v>
      </c>
      <c r="B736" s="90" t="s">
        <v>2919</v>
      </c>
      <c r="C736" s="90" t="s">
        <v>1545</v>
      </c>
      <c r="D736" s="90" t="s">
        <v>1443</v>
      </c>
      <c r="E736" s="90" t="s">
        <v>400</v>
      </c>
      <c r="F736" s="112">
        <v>8.2605999999999999E-2</v>
      </c>
      <c r="G736" s="112"/>
      <c r="H736" s="113"/>
      <c r="I736" s="91"/>
      <c r="J736" s="92">
        <v>256.68562362</v>
      </c>
      <c r="K736" s="92">
        <v>40.600999999999999</v>
      </c>
    </row>
    <row r="737" spans="1:11">
      <c r="A737" s="90" t="s">
        <v>1453</v>
      </c>
      <c r="B737" s="90" t="s">
        <v>1454</v>
      </c>
      <c r="C737" s="90" t="s">
        <v>298</v>
      </c>
      <c r="D737" s="90" t="s">
        <v>1443</v>
      </c>
      <c r="E737" s="90" t="s">
        <v>1870</v>
      </c>
      <c r="F737" s="112">
        <v>8.1145999999999996E-2</v>
      </c>
      <c r="G737" s="112">
        <v>0.6089453199999999</v>
      </c>
      <c r="H737" s="113">
        <f t="shared" ref="H737:H768" si="28">IF(ISERROR(F737/G737-1),"",IF((F737/G737-1)&gt;10000%,"",F737/G737-1))</f>
        <v>-0.86674337196646811</v>
      </c>
      <c r="I737" s="91">
        <f t="shared" ref="I737:I768" si="29">F737/$F$1016</f>
        <v>9.420720548403351E-6</v>
      </c>
      <c r="J737" s="92">
        <v>4.9169999999999998</v>
      </c>
      <c r="K737" s="92">
        <v>88.959681818181807</v>
      </c>
    </row>
    <row r="738" spans="1:11">
      <c r="A738" s="90" t="s">
        <v>1005</v>
      </c>
      <c r="B738" s="90" t="s">
        <v>1006</v>
      </c>
      <c r="C738" s="90" t="s">
        <v>1540</v>
      </c>
      <c r="D738" s="90" t="s">
        <v>398</v>
      </c>
      <c r="E738" s="90" t="s">
        <v>1870</v>
      </c>
      <c r="F738" s="112">
        <v>8.0848405999999998E-2</v>
      </c>
      <c r="G738" s="112">
        <v>2.5640959700000003</v>
      </c>
      <c r="H738" s="113">
        <f t="shared" si="28"/>
        <v>-0.9684690405718317</v>
      </c>
      <c r="I738" s="91">
        <f t="shared" si="29"/>
        <v>9.3861710954311591E-6</v>
      </c>
      <c r="J738" s="92">
        <v>20.970753699999999</v>
      </c>
      <c r="K738" s="92">
        <v>35.409727272727302</v>
      </c>
    </row>
    <row r="739" spans="1:11">
      <c r="A739" s="90" t="s">
        <v>612</v>
      </c>
      <c r="B739" s="90" t="s">
        <v>613</v>
      </c>
      <c r="C739" s="90" t="s">
        <v>1546</v>
      </c>
      <c r="D739" s="90" t="s">
        <v>398</v>
      </c>
      <c r="E739" s="90" t="s">
        <v>1870</v>
      </c>
      <c r="F739" s="112">
        <v>8.0777500000000002E-2</v>
      </c>
      <c r="G739" s="112">
        <v>2.1316400000000003E-2</v>
      </c>
      <c r="H739" s="113">
        <f t="shared" si="28"/>
        <v>2.7894531909703324</v>
      </c>
      <c r="I739" s="91">
        <f t="shared" si="29"/>
        <v>9.3779391972327878E-6</v>
      </c>
      <c r="J739" s="92">
        <v>10.80248183</v>
      </c>
      <c r="K739" s="92">
        <v>62.3556363636364</v>
      </c>
    </row>
    <row r="740" spans="1:11">
      <c r="A740" s="90" t="s">
        <v>1842</v>
      </c>
      <c r="B740" s="90" t="s">
        <v>1863</v>
      </c>
      <c r="C740" s="90" t="s">
        <v>1182</v>
      </c>
      <c r="D740" s="90" t="s">
        <v>398</v>
      </c>
      <c r="E740" s="90" t="s">
        <v>1870</v>
      </c>
      <c r="F740" s="112">
        <v>7.5610750000000004E-2</v>
      </c>
      <c r="G740" s="112">
        <v>3.852875E-2</v>
      </c>
      <c r="H740" s="113">
        <f t="shared" si="28"/>
        <v>0.96245011841806449</v>
      </c>
      <c r="I740" s="91">
        <f t="shared" si="29"/>
        <v>8.7781005373670766E-6</v>
      </c>
      <c r="J740" s="92">
        <v>4.8491354449999999</v>
      </c>
      <c r="K740" s="92">
        <v>60.386727272727299</v>
      </c>
    </row>
    <row r="741" spans="1:11">
      <c r="A741" s="90" t="s">
        <v>2456</v>
      </c>
      <c r="B741" s="90" t="s">
        <v>2457</v>
      </c>
      <c r="C741" s="90" t="s">
        <v>1546</v>
      </c>
      <c r="D741" s="90" t="s">
        <v>398</v>
      </c>
      <c r="E741" s="90" t="s">
        <v>1870</v>
      </c>
      <c r="F741" s="112">
        <v>7.4829010000000001E-2</v>
      </c>
      <c r="G741" s="112">
        <v>0.19374451999999998</v>
      </c>
      <c r="H741" s="113">
        <f t="shared" si="28"/>
        <v>-0.61377483089586216</v>
      </c>
      <c r="I741" s="91">
        <f t="shared" si="29"/>
        <v>8.6873437030005155E-6</v>
      </c>
      <c r="J741" s="92">
        <v>14.46177599</v>
      </c>
      <c r="K741" s="92">
        <v>164.2415</v>
      </c>
    </row>
    <row r="742" spans="1:11">
      <c r="A742" s="90" t="s">
        <v>2526</v>
      </c>
      <c r="B742" s="90" t="s">
        <v>2527</v>
      </c>
      <c r="C742" s="90" t="s">
        <v>1769</v>
      </c>
      <c r="D742" s="90" t="s">
        <v>399</v>
      </c>
      <c r="E742" s="90" t="s">
        <v>400</v>
      </c>
      <c r="F742" s="112">
        <v>7.3415170000000002E-2</v>
      </c>
      <c r="G742" s="112">
        <v>0.25443489000000002</v>
      </c>
      <c r="H742" s="113">
        <f t="shared" si="28"/>
        <v>-0.71145792937438723</v>
      </c>
      <c r="I742" s="91">
        <f t="shared" si="29"/>
        <v>8.5232026296246928E-6</v>
      </c>
      <c r="J742" s="92">
        <v>14.054122292259001</v>
      </c>
      <c r="K742" s="92">
        <v>6.4774545454545498</v>
      </c>
    </row>
    <row r="743" spans="1:11">
      <c r="A743" s="90" t="s">
        <v>1797</v>
      </c>
      <c r="B743" s="90" t="s">
        <v>1798</v>
      </c>
      <c r="C743" s="90" t="s">
        <v>1182</v>
      </c>
      <c r="D743" s="90" t="s">
        <v>398</v>
      </c>
      <c r="E743" s="90" t="s">
        <v>1870</v>
      </c>
      <c r="F743" s="112">
        <v>7.029611999999999E-2</v>
      </c>
      <c r="G743" s="112">
        <v>6.4781560000000002E-2</v>
      </c>
      <c r="H743" s="113">
        <f t="shared" si="28"/>
        <v>8.5125458540979748E-2</v>
      </c>
      <c r="I743" s="91">
        <f t="shared" si="29"/>
        <v>8.1610936109854796E-6</v>
      </c>
      <c r="J743" s="92">
        <v>3.306379272</v>
      </c>
      <c r="K743" s="92">
        <v>89.066000000000003</v>
      </c>
    </row>
    <row r="744" spans="1:11">
      <c r="A744" s="90" t="s">
        <v>2800</v>
      </c>
      <c r="B744" s="90" t="s">
        <v>2801</v>
      </c>
      <c r="C744" s="90" t="s">
        <v>1769</v>
      </c>
      <c r="D744" s="90" t="s">
        <v>399</v>
      </c>
      <c r="E744" s="90" t="s">
        <v>400</v>
      </c>
      <c r="F744" s="112">
        <v>6.8949419999999997E-2</v>
      </c>
      <c r="G744" s="112">
        <v>5.2246000000000003E-3</v>
      </c>
      <c r="H744" s="113">
        <f t="shared" si="28"/>
        <v>12.197071546147072</v>
      </c>
      <c r="I744" s="91">
        <f t="shared" si="29"/>
        <v>8.0047472185257811E-6</v>
      </c>
      <c r="J744" s="92">
        <v>2.0378341360440002</v>
      </c>
      <c r="K744" s="92">
        <v>37.303727272727301</v>
      </c>
    </row>
    <row r="745" spans="1:11">
      <c r="A745" s="90" t="s">
        <v>1994</v>
      </c>
      <c r="B745" s="90" t="s">
        <v>1746</v>
      </c>
      <c r="C745" s="90" t="s">
        <v>1539</v>
      </c>
      <c r="D745" s="90" t="s">
        <v>398</v>
      </c>
      <c r="E745" s="90" t="s">
        <v>1870</v>
      </c>
      <c r="F745" s="112">
        <v>6.8811005000000008E-2</v>
      </c>
      <c r="G745" s="112">
        <v>2.4085000000000001E-3</v>
      </c>
      <c r="H745" s="113">
        <f t="shared" si="28"/>
        <v>27.570066431388835</v>
      </c>
      <c r="I745" s="91">
        <f t="shared" si="29"/>
        <v>7.9886778000121484E-6</v>
      </c>
      <c r="J745" s="92">
        <v>69.594200000000001</v>
      </c>
      <c r="K745" s="92">
        <v>14.613272727272699</v>
      </c>
    </row>
    <row r="746" spans="1:11">
      <c r="A746" s="90" t="s">
        <v>1705</v>
      </c>
      <c r="B746" s="90" t="s">
        <v>1706</v>
      </c>
      <c r="C746" s="90" t="s">
        <v>1545</v>
      </c>
      <c r="D746" s="90" t="s">
        <v>399</v>
      </c>
      <c r="E746" s="90" t="s">
        <v>400</v>
      </c>
      <c r="F746" s="112">
        <v>6.6986699999999996E-2</v>
      </c>
      <c r="G746" s="112">
        <v>0</v>
      </c>
      <c r="H746" s="113" t="str">
        <f t="shared" si="28"/>
        <v/>
      </c>
      <c r="I746" s="91">
        <f t="shared" si="29"/>
        <v>7.7768834096533498E-6</v>
      </c>
      <c r="J746" s="92">
        <v>39.514283159999998</v>
      </c>
      <c r="K746" s="92">
        <v>19.792227272727299</v>
      </c>
    </row>
    <row r="747" spans="1:11">
      <c r="A747" s="90" t="s">
        <v>1561</v>
      </c>
      <c r="B747" s="90" t="s">
        <v>1562</v>
      </c>
      <c r="C747" s="90" t="s">
        <v>1182</v>
      </c>
      <c r="D747" s="90" t="s">
        <v>398</v>
      </c>
      <c r="E747" s="90" t="s">
        <v>1870</v>
      </c>
      <c r="F747" s="112">
        <v>6.6078339999999999E-2</v>
      </c>
      <c r="G747" s="112">
        <v>0.10883443</v>
      </c>
      <c r="H747" s="113">
        <f t="shared" si="28"/>
        <v>-0.39285444872546305</v>
      </c>
      <c r="I747" s="91">
        <f t="shared" si="29"/>
        <v>7.6714265082984139E-6</v>
      </c>
      <c r="J747" s="92">
        <v>1.9377930000000001</v>
      </c>
      <c r="K747" s="92">
        <v>356.23977272727302</v>
      </c>
    </row>
    <row r="748" spans="1:11">
      <c r="A748" s="90" t="s">
        <v>2122</v>
      </c>
      <c r="B748" s="90" t="s">
        <v>1751</v>
      </c>
      <c r="C748" s="90" t="s">
        <v>1539</v>
      </c>
      <c r="D748" s="90" t="s">
        <v>398</v>
      </c>
      <c r="E748" s="90" t="s">
        <v>1870</v>
      </c>
      <c r="F748" s="112">
        <v>6.5793859999999996E-2</v>
      </c>
      <c r="G748" s="112">
        <v>0</v>
      </c>
      <c r="H748" s="113" t="str">
        <f t="shared" si="28"/>
        <v/>
      </c>
      <c r="I748" s="91">
        <f t="shared" si="29"/>
        <v>7.6383995373866027E-6</v>
      </c>
      <c r="J748" s="92">
        <v>22.753440000000001</v>
      </c>
      <c r="K748" s="92">
        <v>35.677227272727301</v>
      </c>
    </row>
    <row r="749" spans="1:11">
      <c r="A749" s="90" t="s">
        <v>495</v>
      </c>
      <c r="B749" s="90" t="s">
        <v>851</v>
      </c>
      <c r="C749" s="90" t="s">
        <v>1540</v>
      </c>
      <c r="D749" s="90" t="s">
        <v>398</v>
      </c>
      <c r="E749" s="90" t="s">
        <v>1870</v>
      </c>
      <c r="F749" s="112">
        <v>6.4662139999999993E-2</v>
      </c>
      <c r="G749" s="112">
        <v>1.17338868</v>
      </c>
      <c r="H749" s="113">
        <f t="shared" si="28"/>
        <v>-0.94489282102159022</v>
      </c>
      <c r="I749" s="91">
        <f t="shared" si="29"/>
        <v>7.5070114485216057E-6</v>
      </c>
      <c r="J749" s="92">
        <v>13.156774970000001</v>
      </c>
      <c r="K749" s="92">
        <v>25.8406818181818</v>
      </c>
    </row>
    <row r="750" spans="1:11">
      <c r="A750" s="90" t="s">
        <v>2709</v>
      </c>
      <c r="B750" s="90" t="s">
        <v>195</v>
      </c>
      <c r="C750" s="90" t="s">
        <v>1182</v>
      </c>
      <c r="D750" s="90" t="s">
        <v>398</v>
      </c>
      <c r="E750" s="90" t="s">
        <v>1870</v>
      </c>
      <c r="F750" s="112">
        <v>6.3941059999999994E-2</v>
      </c>
      <c r="G750" s="112">
        <v>1.89031989</v>
      </c>
      <c r="H750" s="113">
        <f t="shared" si="28"/>
        <v>-0.9661744764268444</v>
      </c>
      <c r="I750" s="91">
        <f t="shared" si="29"/>
        <v>7.4232969934277916E-6</v>
      </c>
      <c r="J750" s="92">
        <v>4.9041833890000008</v>
      </c>
      <c r="K750" s="92">
        <v>27.209545454545399</v>
      </c>
    </row>
    <row r="751" spans="1:11">
      <c r="A751" s="90" t="s">
        <v>1455</v>
      </c>
      <c r="B751" s="90" t="s">
        <v>1456</v>
      </c>
      <c r="C751" s="90" t="s">
        <v>298</v>
      </c>
      <c r="D751" s="90" t="s">
        <v>1443</v>
      </c>
      <c r="E751" s="90" t="s">
        <v>1870</v>
      </c>
      <c r="F751" s="112">
        <v>6.3759999999999997E-2</v>
      </c>
      <c r="G751" s="112">
        <v>0.34304449999999997</v>
      </c>
      <c r="H751" s="113">
        <f t="shared" si="28"/>
        <v>-0.81413490086563112</v>
      </c>
      <c r="I751" s="91">
        <f t="shared" si="29"/>
        <v>7.4022766638675684E-6</v>
      </c>
      <c r="J751" s="92">
        <v>9.42</v>
      </c>
      <c r="K751" s="92">
        <v>83.044454545454499</v>
      </c>
    </row>
    <row r="752" spans="1:11">
      <c r="A752" s="90" t="s">
        <v>1793</v>
      </c>
      <c r="B752" s="90" t="s">
        <v>1794</v>
      </c>
      <c r="C752" s="90" t="s">
        <v>1182</v>
      </c>
      <c r="D752" s="90" t="s">
        <v>398</v>
      </c>
      <c r="E752" s="90" t="s">
        <v>1870</v>
      </c>
      <c r="F752" s="112">
        <v>6.2697900000000001E-2</v>
      </c>
      <c r="G752" s="112">
        <v>0</v>
      </c>
      <c r="H752" s="113" t="str">
        <f t="shared" si="28"/>
        <v/>
      </c>
      <c r="I752" s="91">
        <f t="shared" si="29"/>
        <v>7.2789711738315937E-6</v>
      </c>
      <c r="J752" s="92">
        <v>2.3731249999999999</v>
      </c>
      <c r="K752" s="92">
        <v>64.215545454545406</v>
      </c>
    </row>
    <row r="753" spans="1:11">
      <c r="A753" s="90" t="s">
        <v>1032</v>
      </c>
      <c r="B753" s="90" t="s">
        <v>1033</v>
      </c>
      <c r="C753" s="90" t="s">
        <v>1540</v>
      </c>
      <c r="D753" s="90" t="s">
        <v>398</v>
      </c>
      <c r="E753" s="90" t="s">
        <v>1870</v>
      </c>
      <c r="F753" s="112">
        <v>6.0327775E-2</v>
      </c>
      <c r="G753" s="112">
        <v>9.3981340999999996E-2</v>
      </c>
      <c r="H753" s="113">
        <f t="shared" si="28"/>
        <v>-0.35808773999085619</v>
      </c>
      <c r="I753" s="91">
        <f t="shared" si="29"/>
        <v>7.0038093015300075E-6</v>
      </c>
      <c r="J753" s="92">
        <v>15.72588215</v>
      </c>
      <c r="K753" s="92">
        <v>52.246636363636398</v>
      </c>
    </row>
    <row r="754" spans="1:11">
      <c r="A754" s="90" t="s">
        <v>2516</v>
      </c>
      <c r="B754" s="90" t="s">
        <v>2517</v>
      </c>
      <c r="C754" s="90" t="s">
        <v>1769</v>
      </c>
      <c r="D754" s="90" t="s">
        <v>399</v>
      </c>
      <c r="E754" s="90" t="s">
        <v>400</v>
      </c>
      <c r="F754" s="112">
        <v>6.0139999999999999E-2</v>
      </c>
      <c r="G754" s="112">
        <v>0</v>
      </c>
      <c r="H754" s="113" t="str">
        <f t="shared" si="28"/>
        <v/>
      </c>
      <c r="I754" s="91">
        <f t="shared" si="29"/>
        <v>6.9820093877822388E-6</v>
      </c>
      <c r="J754" s="92">
        <v>0.59248665495600006</v>
      </c>
      <c r="K754" s="92">
        <v>16.513636363636401</v>
      </c>
    </row>
    <row r="755" spans="1:11">
      <c r="A755" s="90" t="s">
        <v>264</v>
      </c>
      <c r="B755" s="90" t="s">
        <v>271</v>
      </c>
      <c r="C755" s="90" t="s">
        <v>1540</v>
      </c>
      <c r="D755" s="90" t="s">
        <v>398</v>
      </c>
      <c r="E755" s="90" t="s">
        <v>1870</v>
      </c>
      <c r="F755" s="112">
        <v>5.8796599999999997E-2</v>
      </c>
      <c r="G755" s="112">
        <v>4.32396E-3</v>
      </c>
      <c r="H755" s="113">
        <f t="shared" si="28"/>
        <v>12.597859369651893</v>
      </c>
      <c r="I755" s="91">
        <f t="shared" si="29"/>
        <v>6.8260461119001856E-6</v>
      </c>
      <c r="J755" s="92">
        <v>5.4408101500000008</v>
      </c>
      <c r="K755" s="92">
        <v>38.008000000000003</v>
      </c>
    </row>
    <row r="756" spans="1:11">
      <c r="A756" s="90" t="s">
        <v>1341</v>
      </c>
      <c r="B756" s="90" t="s">
        <v>1345</v>
      </c>
      <c r="C756" s="90" t="s">
        <v>1546</v>
      </c>
      <c r="D756" s="90" t="s">
        <v>398</v>
      </c>
      <c r="E756" s="90" t="s">
        <v>400</v>
      </c>
      <c r="F756" s="112">
        <v>5.8449830000000001E-2</v>
      </c>
      <c r="G756" s="112">
        <v>9.8339999999999994E-4</v>
      </c>
      <c r="H756" s="113">
        <f t="shared" si="28"/>
        <v>58.436475493186904</v>
      </c>
      <c r="I756" s="91">
        <f t="shared" si="29"/>
        <v>6.7857875253454597E-6</v>
      </c>
      <c r="J756" s="92">
        <v>14.666058769999999</v>
      </c>
      <c r="K756" s="92">
        <v>144.05286363636401</v>
      </c>
    </row>
    <row r="757" spans="1:11">
      <c r="A757" s="90" t="s">
        <v>526</v>
      </c>
      <c r="B757" s="90" t="s">
        <v>527</v>
      </c>
      <c r="C757" s="90" t="s">
        <v>1540</v>
      </c>
      <c r="D757" s="90" t="s">
        <v>398</v>
      </c>
      <c r="E757" s="90" t="s">
        <v>1870</v>
      </c>
      <c r="F757" s="112">
        <v>5.6975499999999998E-2</v>
      </c>
      <c r="G757" s="112">
        <v>1.2968120000000001E-2</v>
      </c>
      <c r="H757" s="113">
        <f t="shared" si="28"/>
        <v>3.3935049953270013</v>
      </c>
      <c r="I757" s="91">
        <f t="shared" si="29"/>
        <v>6.6146238090054367E-6</v>
      </c>
      <c r="J757" s="92">
        <v>21.07347609</v>
      </c>
      <c r="K757" s="92">
        <v>6.8109090909090897</v>
      </c>
    </row>
    <row r="758" spans="1:11">
      <c r="A758" s="90" t="s">
        <v>1457</v>
      </c>
      <c r="B758" s="90" t="s">
        <v>1458</v>
      </c>
      <c r="C758" s="90" t="s">
        <v>298</v>
      </c>
      <c r="D758" s="90" t="s">
        <v>1443</v>
      </c>
      <c r="E758" s="90" t="s">
        <v>400</v>
      </c>
      <c r="F758" s="112">
        <v>5.659645E-2</v>
      </c>
      <c r="G758" s="112">
        <v>2.0734409999999998E-2</v>
      </c>
      <c r="H758" s="113">
        <f t="shared" si="28"/>
        <v>1.729590569492935</v>
      </c>
      <c r="I758" s="91">
        <f t="shared" si="29"/>
        <v>6.5706176457457284E-6</v>
      </c>
      <c r="J758" s="92">
        <v>2.93608</v>
      </c>
      <c r="K758" s="92">
        <v>14.707818181818199</v>
      </c>
    </row>
    <row r="759" spans="1:11">
      <c r="A759" s="90" t="s">
        <v>743</v>
      </c>
      <c r="B759" s="90" t="s">
        <v>744</v>
      </c>
      <c r="C759" s="90" t="s">
        <v>1540</v>
      </c>
      <c r="D759" s="90" t="s">
        <v>398</v>
      </c>
      <c r="E759" s="90" t="s">
        <v>1870</v>
      </c>
      <c r="F759" s="112">
        <v>5.6324025E-2</v>
      </c>
      <c r="G759" s="112">
        <v>8.8965080000000002E-2</v>
      </c>
      <c r="H759" s="113">
        <f t="shared" si="28"/>
        <v>-0.36689738265845429</v>
      </c>
      <c r="I759" s="91">
        <f t="shared" si="29"/>
        <v>6.5389902113016553E-6</v>
      </c>
      <c r="J759" s="92">
        <v>15.17210334</v>
      </c>
      <c r="K759" s="92">
        <v>8.0063636363636395</v>
      </c>
    </row>
    <row r="760" spans="1:11">
      <c r="A760" s="90" t="s">
        <v>476</v>
      </c>
      <c r="B760" s="90" t="s">
        <v>1744</v>
      </c>
      <c r="C760" s="90" t="s">
        <v>1540</v>
      </c>
      <c r="D760" s="90" t="s">
        <v>398</v>
      </c>
      <c r="E760" s="90" t="s">
        <v>1870</v>
      </c>
      <c r="F760" s="112">
        <v>5.5745650000000001E-2</v>
      </c>
      <c r="G760" s="112">
        <v>0.29065328000000001</v>
      </c>
      <c r="H760" s="113">
        <f t="shared" si="28"/>
        <v>-0.80820567378424224</v>
      </c>
      <c r="I760" s="91">
        <f t="shared" si="29"/>
        <v>6.4718432262724138E-6</v>
      </c>
      <c r="J760" s="92">
        <v>47.655443420000005</v>
      </c>
      <c r="K760" s="92">
        <v>6.4249090909090896</v>
      </c>
    </row>
    <row r="761" spans="1:11">
      <c r="A761" s="90" t="s">
        <v>2707</v>
      </c>
      <c r="B761" s="90" t="s">
        <v>193</v>
      </c>
      <c r="C761" s="90" t="s">
        <v>1182</v>
      </c>
      <c r="D761" s="90" t="s">
        <v>398</v>
      </c>
      <c r="E761" s="90" t="s">
        <v>1870</v>
      </c>
      <c r="F761" s="112">
        <v>5.5445379999999996E-2</v>
      </c>
      <c r="G761" s="112">
        <v>0.970628253</v>
      </c>
      <c r="H761" s="113">
        <f t="shared" si="28"/>
        <v>-0.94287681217950292</v>
      </c>
      <c r="I761" s="91">
        <f t="shared" si="29"/>
        <v>6.4369831005845286E-6</v>
      </c>
      <c r="J761" s="92">
        <v>4.3099463232000002</v>
      </c>
      <c r="K761" s="92">
        <v>29.351636363636398</v>
      </c>
    </row>
    <row r="762" spans="1:11">
      <c r="A762" s="90" t="s">
        <v>2858</v>
      </c>
      <c r="B762" s="90" t="s">
        <v>2859</v>
      </c>
      <c r="C762" s="90" t="s">
        <v>1545</v>
      </c>
      <c r="D762" s="90" t="s">
        <v>1443</v>
      </c>
      <c r="E762" s="90" t="s">
        <v>400</v>
      </c>
      <c r="F762" s="112">
        <v>5.4902489999999998E-2</v>
      </c>
      <c r="G762" s="112">
        <v>0.95589752000000006</v>
      </c>
      <c r="H762" s="113">
        <f t="shared" si="28"/>
        <v>-0.9425644602572042</v>
      </c>
      <c r="I762" s="91">
        <f t="shared" si="29"/>
        <v>6.3739557797243183E-6</v>
      </c>
      <c r="J762" s="92">
        <v>2.5752985000000002</v>
      </c>
      <c r="K762" s="92">
        <v>13.2662727272727</v>
      </c>
    </row>
    <row r="763" spans="1:11">
      <c r="A763" s="90" t="s">
        <v>2888</v>
      </c>
      <c r="B763" s="90" t="s">
        <v>2874</v>
      </c>
      <c r="C763" s="90" t="s">
        <v>1182</v>
      </c>
      <c r="D763" s="90" t="s">
        <v>398</v>
      </c>
      <c r="E763" s="90" t="s">
        <v>1870</v>
      </c>
      <c r="F763" s="112">
        <v>5.4488349999999998E-2</v>
      </c>
      <c r="G763" s="112">
        <v>0.10953375</v>
      </c>
      <c r="H763" s="113">
        <f t="shared" si="28"/>
        <v>-0.50254282355894875</v>
      </c>
      <c r="I763" s="91">
        <f t="shared" si="29"/>
        <v>6.3258758101889646E-6</v>
      </c>
      <c r="J763" s="92">
        <v>8.0798103119999993</v>
      </c>
      <c r="K763" s="92">
        <v>94.966863636363598</v>
      </c>
    </row>
    <row r="764" spans="1:11">
      <c r="A764" s="90" t="s">
        <v>1679</v>
      </c>
      <c r="B764" s="90" t="s">
        <v>735</v>
      </c>
      <c r="C764" s="90" t="s">
        <v>1545</v>
      </c>
      <c r="D764" s="90" t="s">
        <v>399</v>
      </c>
      <c r="E764" s="90" t="s">
        <v>400</v>
      </c>
      <c r="F764" s="112">
        <v>5.40565E-2</v>
      </c>
      <c r="G764" s="112">
        <v>0.63294328</v>
      </c>
      <c r="H764" s="113">
        <f t="shared" si="28"/>
        <v>-0.91459503290721411</v>
      </c>
      <c r="I764" s="91">
        <f t="shared" si="29"/>
        <v>6.2757397816869074E-6</v>
      </c>
      <c r="J764" s="92">
        <v>11.14246208</v>
      </c>
      <c r="K764" s="92">
        <v>17.0534545454545</v>
      </c>
    </row>
    <row r="765" spans="1:11">
      <c r="A765" s="90" t="s">
        <v>2434</v>
      </c>
      <c r="B765" s="90" t="s">
        <v>2435</v>
      </c>
      <c r="C765" s="90" t="s">
        <v>1182</v>
      </c>
      <c r="D765" s="90" t="s">
        <v>398</v>
      </c>
      <c r="E765" s="90" t="s">
        <v>400</v>
      </c>
      <c r="F765" s="112">
        <v>5.3826019999999995E-2</v>
      </c>
      <c r="G765" s="112">
        <v>8.0291749999999995E-2</v>
      </c>
      <c r="H765" s="113">
        <f t="shared" si="28"/>
        <v>-0.32961954372647251</v>
      </c>
      <c r="I765" s="91">
        <f t="shared" si="29"/>
        <v>6.2489819911365902E-6</v>
      </c>
      <c r="J765" s="92">
        <v>10.848644927999999</v>
      </c>
      <c r="K765" s="92">
        <v>13.951136363636399</v>
      </c>
    </row>
    <row r="766" spans="1:11">
      <c r="A766" s="90" t="s">
        <v>1809</v>
      </c>
      <c r="B766" s="90" t="s">
        <v>1810</v>
      </c>
      <c r="C766" s="90" t="s">
        <v>1182</v>
      </c>
      <c r="D766" s="90" t="s">
        <v>398</v>
      </c>
      <c r="E766" s="90" t="s">
        <v>1870</v>
      </c>
      <c r="F766" s="112">
        <v>5.3620510000000003E-2</v>
      </c>
      <c r="G766" s="112">
        <v>7.836195E-2</v>
      </c>
      <c r="H766" s="113">
        <f t="shared" si="28"/>
        <v>-0.31573282696512783</v>
      </c>
      <c r="I766" s="91">
        <f t="shared" si="29"/>
        <v>6.225123116023802E-6</v>
      </c>
      <c r="J766" s="92">
        <v>3.7585827999999997</v>
      </c>
      <c r="K766" s="92">
        <v>88.720454545454601</v>
      </c>
    </row>
    <row r="767" spans="1:11">
      <c r="A767" s="90" t="s">
        <v>2695</v>
      </c>
      <c r="B767" s="90" t="s">
        <v>1082</v>
      </c>
      <c r="C767" s="90" t="s">
        <v>1182</v>
      </c>
      <c r="D767" s="90" t="s">
        <v>398</v>
      </c>
      <c r="E767" s="90" t="s">
        <v>1870</v>
      </c>
      <c r="F767" s="112">
        <v>5.2796900000000001E-2</v>
      </c>
      <c r="G767" s="112">
        <v>0.14731761499999999</v>
      </c>
      <c r="H767" s="113">
        <f t="shared" si="28"/>
        <v>-0.64161176516467489</v>
      </c>
      <c r="I767" s="91">
        <f t="shared" si="29"/>
        <v>6.1295053449584316E-6</v>
      </c>
      <c r="J767" s="92">
        <v>4.1589565618000002</v>
      </c>
      <c r="K767" s="92">
        <v>40.324318181818199</v>
      </c>
    </row>
    <row r="768" spans="1:11">
      <c r="A768" s="90" t="s">
        <v>2729</v>
      </c>
      <c r="B768" s="90" t="s">
        <v>157</v>
      </c>
      <c r="C768" s="90" t="s">
        <v>1547</v>
      </c>
      <c r="D768" s="90" t="s">
        <v>399</v>
      </c>
      <c r="E768" s="90" t="s">
        <v>400</v>
      </c>
      <c r="F768" s="112">
        <v>5.1375206999999999E-2</v>
      </c>
      <c r="G768" s="112">
        <v>1.6047314E-2</v>
      </c>
      <c r="H768" s="113">
        <f t="shared" si="28"/>
        <v>2.2014832513403801</v>
      </c>
      <c r="I768" s="91">
        <f t="shared" si="29"/>
        <v>5.9644525702237411E-6</v>
      </c>
      <c r="J768" s="92">
        <v>3.5650071299999997</v>
      </c>
      <c r="K768" s="92">
        <v>42.518227272727302</v>
      </c>
    </row>
    <row r="769" spans="1:244">
      <c r="A769" s="90" t="s">
        <v>1813</v>
      </c>
      <c r="B769" s="90" t="s">
        <v>1814</v>
      </c>
      <c r="C769" s="90" t="s">
        <v>1182</v>
      </c>
      <c r="D769" s="90" t="s">
        <v>398</v>
      </c>
      <c r="E769" s="90" t="s">
        <v>1870</v>
      </c>
      <c r="F769" s="112">
        <v>5.0546975000000001E-2</v>
      </c>
      <c r="G769" s="112">
        <v>4.413632E-2</v>
      </c>
      <c r="H769" s="113">
        <f t="shared" ref="H769:H800" si="30">IF(ISERROR(F769/G769-1),"",IF((F769/G769-1)&gt;10000%,"",F769/G769-1))</f>
        <v>0.14524670384844041</v>
      </c>
      <c r="I769" s="91">
        <f t="shared" ref="I769:I800" si="31">F769/$F$1016</f>
        <v>5.8682982037578011E-6</v>
      </c>
      <c r="J769" s="92">
        <v>4.4900703399999999</v>
      </c>
      <c r="K769" s="92">
        <v>51.296999999999997</v>
      </c>
    </row>
    <row r="770" spans="1:244">
      <c r="A770" s="90" t="s">
        <v>295</v>
      </c>
      <c r="B770" s="90" t="s">
        <v>296</v>
      </c>
      <c r="C770" s="90" t="s">
        <v>298</v>
      </c>
      <c r="D770" s="90" t="s">
        <v>399</v>
      </c>
      <c r="E770" s="90" t="s">
        <v>1870</v>
      </c>
      <c r="F770" s="112">
        <v>4.8259699999999996E-2</v>
      </c>
      <c r="G770" s="112">
        <v>0</v>
      </c>
      <c r="H770" s="113" t="str">
        <f t="shared" si="30"/>
        <v/>
      </c>
      <c r="I770" s="91">
        <f t="shared" si="31"/>
        <v>5.6027548794738026E-6</v>
      </c>
      <c r="J770" s="92">
        <v>8.56</v>
      </c>
      <c r="K770" s="92">
        <v>45.060863636363599</v>
      </c>
    </row>
    <row r="771" spans="1:244">
      <c r="A771" s="90" t="s">
        <v>2540</v>
      </c>
      <c r="B771" s="90" t="s">
        <v>2541</v>
      </c>
      <c r="C771" s="90" t="s">
        <v>298</v>
      </c>
      <c r="D771" s="90" t="s">
        <v>399</v>
      </c>
      <c r="E771" s="90" t="s">
        <v>400</v>
      </c>
      <c r="F771" s="112">
        <v>4.5490660000000002E-2</v>
      </c>
      <c r="G771" s="112">
        <v>1.04615412</v>
      </c>
      <c r="H771" s="113">
        <f t="shared" si="30"/>
        <v>-0.95651629226485291</v>
      </c>
      <c r="I771" s="91">
        <f t="shared" si="31"/>
        <v>5.2812805982110076E-6</v>
      </c>
      <c r="J771" s="92">
        <v>28.181999999999999</v>
      </c>
      <c r="K771" s="92">
        <v>86.729045454545499</v>
      </c>
    </row>
    <row r="772" spans="1:244">
      <c r="A772" s="90" t="s">
        <v>1392</v>
      </c>
      <c r="B772" s="90" t="s">
        <v>1393</v>
      </c>
      <c r="C772" s="90" t="s">
        <v>888</v>
      </c>
      <c r="D772" s="90" t="s">
        <v>398</v>
      </c>
      <c r="E772" s="90" t="s">
        <v>1870</v>
      </c>
      <c r="F772" s="112">
        <v>4.4996370000000001E-2</v>
      </c>
      <c r="G772" s="112">
        <v>0.18266779</v>
      </c>
      <c r="H772" s="113">
        <f t="shared" si="30"/>
        <v>-0.75367102213258286</v>
      </c>
      <c r="I772" s="91">
        <f t="shared" si="31"/>
        <v>5.2238955396761408E-6</v>
      </c>
      <c r="J772" s="92">
        <v>1.1837787500000001</v>
      </c>
      <c r="K772" s="92">
        <v>191.25790909090901</v>
      </c>
    </row>
    <row r="773" spans="1:244">
      <c r="A773" s="90" t="s">
        <v>56</v>
      </c>
      <c r="B773" s="90" t="s">
        <v>57</v>
      </c>
      <c r="C773" s="90" t="s">
        <v>1545</v>
      </c>
      <c r="D773" s="90" t="s">
        <v>1443</v>
      </c>
      <c r="E773" s="90" t="s">
        <v>400</v>
      </c>
      <c r="F773" s="112">
        <v>4.4517980000000006E-2</v>
      </c>
      <c r="G773" s="112">
        <v>0.10655252999999999</v>
      </c>
      <c r="H773" s="113">
        <f t="shared" si="30"/>
        <v>-0.58219687510000928</v>
      </c>
      <c r="I773" s="91">
        <f t="shared" si="31"/>
        <v>5.1683564064699364E-6</v>
      </c>
      <c r="J773" s="92">
        <v>5.1559999999999997</v>
      </c>
      <c r="K773" s="92">
        <v>197.19754545454501</v>
      </c>
    </row>
    <row r="774" spans="1:244">
      <c r="A774" s="90" t="s">
        <v>631</v>
      </c>
      <c r="B774" s="90" t="s">
        <v>644</v>
      </c>
      <c r="C774" s="90" t="s">
        <v>1546</v>
      </c>
      <c r="D774" s="90" t="s">
        <v>398</v>
      </c>
      <c r="E774" s="90" t="s">
        <v>1870</v>
      </c>
      <c r="F774" s="112">
        <v>4.3319999999999997E-2</v>
      </c>
      <c r="G774" s="112">
        <v>0</v>
      </c>
      <c r="H774" s="113" t="str">
        <f t="shared" si="30"/>
        <v/>
      </c>
      <c r="I774" s="91">
        <f t="shared" si="31"/>
        <v>5.0292758011095206E-6</v>
      </c>
      <c r="J774" s="92">
        <v>18.612849899999997</v>
      </c>
      <c r="K774" s="92">
        <v>72.096863636363594</v>
      </c>
    </row>
    <row r="775" spans="1:244">
      <c r="A775" s="90" t="s">
        <v>2518</v>
      </c>
      <c r="B775" s="90" t="s">
        <v>2519</v>
      </c>
      <c r="C775" s="90" t="s">
        <v>1769</v>
      </c>
      <c r="D775" s="90" t="s">
        <v>399</v>
      </c>
      <c r="E775" s="90" t="s">
        <v>400</v>
      </c>
      <c r="F775" s="112">
        <v>4.3269419999999996E-2</v>
      </c>
      <c r="G775" s="112">
        <v>0</v>
      </c>
      <c r="H775" s="113" t="str">
        <f t="shared" si="30"/>
        <v/>
      </c>
      <c r="I775" s="91">
        <f t="shared" si="31"/>
        <v>5.0234036688375879E-6</v>
      </c>
      <c r="J775" s="92">
        <v>0.65070128089399992</v>
      </c>
      <c r="K775" s="92">
        <v>19.699318181818199</v>
      </c>
    </row>
    <row r="776" spans="1:244">
      <c r="A776" s="90" t="s">
        <v>14</v>
      </c>
      <c r="B776" s="90" t="s">
        <v>15</v>
      </c>
      <c r="C776" s="90" t="s">
        <v>1769</v>
      </c>
      <c r="D776" s="90" t="s">
        <v>399</v>
      </c>
      <c r="E776" s="90" t="s">
        <v>400</v>
      </c>
      <c r="F776" s="112">
        <v>4.2086640000000002E-2</v>
      </c>
      <c r="G776" s="112">
        <v>0.27639328000000002</v>
      </c>
      <c r="H776" s="113">
        <f t="shared" si="30"/>
        <v>-0.84772914884182426</v>
      </c>
      <c r="I776" s="91">
        <f t="shared" si="31"/>
        <v>4.8860877216530018E-6</v>
      </c>
      <c r="J776" s="92">
        <v>66.004923318222012</v>
      </c>
      <c r="K776" s="92">
        <v>64.923090909090902</v>
      </c>
    </row>
    <row r="777" spans="1:244">
      <c r="A777" s="90" t="s">
        <v>1998</v>
      </c>
      <c r="B777" s="90" t="s">
        <v>1763</v>
      </c>
      <c r="C777" s="90" t="s">
        <v>1539</v>
      </c>
      <c r="D777" s="90" t="s">
        <v>398</v>
      </c>
      <c r="E777" s="90" t="s">
        <v>1870</v>
      </c>
      <c r="F777" s="112">
        <v>4.1256809999999998E-2</v>
      </c>
      <c r="G777" s="112">
        <v>4.0079249999999997E-2</v>
      </c>
      <c r="H777" s="113">
        <f t="shared" si="30"/>
        <v>2.9380789311177269E-2</v>
      </c>
      <c r="I777" s="91">
        <f t="shared" si="31"/>
        <v>4.7897478338867336E-6</v>
      </c>
      <c r="J777" s="92">
        <v>223.63249999999999</v>
      </c>
      <c r="K777" s="92">
        <v>14.4924545454545</v>
      </c>
    </row>
    <row r="778" spans="1:244" s="88" customFormat="1">
      <c r="A778" s="90" t="s">
        <v>1945</v>
      </c>
      <c r="B778" s="90" t="s">
        <v>1935</v>
      </c>
      <c r="C778" s="90" t="s">
        <v>1769</v>
      </c>
      <c r="D778" s="90" t="s">
        <v>399</v>
      </c>
      <c r="E778" s="90" t="s">
        <v>400</v>
      </c>
      <c r="F778" s="112">
        <v>4.0585250000000003E-2</v>
      </c>
      <c r="G778" s="112">
        <v>0.21412151000000001</v>
      </c>
      <c r="H778" s="113">
        <f t="shared" si="30"/>
        <v>-0.81045692233349187</v>
      </c>
      <c r="I778" s="91">
        <f t="shared" si="31"/>
        <v>4.7117824493762746E-6</v>
      </c>
      <c r="J778" s="92">
        <v>4.0471166086050001</v>
      </c>
      <c r="K778" s="92">
        <v>99.529909090909101</v>
      </c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83"/>
      <c r="Y778" s="83"/>
      <c r="Z778" s="83"/>
      <c r="AA778" s="83"/>
      <c r="AB778" s="83"/>
      <c r="AC778" s="83"/>
      <c r="AD778" s="83"/>
      <c r="AE778" s="83"/>
      <c r="AF778" s="83"/>
      <c r="AG778" s="83"/>
      <c r="AH778" s="83"/>
      <c r="AI778" s="83"/>
      <c r="AJ778" s="83"/>
      <c r="AK778" s="83"/>
      <c r="AL778" s="83"/>
      <c r="AM778" s="83"/>
      <c r="AN778" s="83"/>
      <c r="AO778" s="83"/>
      <c r="AP778" s="83"/>
      <c r="AQ778" s="83"/>
      <c r="AR778" s="83"/>
      <c r="AS778" s="83"/>
      <c r="AT778" s="83"/>
      <c r="AU778" s="83"/>
      <c r="AV778" s="83"/>
      <c r="AW778" s="83"/>
      <c r="AX778" s="83"/>
      <c r="AY778" s="83"/>
      <c r="AZ778" s="83"/>
      <c r="BA778" s="83"/>
      <c r="BB778" s="83"/>
      <c r="BC778" s="83"/>
      <c r="BD778" s="83"/>
      <c r="BE778" s="83"/>
      <c r="BF778" s="83"/>
      <c r="BG778" s="83"/>
      <c r="BH778" s="83"/>
      <c r="BI778" s="83"/>
      <c r="BJ778" s="83"/>
      <c r="BK778" s="83"/>
      <c r="BL778" s="83"/>
      <c r="BM778" s="83"/>
      <c r="BN778" s="83"/>
      <c r="BO778" s="83"/>
      <c r="BP778" s="83"/>
      <c r="BQ778" s="83"/>
      <c r="BR778" s="83"/>
      <c r="BS778" s="83"/>
      <c r="BT778" s="83"/>
      <c r="BU778" s="83"/>
      <c r="BV778" s="83"/>
      <c r="BW778" s="83"/>
      <c r="BX778" s="83"/>
      <c r="BY778" s="83"/>
      <c r="BZ778" s="83"/>
      <c r="CA778" s="83"/>
      <c r="CB778" s="83"/>
      <c r="CC778" s="83"/>
      <c r="CD778" s="83"/>
      <c r="CE778" s="83"/>
      <c r="CF778" s="83"/>
      <c r="CG778" s="83"/>
      <c r="CH778" s="83"/>
      <c r="CI778" s="83"/>
      <c r="CJ778" s="83"/>
      <c r="CK778" s="83"/>
      <c r="CL778" s="83"/>
      <c r="CM778" s="83"/>
      <c r="CN778" s="83"/>
      <c r="CO778" s="83"/>
      <c r="CP778" s="83"/>
      <c r="CQ778" s="83"/>
      <c r="CR778" s="83"/>
      <c r="CS778" s="83"/>
      <c r="CT778" s="83"/>
      <c r="CU778" s="83"/>
      <c r="CV778" s="83"/>
      <c r="CW778" s="83"/>
      <c r="CX778" s="83"/>
      <c r="CY778" s="83"/>
      <c r="CZ778" s="83"/>
      <c r="DA778" s="83"/>
      <c r="DB778" s="83"/>
      <c r="DC778" s="83"/>
      <c r="DD778" s="83"/>
      <c r="DE778" s="83"/>
      <c r="DF778" s="83"/>
      <c r="DG778" s="83"/>
      <c r="DH778" s="83"/>
      <c r="DI778" s="83"/>
      <c r="DJ778" s="83"/>
      <c r="DK778" s="83"/>
      <c r="DL778" s="83"/>
      <c r="DM778" s="83"/>
      <c r="DN778" s="83"/>
      <c r="DO778" s="83"/>
      <c r="DP778" s="83"/>
      <c r="DQ778" s="83"/>
      <c r="DR778" s="83"/>
      <c r="DS778" s="83"/>
      <c r="DT778" s="83"/>
      <c r="DU778" s="83"/>
      <c r="DV778" s="83"/>
      <c r="DW778" s="83"/>
      <c r="DX778" s="83"/>
      <c r="DY778" s="83"/>
      <c r="DZ778" s="83"/>
      <c r="EA778" s="83"/>
      <c r="EB778" s="83"/>
      <c r="EC778" s="83"/>
      <c r="ED778" s="83"/>
      <c r="EE778" s="83"/>
      <c r="EF778" s="83"/>
      <c r="EG778" s="83"/>
      <c r="EH778" s="83"/>
      <c r="EI778" s="83"/>
      <c r="EJ778" s="83"/>
      <c r="EK778" s="83"/>
      <c r="EL778" s="83"/>
      <c r="EM778" s="83"/>
      <c r="EN778" s="83"/>
      <c r="EO778" s="83"/>
      <c r="EP778" s="83"/>
      <c r="EQ778" s="83"/>
      <c r="ER778" s="83"/>
      <c r="ES778" s="83"/>
      <c r="ET778" s="83"/>
      <c r="EU778" s="83"/>
      <c r="EV778" s="83"/>
      <c r="EW778" s="83"/>
      <c r="EX778" s="83"/>
      <c r="EY778" s="83"/>
      <c r="EZ778" s="83"/>
      <c r="FA778" s="83"/>
      <c r="FB778" s="83"/>
      <c r="FC778" s="83"/>
      <c r="FD778" s="83"/>
      <c r="FE778" s="83"/>
      <c r="FF778" s="83"/>
      <c r="FG778" s="83"/>
      <c r="FH778" s="83"/>
      <c r="FI778" s="83"/>
      <c r="FJ778" s="83"/>
      <c r="FK778" s="83"/>
      <c r="FL778" s="83"/>
      <c r="FM778" s="83"/>
      <c r="FN778" s="83"/>
      <c r="FO778" s="83"/>
      <c r="FP778" s="83"/>
      <c r="FQ778" s="83"/>
      <c r="FR778" s="83"/>
      <c r="FS778" s="83"/>
      <c r="FT778" s="83"/>
      <c r="FU778" s="83"/>
      <c r="FV778" s="83"/>
      <c r="FW778" s="83"/>
      <c r="FX778" s="83"/>
      <c r="FY778" s="83"/>
      <c r="FZ778" s="83"/>
      <c r="GA778" s="83"/>
      <c r="GB778" s="83"/>
      <c r="GC778" s="83"/>
      <c r="GD778" s="83"/>
      <c r="GE778" s="83"/>
      <c r="GF778" s="83"/>
      <c r="GG778" s="83"/>
      <c r="GH778" s="83"/>
      <c r="GI778" s="83"/>
      <c r="GJ778" s="83"/>
      <c r="GK778" s="83"/>
      <c r="GL778" s="83"/>
      <c r="GM778" s="83"/>
      <c r="GN778" s="83"/>
      <c r="GO778" s="83"/>
      <c r="GP778" s="83"/>
      <c r="GQ778" s="83"/>
      <c r="GR778" s="83"/>
      <c r="GS778" s="83"/>
      <c r="GT778" s="83"/>
      <c r="GU778" s="83"/>
      <c r="GV778" s="83"/>
      <c r="GW778" s="83"/>
      <c r="GX778" s="83"/>
      <c r="GY778" s="83"/>
      <c r="GZ778" s="83"/>
      <c r="HA778" s="83"/>
      <c r="HB778" s="83"/>
      <c r="HC778" s="83"/>
      <c r="HD778" s="83"/>
      <c r="HE778" s="83"/>
      <c r="HF778" s="83"/>
      <c r="HG778" s="83"/>
      <c r="HH778" s="83"/>
      <c r="HI778" s="83"/>
      <c r="HJ778" s="83"/>
      <c r="HK778" s="83"/>
      <c r="HL778" s="83"/>
      <c r="HM778" s="83"/>
      <c r="HN778" s="83"/>
      <c r="HO778" s="83"/>
      <c r="HP778" s="83"/>
      <c r="HQ778" s="83"/>
      <c r="HR778" s="83"/>
      <c r="HS778" s="83"/>
      <c r="HT778" s="83"/>
      <c r="HU778" s="83"/>
      <c r="HV778" s="83"/>
      <c r="HW778" s="83"/>
      <c r="HX778" s="83"/>
      <c r="HY778" s="83"/>
      <c r="HZ778" s="83"/>
      <c r="IA778" s="83"/>
      <c r="IB778" s="83"/>
      <c r="IC778" s="83"/>
      <c r="ID778" s="83"/>
      <c r="IE778" s="83"/>
      <c r="IF778" s="83"/>
      <c r="IG778" s="83"/>
      <c r="IH778" s="83"/>
      <c r="II778" s="83"/>
      <c r="IJ778" s="83"/>
    </row>
    <row r="779" spans="1:244">
      <c r="A779" s="90" t="s">
        <v>2462</v>
      </c>
      <c r="B779" s="90" t="s">
        <v>2463</v>
      </c>
      <c r="C779" s="90" t="s">
        <v>1182</v>
      </c>
      <c r="D779" s="90" t="s">
        <v>398</v>
      </c>
      <c r="E779" s="90" t="s">
        <v>1870</v>
      </c>
      <c r="F779" s="112">
        <v>4.0099050000000004E-2</v>
      </c>
      <c r="G779" s="112">
        <v>5.6107900000000002E-2</v>
      </c>
      <c r="H779" s="113">
        <f t="shared" si="30"/>
        <v>-0.28532256598446915</v>
      </c>
      <c r="I779" s="91">
        <f t="shared" si="31"/>
        <v>4.6553366069363053E-6</v>
      </c>
      <c r="J779" s="92">
        <v>6.496611541</v>
      </c>
      <c r="K779" s="92">
        <v>54.7842727272727</v>
      </c>
    </row>
    <row r="780" spans="1:244">
      <c r="A780" s="90" t="s">
        <v>2377</v>
      </c>
      <c r="B780" s="90" t="s">
        <v>2378</v>
      </c>
      <c r="C780" s="90" t="s">
        <v>888</v>
      </c>
      <c r="D780" s="90" t="s">
        <v>398</v>
      </c>
      <c r="E780" s="90" t="s">
        <v>1870</v>
      </c>
      <c r="F780" s="112">
        <v>3.9199980000000002E-2</v>
      </c>
      <c r="G780" s="112">
        <v>0.13572893999999999</v>
      </c>
      <c r="H780" s="113">
        <f t="shared" si="30"/>
        <v>-0.71118922758845682</v>
      </c>
      <c r="I780" s="91">
        <f t="shared" si="31"/>
        <v>4.5509582367954112E-6</v>
      </c>
      <c r="J780" s="92">
        <v>6.4754377099999996</v>
      </c>
      <c r="K780" s="92">
        <v>84.816727272727306</v>
      </c>
    </row>
    <row r="781" spans="1:244">
      <c r="A781" s="90" t="s">
        <v>498</v>
      </c>
      <c r="B781" s="90" t="s">
        <v>854</v>
      </c>
      <c r="C781" s="90" t="s">
        <v>1540</v>
      </c>
      <c r="D781" s="90" t="s">
        <v>398</v>
      </c>
      <c r="E781" s="90" t="s">
        <v>1870</v>
      </c>
      <c r="F781" s="112">
        <v>3.9120313000000004E-2</v>
      </c>
      <c r="G781" s="112">
        <v>2.7897426529999998</v>
      </c>
      <c r="H781" s="113">
        <f t="shared" si="30"/>
        <v>-0.98597708897703118</v>
      </c>
      <c r="I781" s="91">
        <f t="shared" si="31"/>
        <v>4.5417092221313535E-6</v>
      </c>
      <c r="J781" s="92">
        <v>17.60411779</v>
      </c>
      <c r="K781" s="92">
        <v>26.2337272727273</v>
      </c>
    </row>
    <row r="782" spans="1:244">
      <c r="A782" s="90" t="s">
        <v>2687</v>
      </c>
      <c r="B782" s="90" t="s">
        <v>1742</v>
      </c>
      <c r="C782" s="90" t="s">
        <v>1539</v>
      </c>
      <c r="D782" s="90" t="s">
        <v>398</v>
      </c>
      <c r="E782" s="90" t="s">
        <v>1870</v>
      </c>
      <c r="F782" s="112">
        <v>3.8332279999999996E-2</v>
      </c>
      <c r="G782" s="112">
        <v>9.4190000000000003E-3</v>
      </c>
      <c r="H782" s="113">
        <f t="shared" si="30"/>
        <v>3.0696761864316802</v>
      </c>
      <c r="I782" s="91">
        <f t="shared" si="31"/>
        <v>4.4502217960608136E-6</v>
      </c>
      <c r="J782" s="92">
        <v>4.5540910800000001</v>
      </c>
      <c r="K782" s="92">
        <v>8.9664545454545497</v>
      </c>
    </row>
    <row r="783" spans="1:244">
      <c r="A783" s="90" t="s">
        <v>872</v>
      </c>
      <c r="B783" s="90" t="s">
        <v>873</v>
      </c>
      <c r="C783" s="90" t="s">
        <v>1182</v>
      </c>
      <c r="D783" s="90" t="s">
        <v>399</v>
      </c>
      <c r="E783" s="90" t="s">
        <v>400</v>
      </c>
      <c r="F783" s="112">
        <v>3.6704399999999998E-2</v>
      </c>
      <c r="G783" s="112">
        <v>1.47511E-2</v>
      </c>
      <c r="H783" s="113">
        <f t="shared" si="30"/>
        <v>1.4882483340225474</v>
      </c>
      <c r="I783" s="91">
        <f t="shared" si="31"/>
        <v>4.2612315492669509E-6</v>
      </c>
      <c r="J783" s="92">
        <v>5.2596026809999996</v>
      </c>
      <c r="K783" s="92">
        <v>91.040999999999997</v>
      </c>
    </row>
    <row r="784" spans="1:244">
      <c r="A784" s="90" t="s">
        <v>43</v>
      </c>
      <c r="B784" s="90" t="s">
        <v>993</v>
      </c>
      <c r="C784" s="90" t="s">
        <v>1544</v>
      </c>
      <c r="D784" s="90" t="s">
        <v>398</v>
      </c>
      <c r="E784" s="90" t="s">
        <v>1870</v>
      </c>
      <c r="F784" s="112">
        <v>3.6625224999999997E-2</v>
      </c>
      <c r="G784" s="112">
        <v>1.3697694999999999E-2</v>
      </c>
      <c r="H784" s="113">
        <f t="shared" si="30"/>
        <v>1.6738239535921919</v>
      </c>
      <c r="I784" s="91">
        <f t="shared" si="31"/>
        <v>4.252039653801742E-6</v>
      </c>
      <c r="J784" s="92">
        <v>7.1558539999999997</v>
      </c>
      <c r="K784" s="92">
        <v>79.432818181818206</v>
      </c>
    </row>
    <row r="785" spans="1:11">
      <c r="A785" s="90" t="s">
        <v>315</v>
      </c>
      <c r="B785" s="90" t="s">
        <v>316</v>
      </c>
      <c r="C785" s="90" t="s">
        <v>1546</v>
      </c>
      <c r="D785" s="90" t="s">
        <v>398</v>
      </c>
      <c r="E785" s="90" t="s">
        <v>400</v>
      </c>
      <c r="F785" s="112">
        <v>3.5508445E-2</v>
      </c>
      <c r="G785" s="112">
        <v>2.9847722E-2</v>
      </c>
      <c r="H785" s="113">
        <f t="shared" si="30"/>
        <v>0.18965343485844577</v>
      </c>
      <c r="I785" s="91">
        <f t="shared" si="31"/>
        <v>4.1223860381700919E-6</v>
      </c>
      <c r="J785" s="92">
        <v>19.503077940000001</v>
      </c>
      <c r="K785" s="92">
        <v>39.022227272727299</v>
      </c>
    </row>
    <row r="786" spans="1:11">
      <c r="A786" s="90" t="s">
        <v>422</v>
      </c>
      <c r="B786" s="90" t="s">
        <v>424</v>
      </c>
      <c r="C786" s="90" t="s">
        <v>1182</v>
      </c>
      <c r="D786" s="90" t="s">
        <v>398</v>
      </c>
      <c r="E786" s="90" t="s">
        <v>1870</v>
      </c>
      <c r="F786" s="112">
        <v>3.5240540000000001E-2</v>
      </c>
      <c r="G786" s="112">
        <v>2.7692140000000001E-2</v>
      </c>
      <c r="H786" s="113">
        <f t="shared" si="30"/>
        <v>0.27258276175116847</v>
      </c>
      <c r="I786" s="91">
        <f t="shared" si="31"/>
        <v>4.0912833573414616E-6</v>
      </c>
      <c r="J786" s="92">
        <v>4.3262020272198001</v>
      </c>
      <c r="K786" s="92">
        <v>79.787000000000006</v>
      </c>
    </row>
    <row r="787" spans="1:11">
      <c r="A787" s="90" t="s">
        <v>1922</v>
      </c>
      <c r="B787" s="90" t="s">
        <v>1394</v>
      </c>
      <c r="C787" s="90" t="s">
        <v>1769</v>
      </c>
      <c r="D787" s="90" t="s">
        <v>398</v>
      </c>
      <c r="E787" s="90" t="s">
        <v>1870</v>
      </c>
      <c r="F787" s="112">
        <v>3.4462213860144197E-2</v>
      </c>
      <c r="G787" s="112">
        <v>1.0689526299221002</v>
      </c>
      <c r="H787" s="113">
        <f t="shared" si="30"/>
        <v>-0.96776076610368078</v>
      </c>
      <c r="I787" s="91">
        <f t="shared" si="31"/>
        <v>4.0009228582521776E-6</v>
      </c>
      <c r="J787" s="92">
        <v>11.232525624320001</v>
      </c>
      <c r="K787" s="92">
        <v>47.762636363636403</v>
      </c>
    </row>
    <row r="788" spans="1:11">
      <c r="A788" s="90" t="s">
        <v>2719</v>
      </c>
      <c r="B788" s="90" t="s">
        <v>2720</v>
      </c>
      <c r="C788" s="90" t="s">
        <v>1545</v>
      </c>
      <c r="D788" s="90" t="s">
        <v>399</v>
      </c>
      <c r="E788" s="90" t="s">
        <v>1870</v>
      </c>
      <c r="F788" s="112">
        <v>3.3855320000000001E-2</v>
      </c>
      <c r="G788" s="112">
        <v>4.2576999999999997E-2</v>
      </c>
      <c r="H788" s="113">
        <f t="shared" si="30"/>
        <v>-0.20484486929562906</v>
      </c>
      <c r="I788" s="91">
        <f t="shared" si="31"/>
        <v>3.9304649495572296E-6</v>
      </c>
      <c r="J788" s="92">
        <v>5.5663850199999994</v>
      </c>
      <c r="K788" s="92">
        <v>77.519318181818207</v>
      </c>
    </row>
    <row r="789" spans="1:11">
      <c r="A789" s="90" t="s">
        <v>1400</v>
      </c>
      <c r="B789" s="90" t="s">
        <v>1401</v>
      </c>
      <c r="C789" s="90" t="s">
        <v>1558</v>
      </c>
      <c r="D789" s="90" t="s">
        <v>399</v>
      </c>
      <c r="E789" s="90" t="s">
        <v>1870</v>
      </c>
      <c r="F789" s="112">
        <v>3.3296230000000003E-2</v>
      </c>
      <c r="G789" s="112">
        <v>1.9034999999999999E-4</v>
      </c>
      <c r="H789" s="113" t="str">
        <f t="shared" si="30"/>
        <v/>
      </c>
      <c r="I789" s="91">
        <f t="shared" si="31"/>
        <v>3.8655568745885709E-6</v>
      </c>
      <c r="J789" s="92">
        <v>15.331611928436098</v>
      </c>
      <c r="K789" s="92">
        <v>96.467045454545399</v>
      </c>
    </row>
    <row r="790" spans="1:11">
      <c r="A790" s="90" t="s">
        <v>149</v>
      </c>
      <c r="B790" s="90" t="s">
        <v>150</v>
      </c>
      <c r="C790" s="90" t="s">
        <v>1547</v>
      </c>
      <c r="D790" s="90" t="s">
        <v>399</v>
      </c>
      <c r="E790" s="90" t="s">
        <v>400</v>
      </c>
      <c r="F790" s="112">
        <v>3.1681345999999999E-2</v>
      </c>
      <c r="G790" s="112">
        <v>1.0317959999999999E-2</v>
      </c>
      <c r="H790" s="113">
        <f t="shared" si="30"/>
        <v>2.0705048284738456</v>
      </c>
      <c r="I790" s="91">
        <f t="shared" si="31"/>
        <v>3.6780754105350397E-6</v>
      </c>
      <c r="J790" s="92">
        <v>7.6010069099999997</v>
      </c>
      <c r="K790" s="92">
        <v>25.7566363636364</v>
      </c>
    </row>
    <row r="791" spans="1:11">
      <c r="A791" s="90" t="s">
        <v>2091</v>
      </c>
      <c r="B791" s="90" t="s">
        <v>299</v>
      </c>
      <c r="C791" s="90" t="s">
        <v>1182</v>
      </c>
      <c r="D791" s="90" t="s">
        <v>398</v>
      </c>
      <c r="E791" s="90" t="s">
        <v>1870</v>
      </c>
      <c r="F791" s="112">
        <v>3.1569300000000002E-2</v>
      </c>
      <c r="G791" s="112">
        <v>0</v>
      </c>
      <c r="H791" s="113" t="str">
        <f t="shared" si="30"/>
        <v/>
      </c>
      <c r="I791" s="91">
        <f t="shared" si="31"/>
        <v>3.6650673256686705E-6</v>
      </c>
      <c r="J791" s="92">
        <v>8.5159985013000004</v>
      </c>
      <c r="K791" s="92">
        <v>51.996227272727303</v>
      </c>
    </row>
    <row r="792" spans="1:11">
      <c r="A792" s="90" t="s">
        <v>1829</v>
      </c>
      <c r="B792" s="90" t="s">
        <v>1850</v>
      </c>
      <c r="C792" s="90" t="s">
        <v>1545</v>
      </c>
      <c r="D792" s="90" t="s">
        <v>399</v>
      </c>
      <c r="E792" s="90" t="s">
        <v>1870</v>
      </c>
      <c r="F792" s="112">
        <v>3.1422949999999998E-2</v>
      </c>
      <c r="G792" s="112">
        <v>0.18229435999999999</v>
      </c>
      <c r="H792" s="113">
        <f t="shared" si="30"/>
        <v>-0.82762522109844761</v>
      </c>
      <c r="I792" s="91">
        <f t="shared" si="31"/>
        <v>3.6480766859296956E-6</v>
      </c>
      <c r="J792" s="92">
        <v>7.7249254699999996</v>
      </c>
      <c r="K792" s="92">
        <v>28.483772727272701</v>
      </c>
    </row>
    <row r="793" spans="1:11">
      <c r="A793" s="90" t="s">
        <v>1871</v>
      </c>
      <c r="B793" s="90" t="s">
        <v>1552</v>
      </c>
      <c r="C793" s="90" t="s">
        <v>1540</v>
      </c>
      <c r="D793" s="90" t="s">
        <v>398</v>
      </c>
      <c r="E793" s="90" t="s">
        <v>1870</v>
      </c>
      <c r="F793" s="112">
        <v>2.9724E-2</v>
      </c>
      <c r="G793" s="112">
        <v>1.515E-2</v>
      </c>
      <c r="H793" s="113">
        <f t="shared" si="30"/>
        <v>0.96198019801980195</v>
      </c>
      <c r="I793" s="91">
        <f t="shared" si="31"/>
        <v>3.4508355012045106E-6</v>
      </c>
      <c r="J793" s="92">
        <v>8.2525011100000008</v>
      </c>
      <c r="K793" s="92">
        <v>30.4092727272727</v>
      </c>
    </row>
    <row r="794" spans="1:11">
      <c r="A794" s="90" t="s">
        <v>2909</v>
      </c>
      <c r="B794" s="90" t="s">
        <v>2910</v>
      </c>
      <c r="C794" s="90" t="s">
        <v>1776</v>
      </c>
      <c r="D794" s="90" t="s">
        <v>398</v>
      </c>
      <c r="E794" s="90" t="s">
        <v>1870</v>
      </c>
      <c r="F794" s="112">
        <v>2.89395E-2</v>
      </c>
      <c r="G794" s="112">
        <v>5.5257339999999995E-2</v>
      </c>
      <c r="H794" s="113">
        <f t="shared" si="30"/>
        <v>-0.4762777216565256</v>
      </c>
      <c r="I794" s="91">
        <f t="shared" si="31"/>
        <v>3.3597582420639192E-6</v>
      </c>
      <c r="J794" s="92">
        <v>12.76388594</v>
      </c>
      <c r="K794" s="92">
        <v>21.3317727272727</v>
      </c>
    </row>
    <row r="795" spans="1:11">
      <c r="A795" s="90" t="s">
        <v>2601</v>
      </c>
      <c r="B795" s="90" t="s">
        <v>2602</v>
      </c>
      <c r="C795" s="90" t="s">
        <v>1776</v>
      </c>
      <c r="D795" s="90" t="s">
        <v>398</v>
      </c>
      <c r="E795" s="90" t="s">
        <v>1870</v>
      </c>
      <c r="F795" s="112">
        <v>2.8484160000000001E-2</v>
      </c>
      <c r="G795" s="112">
        <v>4.5241839999999998E-2</v>
      </c>
      <c r="H795" s="113">
        <f t="shared" si="30"/>
        <v>-0.37040226480620586</v>
      </c>
      <c r="I795" s="91">
        <f t="shared" si="31"/>
        <v>3.3068951201046117E-6</v>
      </c>
      <c r="J795" s="92">
        <v>33.212112500000003</v>
      </c>
      <c r="K795" s="92">
        <v>90.715136363636404</v>
      </c>
    </row>
    <row r="796" spans="1:11">
      <c r="A796" s="90" t="s">
        <v>8</v>
      </c>
      <c r="B796" s="90" t="s">
        <v>9</v>
      </c>
      <c r="C796" s="90" t="s">
        <v>1769</v>
      </c>
      <c r="D796" s="90" t="s">
        <v>399</v>
      </c>
      <c r="E796" s="90" t="s">
        <v>400</v>
      </c>
      <c r="F796" s="112">
        <v>2.8205999999999998E-2</v>
      </c>
      <c r="G796" s="112">
        <v>2.8410000000000001E-2</v>
      </c>
      <c r="H796" s="113">
        <f t="shared" si="30"/>
        <v>-7.1805702217530021E-3</v>
      </c>
      <c r="I796" s="91">
        <f t="shared" si="31"/>
        <v>3.2746018754869606E-6</v>
      </c>
      <c r="J796" s="92">
        <v>16.465187699821001</v>
      </c>
      <c r="K796" s="92">
        <v>23.4896363636364</v>
      </c>
    </row>
    <row r="797" spans="1:11">
      <c r="A797" s="90" t="s">
        <v>1838</v>
      </c>
      <c r="B797" s="90" t="s">
        <v>1859</v>
      </c>
      <c r="C797" s="90" t="s">
        <v>1182</v>
      </c>
      <c r="D797" s="90" t="s">
        <v>398</v>
      </c>
      <c r="E797" s="90" t="s">
        <v>1870</v>
      </c>
      <c r="F797" s="112">
        <v>2.6354880000000001E-2</v>
      </c>
      <c r="G797" s="112">
        <v>0.24850198000000001</v>
      </c>
      <c r="H797" s="113">
        <f t="shared" si="30"/>
        <v>-0.89394498989505033</v>
      </c>
      <c r="I797" s="91">
        <f t="shared" si="31"/>
        <v>3.0596943726949516E-6</v>
      </c>
      <c r="J797" s="92">
        <v>14.0516779858</v>
      </c>
      <c r="K797" s="92">
        <v>140.04433333333299</v>
      </c>
    </row>
    <row r="798" spans="1:11">
      <c r="A798" s="90" t="s">
        <v>281</v>
      </c>
      <c r="B798" s="90" t="s">
        <v>282</v>
      </c>
      <c r="C798" s="90" t="s">
        <v>298</v>
      </c>
      <c r="D798" s="90" t="s">
        <v>399</v>
      </c>
      <c r="E798" s="90" t="s">
        <v>1870</v>
      </c>
      <c r="F798" s="112">
        <v>2.6304060000000001E-2</v>
      </c>
      <c r="G798" s="112">
        <v>4.2988860000000004E-2</v>
      </c>
      <c r="H798" s="113">
        <f t="shared" si="30"/>
        <v>-0.38811915459028223</v>
      </c>
      <c r="I798" s="91">
        <f t="shared" si="31"/>
        <v>3.0537943773991898E-6</v>
      </c>
      <c r="J798" s="92">
        <v>20.196000000000002</v>
      </c>
      <c r="K798" s="92">
        <v>96.533045454545402</v>
      </c>
    </row>
    <row r="799" spans="1:11">
      <c r="A799" s="90" t="s">
        <v>153</v>
      </c>
      <c r="B799" s="90" t="s">
        <v>154</v>
      </c>
      <c r="C799" s="90" t="s">
        <v>1547</v>
      </c>
      <c r="D799" s="90" t="s">
        <v>399</v>
      </c>
      <c r="E799" s="90" t="s">
        <v>400</v>
      </c>
      <c r="F799" s="112">
        <v>2.6170418000000001E-2</v>
      </c>
      <c r="G799" s="112">
        <v>3.1714485000000001E-2</v>
      </c>
      <c r="H799" s="113">
        <f t="shared" si="30"/>
        <v>-0.17481182494371261</v>
      </c>
      <c r="I799" s="91">
        <f t="shared" si="31"/>
        <v>3.0382790847719538E-6</v>
      </c>
      <c r="J799" s="92">
        <v>3.7520026800000004</v>
      </c>
      <c r="K799" s="92">
        <v>39.3617272727273</v>
      </c>
    </row>
    <row r="800" spans="1:11">
      <c r="A800" s="90" t="s">
        <v>2736</v>
      </c>
      <c r="B800" s="90" t="s">
        <v>2737</v>
      </c>
      <c r="C800" s="90" t="s">
        <v>1546</v>
      </c>
      <c r="D800" s="90" t="s">
        <v>398</v>
      </c>
      <c r="E800" s="90" t="s">
        <v>1870</v>
      </c>
      <c r="F800" s="112">
        <v>2.5987070000000001E-2</v>
      </c>
      <c r="G800" s="112">
        <v>8.0156800000000007E-3</v>
      </c>
      <c r="H800" s="113">
        <f t="shared" si="30"/>
        <v>2.2420293724300371</v>
      </c>
      <c r="I800" s="91">
        <f t="shared" si="31"/>
        <v>3.016993127717895E-6</v>
      </c>
      <c r="J800" s="92">
        <v>2.4646096200000001</v>
      </c>
      <c r="K800" s="92">
        <v>159.032227272727</v>
      </c>
    </row>
    <row r="801" spans="1:244">
      <c r="A801" s="90" t="s">
        <v>753</v>
      </c>
      <c r="B801" s="90" t="s">
        <v>754</v>
      </c>
      <c r="C801" s="90" t="s">
        <v>1540</v>
      </c>
      <c r="D801" s="90" t="s">
        <v>398</v>
      </c>
      <c r="E801" s="90" t="s">
        <v>1870</v>
      </c>
      <c r="F801" s="112">
        <v>2.5636509999999998E-2</v>
      </c>
      <c r="G801" s="112">
        <v>7.6437349999999996E-3</v>
      </c>
      <c r="H801" s="113">
        <f t="shared" ref="H801:H832" si="32">IF(ISERROR(F801/G801-1),"",IF((F801/G801-1)&gt;10000%,"",F801/G801-1))</f>
        <v>2.3539244884863222</v>
      </c>
      <c r="I801" s="91">
        <f t="shared" ref="I801:I837" si="33">F801/$F$1016</f>
        <v>2.9762945375785372E-6</v>
      </c>
      <c r="J801" s="92">
        <v>32.724754969999999</v>
      </c>
      <c r="K801" s="92">
        <v>3.6035909090909102</v>
      </c>
    </row>
    <row r="802" spans="1:244">
      <c r="A802" s="90" t="s">
        <v>1938</v>
      </c>
      <c r="B802" s="90" t="s">
        <v>1928</v>
      </c>
      <c r="C802" s="90" t="s">
        <v>1769</v>
      </c>
      <c r="D802" s="90" t="s">
        <v>399</v>
      </c>
      <c r="E802" s="90" t="s">
        <v>400</v>
      </c>
      <c r="F802" s="112">
        <v>2.5143189999999999E-2</v>
      </c>
      <c r="G802" s="112">
        <v>3.0385430000000001E-2</v>
      </c>
      <c r="H802" s="113">
        <f t="shared" si="32"/>
        <v>-0.17252479230999862</v>
      </c>
      <c r="I802" s="91">
        <f t="shared" si="33"/>
        <v>2.9190220920983126E-6</v>
      </c>
      <c r="J802" s="92">
        <v>12.214002273935</v>
      </c>
      <c r="K802" s="92">
        <v>46.8914090909091</v>
      </c>
    </row>
    <row r="803" spans="1:244">
      <c r="A803" s="90" t="s">
        <v>530</v>
      </c>
      <c r="B803" s="90" t="s">
        <v>531</v>
      </c>
      <c r="C803" s="90" t="s">
        <v>538</v>
      </c>
      <c r="D803" s="90" t="s">
        <v>1443</v>
      </c>
      <c r="E803" s="90" t="s">
        <v>400</v>
      </c>
      <c r="F803" s="112">
        <v>2.500931E-2</v>
      </c>
      <c r="G803" s="112">
        <v>1.0690360000000001</v>
      </c>
      <c r="H803" s="113">
        <f t="shared" si="32"/>
        <v>-0.97660573638305914</v>
      </c>
      <c r="I803" s="91">
        <f t="shared" si="33"/>
        <v>2.9034791686391127E-6</v>
      </c>
      <c r="J803" s="92">
        <v>17.292000000000002</v>
      </c>
      <c r="K803" s="92">
        <v>94.186545454545495</v>
      </c>
    </row>
    <row r="804" spans="1:244">
      <c r="A804" s="90" t="s">
        <v>388</v>
      </c>
      <c r="B804" s="90" t="s">
        <v>389</v>
      </c>
      <c r="C804" s="90" t="s">
        <v>1546</v>
      </c>
      <c r="D804" s="90" t="s">
        <v>398</v>
      </c>
      <c r="E804" s="90" t="s">
        <v>400</v>
      </c>
      <c r="F804" s="112">
        <v>2.4928840000000001E-2</v>
      </c>
      <c r="G804" s="112">
        <v>2.9321949999999999E-2</v>
      </c>
      <c r="H804" s="113">
        <f t="shared" si="32"/>
        <v>-0.14982325527463214</v>
      </c>
      <c r="I804" s="91">
        <f t="shared" si="33"/>
        <v>2.8941369289411604E-6</v>
      </c>
      <c r="J804" s="92">
        <v>8.65247995</v>
      </c>
      <c r="K804" s="92">
        <v>82.776590909090899</v>
      </c>
    </row>
    <row r="805" spans="1:244">
      <c r="A805" s="90" t="s">
        <v>766</v>
      </c>
      <c r="B805" s="90" t="s">
        <v>250</v>
      </c>
      <c r="C805" s="90" t="s">
        <v>1182</v>
      </c>
      <c r="D805" s="90" t="s">
        <v>398</v>
      </c>
      <c r="E805" s="90" t="s">
        <v>1870</v>
      </c>
      <c r="F805" s="112">
        <v>2.4784092000000001E-2</v>
      </c>
      <c r="G805" s="112">
        <v>3.1530203999999999E-2</v>
      </c>
      <c r="H805" s="113">
        <f t="shared" si="32"/>
        <v>-0.21395713139058659</v>
      </c>
      <c r="I805" s="91">
        <f t="shared" si="33"/>
        <v>2.8773322748862437E-6</v>
      </c>
      <c r="J805" s="92">
        <v>14.406296018400001</v>
      </c>
      <c r="K805" s="92">
        <v>56.097318181818203</v>
      </c>
    </row>
    <row r="806" spans="1:244">
      <c r="A806" s="90" t="s">
        <v>1664</v>
      </c>
      <c r="B806" s="90" t="s">
        <v>681</v>
      </c>
      <c r="C806" s="90" t="s">
        <v>1543</v>
      </c>
      <c r="D806" s="90" t="s">
        <v>399</v>
      </c>
      <c r="E806" s="90" t="s">
        <v>400</v>
      </c>
      <c r="F806" s="112">
        <v>2.4337900000000003E-2</v>
      </c>
      <c r="G806" s="112">
        <v>3.29664E-2</v>
      </c>
      <c r="H806" s="113">
        <f t="shared" si="32"/>
        <v>-0.26173619200155307</v>
      </c>
      <c r="I806" s="91">
        <f t="shared" si="33"/>
        <v>2.8255311985185461E-6</v>
      </c>
      <c r="J806" s="92">
        <v>3.49123319</v>
      </c>
      <c r="K806" s="92">
        <v>44.457045454545501</v>
      </c>
      <c r="M806" s="82"/>
      <c r="N806" s="88"/>
      <c r="O806" s="88"/>
      <c r="P806" s="88"/>
      <c r="Q806" s="88"/>
      <c r="R806" s="88"/>
      <c r="S806" s="88"/>
      <c r="T806" s="88"/>
      <c r="U806" s="88"/>
      <c r="V806" s="88"/>
      <c r="W806" s="88"/>
      <c r="X806" s="88"/>
      <c r="Y806" s="88"/>
      <c r="Z806" s="88"/>
      <c r="AA806" s="88"/>
      <c r="AB806" s="88"/>
      <c r="AC806" s="88"/>
      <c r="AD806" s="88"/>
      <c r="AE806" s="88"/>
      <c r="AF806" s="88"/>
      <c r="AG806" s="88"/>
      <c r="AH806" s="88"/>
      <c r="AI806" s="88"/>
      <c r="AJ806" s="88"/>
      <c r="AK806" s="88"/>
      <c r="AL806" s="88"/>
      <c r="AM806" s="88"/>
      <c r="AN806" s="88"/>
      <c r="AO806" s="88"/>
      <c r="AP806" s="88"/>
      <c r="AQ806" s="88"/>
      <c r="AR806" s="88"/>
      <c r="AS806" s="88"/>
      <c r="AT806" s="88"/>
      <c r="AU806" s="88"/>
      <c r="AV806" s="88"/>
      <c r="AW806" s="88"/>
      <c r="AX806" s="88"/>
      <c r="AY806" s="88"/>
      <c r="AZ806" s="88"/>
      <c r="BA806" s="88"/>
      <c r="BB806" s="88"/>
      <c r="BC806" s="88"/>
      <c r="BD806" s="88"/>
      <c r="BE806" s="88"/>
      <c r="BF806" s="88"/>
      <c r="BG806" s="88"/>
      <c r="BH806" s="88"/>
      <c r="BI806" s="88"/>
      <c r="BJ806" s="88"/>
      <c r="BK806" s="88"/>
      <c r="BL806" s="88"/>
      <c r="BM806" s="88"/>
      <c r="BN806" s="88"/>
      <c r="BO806" s="88"/>
      <c r="BP806" s="88"/>
      <c r="BQ806" s="88"/>
      <c r="BR806" s="88"/>
      <c r="BS806" s="88"/>
      <c r="BT806" s="88"/>
      <c r="BU806" s="88"/>
      <c r="BV806" s="88"/>
      <c r="BW806" s="88"/>
      <c r="BX806" s="88"/>
      <c r="BY806" s="88"/>
      <c r="BZ806" s="88"/>
      <c r="CA806" s="88"/>
      <c r="CB806" s="88"/>
      <c r="CC806" s="88"/>
      <c r="CD806" s="88"/>
      <c r="CE806" s="88"/>
      <c r="CF806" s="88"/>
      <c r="CG806" s="88"/>
      <c r="CH806" s="88"/>
      <c r="CI806" s="88"/>
      <c r="CJ806" s="88"/>
      <c r="CK806" s="88"/>
      <c r="CL806" s="88"/>
      <c r="CM806" s="88"/>
      <c r="CN806" s="88"/>
      <c r="CO806" s="88"/>
      <c r="CP806" s="88"/>
      <c r="CQ806" s="88"/>
      <c r="CR806" s="88"/>
      <c r="CS806" s="88"/>
      <c r="CT806" s="88"/>
      <c r="CU806" s="88"/>
      <c r="CV806" s="88"/>
      <c r="CW806" s="88"/>
      <c r="CX806" s="88"/>
      <c r="CY806" s="88"/>
      <c r="CZ806" s="88"/>
      <c r="DA806" s="88"/>
      <c r="DB806" s="88"/>
      <c r="DC806" s="88"/>
      <c r="DD806" s="88"/>
      <c r="DE806" s="88"/>
      <c r="DF806" s="88"/>
      <c r="DG806" s="88"/>
      <c r="DH806" s="88"/>
      <c r="DI806" s="88"/>
      <c r="DJ806" s="88"/>
      <c r="DK806" s="88"/>
      <c r="DL806" s="88"/>
      <c r="DM806" s="88"/>
      <c r="DN806" s="88"/>
      <c r="DO806" s="88"/>
      <c r="DP806" s="88"/>
      <c r="DQ806" s="88"/>
      <c r="DR806" s="88"/>
      <c r="DS806" s="88"/>
      <c r="DT806" s="88"/>
      <c r="DU806" s="88"/>
      <c r="DV806" s="88"/>
      <c r="DW806" s="88"/>
      <c r="DX806" s="88"/>
      <c r="DY806" s="88"/>
      <c r="DZ806" s="88"/>
      <c r="EA806" s="88"/>
      <c r="EB806" s="88"/>
      <c r="EC806" s="88"/>
      <c r="ED806" s="88"/>
      <c r="EE806" s="88"/>
      <c r="EF806" s="88"/>
      <c r="EG806" s="88"/>
      <c r="EH806" s="88"/>
      <c r="EI806" s="88"/>
      <c r="EJ806" s="88"/>
      <c r="EK806" s="88"/>
      <c r="EL806" s="88"/>
      <c r="EM806" s="88"/>
      <c r="EN806" s="88"/>
      <c r="EO806" s="88"/>
      <c r="EP806" s="88"/>
      <c r="EQ806" s="88"/>
      <c r="ER806" s="88"/>
      <c r="ES806" s="88"/>
      <c r="ET806" s="88"/>
      <c r="EU806" s="88"/>
      <c r="EV806" s="88"/>
      <c r="EW806" s="88"/>
      <c r="EX806" s="88"/>
      <c r="EY806" s="88"/>
      <c r="EZ806" s="88"/>
      <c r="FA806" s="88"/>
      <c r="FB806" s="88"/>
      <c r="FC806" s="88"/>
      <c r="FD806" s="88"/>
      <c r="FE806" s="88"/>
      <c r="FF806" s="88"/>
      <c r="FG806" s="88"/>
      <c r="FH806" s="88"/>
      <c r="FI806" s="88"/>
      <c r="FJ806" s="88"/>
      <c r="FK806" s="88"/>
      <c r="FL806" s="88"/>
      <c r="FM806" s="88"/>
      <c r="FN806" s="88"/>
      <c r="FO806" s="88"/>
      <c r="FP806" s="88"/>
      <c r="FQ806" s="88"/>
      <c r="FR806" s="88"/>
      <c r="FS806" s="88"/>
      <c r="FT806" s="88"/>
      <c r="FU806" s="88"/>
      <c r="FV806" s="88"/>
      <c r="FW806" s="88"/>
      <c r="FX806" s="88"/>
      <c r="FY806" s="88"/>
      <c r="FZ806" s="88"/>
      <c r="GA806" s="88"/>
      <c r="GB806" s="88"/>
      <c r="GC806" s="88"/>
      <c r="GD806" s="88"/>
      <c r="GE806" s="88"/>
      <c r="GF806" s="88"/>
      <c r="GG806" s="88"/>
      <c r="GH806" s="88"/>
      <c r="GI806" s="88"/>
      <c r="GJ806" s="88"/>
      <c r="GK806" s="88"/>
      <c r="GL806" s="88"/>
      <c r="GM806" s="88"/>
      <c r="GN806" s="88"/>
      <c r="GO806" s="88"/>
      <c r="GP806" s="88"/>
      <c r="GQ806" s="88"/>
      <c r="GR806" s="88"/>
      <c r="GS806" s="88"/>
      <c r="GT806" s="88"/>
      <c r="GU806" s="88"/>
      <c r="GV806" s="88"/>
      <c r="GW806" s="88"/>
      <c r="GX806" s="88"/>
      <c r="GY806" s="88"/>
      <c r="GZ806" s="88"/>
      <c r="HA806" s="88"/>
      <c r="HB806" s="88"/>
      <c r="HC806" s="88"/>
      <c r="HD806" s="88"/>
      <c r="HE806" s="88"/>
      <c r="HF806" s="88"/>
      <c r="HG806" s="88"/>
      <c r="HH806" s="88"/>
      <c r="HI806" s="88"/>
      <c r="HJ806" s="88"/>
      <c r="HK806" s="88"/>
      <c r="HL806" s="88"/>
      <c r="HM806" s="88"/>
      <c r="HN806" s="88"/>
      <c r="HO806" s="88"/>
      <c r="HP806" s="88"/>
      <c r="HQ806" s="88"/>
      <c r="HR806" s="88"/>
      <c r="HS806" s="88"/>
      <c r="HT806" s="88"/>
      <c r="HU806" s="88"/>
      <c r="HV806" s="88"/>
      <c r="HW806" s="88"/>
      <c r="HX806" s="88"/>
      <c r="HY806" s="88"/>
      <c r="HZ806" s="88"/>
      <c r="IA806" s="88"/>
      <c r="IB806" s="88"/>
      <c r="IC806" s="88"/>
      <c r="ID806" s="88"/>
      <c r="IE806" s="88"/>
      <c r="IF806" s="88"/>
      <c r="IG806" s="88"/>
      <c r="IH806" s="89"/>
      <c r="II806" s="88"/>
      <c r="IJ806" s="89"/>
    </row>
    <row r="807" spans="1:244">
      <c r="A807" s="90" t="s">
        <v>505</v>
      </c>
      <c r="B807" s="90" t="s">
        <v>385</v>
      </c>
      <c r="C807" s="90" t="s">
        <v>1182</v>
      </c>
      <c r="D807" s="90" t="s">
        <v>398</v>
      </c>
      <c r="E807" s="90" t="s">
        <v>1870</v>
      </c>
      <c r="F807" s="112">
        <v>2.35304E-2</v>
      </c>
      <c r="G807" s="112">
        <v>3.44695E-2</v>
      </c>
      <c r="H807" s="113">
        <f t="shared" si="32"/>
        <v>-0.31735592335252905</v>
      </c>
      <c r="I807" s="91">
        <f t="shared" si="33"/>
        <v>2.7317837329276888E-6</v>
      </c>
      <c r="J807" s="92">
        <v>7.084190983130001</v>
      </c>
      <c r="K807" s="92">
        <v>209.892818181818</v>
      </c>
    </row>
    <row r="808" spans="1:244">
      <c r="A808" s="90" t="s">
        <v>2454</v>
      </c>
      <c r="B808" s="90" t="s">
        <v>2455</v>
      </c>
      <c r="C808" s="90" t="s">
        <v>1546</v>
      </c>
      <c r="D808" s="90" t="s">
        <v>398</v>
      </c>
      <c r="E808" s="90" t="s">
        <v>1870</v>
      </c>
      <c r="F808" s="112">
        <v>2.254161E-2</v>
      </c>
      <c r="G808" s="112">
        <v>1.14157E-3</v>
      </c>
      <c r="H808" s="113">
        <f t="shared" si="32"/>
        <v>18.746147849014953</v>
      </c>
      <c r="I808" s="91">
        <f t="shared" si="33"/>
        <v>2.616989235712105E-6</v>
      </c>
      <c r="J808" s="92">
        <v>9.968658490000001</v>
      </c>
      <c r="K808" s="92">
        <v>91.439090909090893</v>
      </c>
    </row>
    <row r="809" spans="1:244">
      <c r="A809" s="90" t="s">
        <v>1666</v>
      </c>
      <c r="B809" s="90" t="s">
        <v>680</v>
      </c>
      <c r="C809" s="90" t="s">
        <v>1543</v>
      </c>
      <c r="D809" s="90" t="s">
        <v>399</v>
      </c>
      <c r="E809" s="90" t="s">
        <v>400</v>
      </c>
      <c r="F809" s="112">
        <v>2.1646527999999998E-2</v>
      </c>
      <c r="G809" s="112">
        <v>0.48334006000000002</v>
      </c>
      <c r="H809" s="113">
        <f t="shared" si="32"/>
        <v>-0.95521470328778457</v>
      </c>
      <c r="I809" s="91">
        <f t="shared" si="33"/>
        <v>2.5130738561505001E-6</v>
      </c>
      <c r="J809" s="92">
        <v>2.3678955299999997</v>
      </c>
      <c r="K809" s="92">
        <v>46.381090909090901</v>
      </c>
    </row>
    <row r="810" spans="1:244">
      <c r="A810" s="90" t="s">
        <v>2677</v>
      </c>
      <c r="B810" s="90" t="s">
        <v>366</v>
      </c>
      <c r="C810" s="90" t="s">
        <v>1539</v>
      </c>
      <c r="D810" s="90" t="s">
        <v>398</v>
      </c>
      <c r="E810" s="90" t="s">
        <v>1870</v>
      </c>
      <c r="F810" s="112">
        <v>2.1276959999999998E-2</v>
      </c>
      <c r="G810" s="112">
        <v>0.64644999999999997</v>
      </c>
      <c r="H810" s="113">
        <f t="shared" si="32"/>
        <v>-0.96708645680253691</v>
      </c>
      <c r="I810" s="91">
        <f t="shared" si="33"/>
        <v>2.4701685145238971E-6</v>
      </c>
      <c r="J810" s="92">
        <v>219.41628833999999</v>
      </c>
      <c r="K810" s="92">
        <v>8.9959090909090893</v>
      </c>
    </row>
    <row r="811" spans="1:244">
      <c r="A811" s="90" t="s">
        <v>478</v>
      </c>
      <c r="B811" s="90" t="s">
        <v>1768</v>
      </c>
      <c r="C811" s="90" t="s">
        <v>1540</v>
      </c>
      <c r="D811" s="90" t="s">
        <v>398</v>
      </c>
      <c r="E811" s="90" t="s">
        <v>1870</v>
      </c>
      <c r="F811" s="112">
        <v>2.097516E-2</v>
      </c>
      <c r="G811" s="112">
        <v>0.50115531999999996</v>
      </c>
      <c r="H811" s="113">
        <f t="shared" si="32"/>
        <v>-0.95814638862857926</v>
      </c>
      <c r="I811" s="91">
        <f t="shared" si="33"/>
        <v>2.435130762059104E-6</v>
      </c>
      <c r="J811" s="92">
        <v>12.25973688</v>
      </c>
      <c r="K811" s="92">
        <v>10.8741818181818</v>
      </c>
    </row>
    <row r="812" spans="1:244">
      <c r="A812" s="90" t="s">
        <v>2149</v>
      </c>
      <c r="B812" s="90" t="s">
        <v>2148</v>
      </c>
      <c r="C812" s="90" t="s">
        <v>1769</v>
      </c>
      <c r="D812" s="90" t="s">
        <v>399</v>
      </c>
      <c r="E812" s="90" t="s">
        <v>400</v>
      </c>
      <c r="F812" s="112">
        <v>2.0945979999999999E-2</v>
      </c>
      <c r="G812" s="112">
        <v>0</v>
      </c>
      <c r="H812" s="113" t="str">
        <f t="shared" si="32"/>
        <v/>
      </c>
      <c r="I812" s="91">
        <f t="shared" si="33"/>
        <v>2.4317430827452447E-6</v>
      </c>
      <c r="J812" s="92">
        <v>1.45486007737</v>
      </c>
      <c r="K812" s="92">
        <v>49.906363636363601</v>
      </c>
    </row>
    <row r="813" spans="1:244">
      <c r="A813" s="90" t="s">
        <v>95</v>
      </c>
      <c r="B813" s="90" t="s">
        <v>96</v>
      </c>
      <c r="C813" s="90" t="s">
        <v>1543</v>
      </c>
      <c r="D813" s="90" t="s">
        <v>399</v>
      </c>
      <c r="E813" s="90" t="s">
        <v>400</v>
      </c>
      <c r="F813" s="112">
        <v>2.0812349999999997E-2</v>
      </c>
      <c r="G813" s="112">
        <v>0.17447785999999998</v>
      </c>
      <c r="H813" s="113">
        <f t="shared" si="32"/>
        <v>-0.88071638430228338</v>
      </c>
      <c r="I813" s="91">
        <f t="shared" si="33"/>
        <v>2.4162291832691997E-6</v>
      </c>
      <c r="J813" s="92">
        <v>1.8467321620790405</v>
      </c>
      <c r="K813" s="92">
        <v>85.450181818181804</v>
      </c>
    </row>
    <row r="814" spans="1:244">
      <c r="A814" s="90" t="s">
        <v>1777</v>
      </c>
      <c r="B814" s="90" t="s">
        <v>1778</v>
      </c>
      <c r="C814" s="90" t="s">
        <v>1776</v>
      </c>
      <c r="D814" s="90" t="s">
        <v>398</v>
      </c>
      <c r="E814" s="90" t="s">
        <v>1870</v>
      </c>
      <c r="F814" s="112">
        <v>2.0490700000000001E-2</v>
      </c>
      <c r="G814" s="112">
        <v>1.3790999999999999E-2</v>
      </c>
      <c r="H814" s="113">
        <f t="shared" si="32"/>
        <v>0.48580233485606561</v>
      </c>
      <c r="I814" s="91">
        <f t="shared" si="33"/>
        <v>2.3788869265418944E-6</v>
      </c>
      <c r="J814" s="92">
        <v>25.942869000000002</v>
      </c>
      <c r="K814" s="92">
        <v>23.210409090909099</v>
      </c>
    </row>
    <row r="815" spans="1:244">
      <c r="A815" s="90" t="s">
        <v>2342</v>
      </c>
      <c r="B815" s="90" t="s">
        <v>2005</v>
      </c>
      <c r="C815" s="90" t="s">
        <v>888</v>
      </c>
      <c r="D815" s="90" t="s">
        <v>398</v>
      </c>
      <c r="E815" s="90" t="s">
        <v>1870</v>
      </c>
      <c r="F815" s="112">
        <v>1.9387076278145701E-2</v>
      </c>
      <c r="G815" s="112">
        <v>0</v>
      </c>
      <c r="H815" s="113" t="str">
        <f t="shared" si="32"/>
        <v/>
      </c>
      <c r="I815" s="91">
        <f t="shared" si="33"/>
        <v>2.2507607012913808E-6</v>
      </c>
      <c r="J815" s="92">
        <v>6.7734986457600002</v>
      </c>
      <c r="K815" s="92">
        <v>84.808727272727296</v>
      </c>
    </row>
    <row r="816" spans="1:244">
      <c r="A816" s="90" t="s">
        <v>870</v>
      </c>
      <c r="B816" s="90" t="s">
        <v>871</v>
      </c>
      <c r="C816" s="90" t="s">
        <v>1182</v>
      </c>
      <c r="D816" s="90" t="s">
        <v>399</v>
      </c>
      <c r="E816" s="90" t="s">
        <v>400</v>
      </c>
      <c r="F816" s="112">
        <v>1.8874999999999999E-2</v>
      </c>
      <c r="G816" s="112">
        <v>1.955836E-2</v>
      </c>
      <c r="H816" s="113">
        <f t="shared" si="32"/>
        <v>-3.4939534807621908E-2</v>
      </c>
      <c r="I816" s="91">
        <f t="shared" si="33"/>
        <v>2.1913107282073457E-6</v>
      </c>
      <c r="J816" s="92">
        <v>5.2506761212999997</v>
      </c>
      <c r="K816" s="92">
        <v>102.148863636364</v>
      </c>
    </row>
    <row r="817" spans="1:15">
      <c r="A817" s="90" t="s">
        <v>625</v>
      </c>
      <c r="B817" s="90" t="s">
        <v>638</v>
      </c>
      <c r="C817" s="90" t="s">
        <v>1546</v>
      </c>
      <c r="D817" s="90" t="s">
        <v>398</v>
      </c>
      <c r="E817" s="90" t="s">
        <v>1870</v>
      </c>
      <c r="F817" s="112">
        <v>1.8759599999999998E-2</v>
      </c>
      <c r="G817" s="112">
        <v>4.8084E-3</v>
      </c>
      <c r="H817" s="113">
        <f t="shared" si="32"/>
        <v>2.9014225106064382</v>
      </c>
      <c r="I817" s="91">
        <f t="shared" si="33"/>
        <v>2.1779132575829675E-6</v>
      </c>
      <c r="J817" s="92">
        <v>11.5778605</v>
      </c>
      <c r="K817" s="92">
        <v>151.19195454545499</v>
      </c>
    </row>
    <row r="818" spans="1:15">
      <c r="A818" s="90" t="s">
        <v>285</v>
      </c>
      <c r="B818" s="90" t="s">
        <v>286</v>
      </c>
      <c r="C818" s="90" t="s">
        <v>298</v>
      </c>
      <c r="D818" s="90" t="s">
        <v>399</v>
      </c>
      <c r="E818" s="90" t="s">
        <v>1870</v>
      </c>
      <c r="F818" s="112">
        <v>1.8496020000000002E-2</v>
      </c>
      <c r="G818" s="112">
        <v>0.14475539000000001</v>
      </c>
      <c r="H818" s="113">
        <f t="shared" si="32"/>
        <v>-0.87222569052523713</v>
      </c>
      <c r="I818" s="91">
        <f t="shared" si="33"/>
        <v>2.1473126916629208E-6</v>
      </c>
      <c r="J818" s="92">
        <v>62.783650000000002</v>
      </c>
      <c r="K818" s="92">
        <v>74.976818181818203</v>
      </c>
    </row>
    <row r="819" spans="1:15">
      <c r="A819" s="90" t="s">
        <v>2850</v>
      </c>
      <c r="B819" s="90" t="s">
        <v>2851</v>
      </c>
      <c r="C819" s="90" t="s">
        <v>1545</v>
      </c>
      <c r="D819" s="90" t="s">
        <v>1443</v>
      </c>
      <c r="E819" s="90" t="s">
        <v>400</v>
      </c>
      <c r="F819" s="112">
        <v>1.8181799999999998E-2</v>
      </c>
      <c r="G819" s="112">
        <v>0</v>
      </c>
      <c r="H819" s="113" t="str">
        <f t="shared" si="32"/>
        <v/>
      </c>
      <c r="I819" s="91">
        <f t="shared" si="33"/>
        <v>2.1108330277149833E-6</v>
      </c>
      <c r="J819" s="92">
        <v>2.5773292000000003</v>
      </c>
      <c r="K819" s="92">
        <v>14.1320909090909</v>
      </c>
    </row>
    <row r="820" spans="1:15">
      <c r="A820" s="90" t="s">
        <v>2514</v>
      </c>
      <c r="B820" s="90" t="s">
        <v>2515</v>
      </c>
      <c r="C820" s="90" t="s">
        <v>1769</v>
      </c>
      <c r="D820" s="90" t="s">
        <v>399</v>
      </c>
      <c r="E820" s="90" t="s">
        <v>400</v>
      </c>
      <c r="F820" s="112">
        <v>1.69108E-2</v>
      </c>
      <c r="G820" s="112">
        <v>0</v>
      </c>
      <c r="H820" s="113" t="str">
        <f t="shared" si="32"/>
        <v/>
      </c>
      <c r="I820" s="91">
        <f t="shared" si="33"/>
        <v>1.9632750973546371E-6</v>
      </c>
      <c r="J820" s="92">
        <v>6.3280767268530012</v>
      </c>
      <c r="K820" s="92">
        <v>12.732318181818201</v>
      </c>
    </row>
    <row r="821" spans="1:15">
      <c r="A821" s="90" t="s">
        <v>1090</v>
      </c>
      <c r="B821" s="90" t="s">
        <v>1091</v>
      </c>
      <c r="C821" s="90" t="s">
        <v>1546</v>
      </c>
      <c r="D821" s="90" t="s">
        <v>398</v>
      </c>
      <c r="E821" s="90" t="s">
        <v>400</v>
      </c>
      <c r="F821" s="112">
        <v>1.6621279999999999E-2</v>
      </c>
      <c r="G821" s="112">
        <v>3.5275500000000004E-3</v>
      </c>
      <c r="H821" s="113">
        <f t="shared" si="32"/>
        <v>3.7118481665745335</v>
      </c>
      <c r="I821" s="91">
        <f t="shared" si="33"/>
        <v>1.9296630029424205E-6</v>
      </c>
      <c r="J821" s="92">
        <v>8.5100551099999997</v>
      </c>
      <c r="K821" s="92">
        <v>120.92145454545501</v>
      </c>
    </row>
    <row r="822" spans="1:15">
      <c r="A822" s="90" t="s">
        <v>1412</v>
      </c>
      <c r="B822" s="90" t="s">
        <v>1413</v>
      </c>
      <c r="C822" s="90" t="s">
        <v>888</v>
      </c>
      <c r="D822" s="90" t="s">
        <v>398</v>
      </c>
      <c r="E822" s="90" t="s">
        <v>1870</v>
      </c>
      <c r="F822" s="112">
        <v>1.64803E-2</v>
      </c>
      <c r="G822" s="112">
        <v>0.40487209999999996</v>
      </c>
      <c r="H822" s="113">
        <f t="shared" si="32"/>
        <v>-0.95929504650974962</v>
      </c>
      <c r="I822" s="91">
        <f t="shared" si="33"/>
        <v>1.9132957983616168E-6</v>
      </c>
      <c r="J822" s="92">
        <v>10.65372649</v>
      </c>
      <c r="K822" s="92">
        <v>42.741863636363597</v>
      </c>
    </row>
    <row r="823" spans="1:15">
      <c r="A823" s="90" t="s">
        <v>632</v>
      </c>
      <c r="B823" s="90" t="s">
        <v>645</v>
      </c>
      <c r="C823" s="90" t="s">
        <v>1546</v>
      </c>
      <c r="D823" s="90" t="s">
        <v>398</v>
      </c>
      <c r="E823" s="90" t="s">
        <v>1870</v>
      </c>
      <c r="F823" s="112">
        <v>1.6222750000000001E-2</v>
      </c>
      <c r="G823" s="112">
        <v>1.218285E-2</v>
      </c>
      <c r="H823" s="113">
        <f t="shared" si="32"/>
        <v>0.33160549460922528</v>
      </c>
      <c r="I823" s="91">
        <f t="shared" si="33"/>
        <v>1.8833952909152698E-6</v>
      </c>
      <c r="J823" s="92">
        <v>10.69882692</v>
      </c>
      <c r="K823" s="92">
        <v>61.322409090909098</v>
      </c>
    </row>
    <row r="824" spans="1:15">
      <c r="A824" s="90" t="s">
        <v>401</v>
      </c>
      <c r="B824" s="90" t="s">
        <v>402</v>
      </c>
      <c r="C824" s="90" t="s">
        <v>1540</v>
      </c>
      <c r="D824" s="90" t="s">
        <v>398</v>
      </c>
      <c r="E824" s="90" t="s">
        <v>1870</v>
      </c>
      <c r="F824" s="112">
        <v>1.5284540000000001E-2</v>
      </c>
      <c r="G824" s="112">
        <v>0.20654326000000001</v>
      </c>
      <c r="H824" s="113">
        <f t="shared" si="32"/>
        <v>-0.9259983598593341</v>
      </c>
      <c r="I824" s="91">
        <f t="shared" si="33"/>
        <v>1.7744729259716186E-6</v>
      </c>
      <c r="J824" s="92">
        <v>30.973815989999999</v>
      </c>
      <c r="K824" s="92">
        <v>3.8465909090909101</v>
      </c>
      <c r="M824" s="82"/>
      <c r="N824" s="82"/>
      <c r="O824" s="82"/>
    </row>
    <row r="825" spans="1:15">
      <c r="A825" s="90" t="s">
        <v>617</v>
      </c>
      <c r="B825" s="90" t="s">
        <v>618</v>
      </c>
      <c r="C825" s="90" t="s">
        <v>1546</v>
      </c>
      <c r="D825" s="90" t="s">
        <v>398</v>
      </c>
      <c r="E825" s="90" t="s">
        <v>1870</v>
      </c>
      <c r="F825" s="112">
        <v>1.4822799999999999E-2</v>
      </c>
      <c r="G825" s="112">
        <v>5.2269820000000002E-2</v>
      </c>
      <c r="H825" s="113">
        <f t="shared" si="32"/>
        <v>-0.71641761919210745</v>
      </c>
      <c r="I825" s="91">
        <f t="shared" si="33"/>
        <v>1.7208667900435412E-6</v>
      </c>
      <c r="J825" s="92">
        <v>2.07406808</v>
      </c>
      <c r="K825" s="92">
        <v>62.387454545454602</v>
      </c>
    </row>
    <row r="826" spans="1:15">
      <c r="A826" s="90" t="s">
        <v>714</v>
      </c>
      <c r="B826" s="90" t="s">
        <v>543</v>
      </c>
      <c r="C826" s="90" t="s">
        <v>1546</v>
      </c>
      <c r="D826" s="90" t="s">
        <v>398</v>
      </c>
      <c r="E826" s="90" t="s">
        <v>400</v>
      </c>
      <c r="F826" s="112">
        <v>1.435702E-2</v>
      </c>
      <c r="G826" s="112">
        <v>1.7411087999999998E-2</v>
      </c>
      <c r="H826" s="113">
        <f t="shared" si="32"/>
        <v>-0.17540937131556622</v>
      </c>
      <c r="I826" s="91">
        <f t="shared" si="33"/>
        <v>1.6667916265476781E-6</v>
      </c>
      <c r="J826" s="92">
        <v>20.543312440000001</v>
      </c>
      <c r="K826" s="92">
        <v>79.570181818181794</v>
      </c>
    </row>
    <row r="827" spans="1:15">
      <c r="A827" s="90" t="s">
        <v>1833</v>
      </c>
      <c r="B827" s="90" t="s">
        <v>1854</v>
      </c>
      <c r="C827" s="90" t="s">
        <v>1182</v>
      </c>
      <c r="D827" s="90" t="s">
        <v>398</v>
      </c>
      <c r="E827" s="90" t="s">
        <v>1870</v>
      </c>
      <c r="F827" s="112">
        <v>1.4097409999999999E-2</v>
      </c>
      <c r="G827" s="112">
        <v>7.7179874999999995E-2</v>
      </c>
      <c r="H827" s="113">
        <f t="shared" si="32"/>
        <v>-0.8173434460732153</v>
      </c>
      <c r="I827" s="91">
        <f t="shared" si="33"/>
        <v>1.6366519614801333E-6</v>
      </c>
      <c r="J827" s="92">
        <v>22.020160743000002</v>
      </c>
      <c r="K827" s="92">
        <v>388.10233333333298</v>
      </c>
    </row>
    <row r="828" spans="1:15">
      <c r="A828" s="90" t="s">
        <v>628</v>
      </c>
      <c r="B828" s="90" t="s">
        <v>641</v>
      </c>
      <c r="C828" s="90" t="s">
        <v>1546</v>
      </c>
      <c r="D828" s="90" t="s">
        <v>398</v>
      </c>
      <c r="E828" s="90" t="s">
        <v>1870</v>
      </c>
      <c r="F828" s="112">
        <v>1.3545110000000001E-2</v>
      </c>
      <c r="G828" s="112">
        <v>0.31307241999999996</v>
      </c>
      <c r="H828" s="113">
        <f t="shared" si="32"/>
        <v>-0.95673489858991734</v>
      </c>
      <c r="I828" s="91">
        <f t="shared" si="33"/>
        <v>1.5725321778939655E-6</v>
      </c>
      <c r="J828" s="92">
        <v>12.849535679999999</v>
      </c>
      <c r="K828" s="92">
        <v>46.398363636363598</v>
      </c>
    </row>
    <row r="829" spans="1:15">
      <c r="A829" s="90" t="s">
        <v>2105</v>
      </c>
      <c r="B829" s="90" t="s">
        <v>1792</v>
      </c>
      <c r="C829" s="90" t="s">
        <v>1539</v>
      </c>
      <c r="D829" s="90" t="s">
        <v>398</v>
      </c>
      <c r="E829" s="90" t="s">
        <v>1870</v>
      </c>
      <c r="F829" s="112">
        <v>1.3481030000000001E-2</v>
      </c>
      <c r="G829" s="112">
        <v>0.100267</v>
      </c>
      <c r="H829" s="113">
        <f t="shared" si="32"/>
        <v>-0.86554868501102056</v>
      </c>
      <c r="I829" s="91">
        <f t="shared" si="33"/>
        <v>1.5650927505316595E-6</v>
      </c>
      <c r="J829" s="92">
        <v>4.6224962999999999</v>
      </c>
      <c r="K829" s="92">
        <v>9.4887272727272691</v>
      </c>
    </row>
    <row r="830" spans="1:15">
      <c r="A830" s="90" t="s">
        <v>1840</v>
      </c>
      <c r="B830" s="90" t="s">
        <v>1861</v>
      </c>
      <c r="C830" s="90" t="s">
        <v>1182</v>
      </c>
      <c r="D830" s="90" t="s">
        <v>398</v>
      </c>
      <c r="E830" s="90" t="s">
        <v>1870</v>
      </c>
      <c r="F830" s="112">
        <v>1.3255399999999999E-2</v>
      </c>
      <c r="G830" s="112">
        <v>0.34209884000000002</v>
      </c>
      <c r="H830" s="113">
        <f t="shared" si="32"/>
        <v>-0.96125271865873618</v>
      </c>
      <c r="I830" s="91">
        <f t="shared" si="33"/>
        <v>1.5388980252545507E-6</v>
      </c>
      <c r="J830" s="92">
        <v>3.3620747055</v>
      </c>
      <c r="K830" s="92">
        <v>121.956</v>
      </c>
    </row>
    <row r="831" spans="1:15">
      <c r="A831" s="90" t="s">
        <v>1801</v>
      </c>
      <c r="B831" s="90" t="s">
        <v>1802</v>
      </c>
      <c r="C831" s="90" t="s">
        <v>1182</v>
      </c>
      <c r="D831" s="90" t="s">
        <v>398</v>
      </c>
      <c r="E831" s="90" t="s">
        <v>1870</v>
      </c>
      <c r="F831" s="112">
        <v>1.3200156000000001E-2</v>
      </c>
      <c r="G831" s="112">
        <v>3.8703710000000002E-2</v>
      </c>
      <c r="H831" s="113">
        <f t="shared" si="32"/>
        <v>-0.65894339328193596</v>
      </c>
      <c r="I831" s="91">
        <f t="shared" si="33"/>
        <v>1.5324844215528775E-6</v>
      </c>
      <c r="J831" s="92">
        <v>2.9246993579999998</v>
      </c>
      <c r="K831" s="92">
        <v>93.570999999999998</v>
      </c>
    </row>
    <row r="832" spans="1:15">
      <c r="A832" s="90" t="s">
        <v>751</v>
      </c>
      <c r="B832" s="90" t="s">
        <v>752</v>
      </c>
      <c r="C832" s="90" t="s">
        <v>1540</v>
      </c>
      <c r="D832" s="90" t="s">
        <v>398</v>
      </c>
      <c r="E832" s="90" t="s">
        <v>1870</v>
      </c>
      <c r="F832" s="112">
        <v>1.313366E-2</v>
      </c>
      <c r="G832" s="112">
        <v>0</v>
      </c>
      <c r="H832" s="113" t="str">
        <f t="shared" si="32"/>
        <v/>
      </c>
      <c r="I832" s="91">
        <f t="shared" si="33"/>
        <v>1.5247645064173609E-6</v>
      </c>
      <c r="J832" s="92">
        <v>11.98325507</v>
      </c>
      <c r="K832" s="92">
        <v>22.474909090909101</v>
      </c>
    </row>
    <row r="833" spans="1:11">
      <c r="A833" s="90" t="s">
        <v>2833</v>
      </c>
      <c r="B833" s="90" t="s">
        <v>2812</v>
      </c>
      <c r="C833" s="90" t="s">
        <v>2419</v>
      </c>
      <c r="D833" s="90" t="s">
        <v>399</v>
      </c>
      <c r="E833" s="90" t="s">
        <v>400</v>
      </c>
      <c r="F833" s="112">
        <v>1.30925E-2</v>
      </c>
      <c r="G833" s="112">
        <v>0.26080599999999998</v>
      </c>
      <c r="H833" s="113">
        <f t="shared" ref="H833:H837" si="34">IF(ISERROR(F833/G833-1),"",IF((F833/G833-1)&gt;10000%,"",F833/G833-1))</f>
        <v>-0.94979985123041644</v>
      </c>
      <c r="I833" s="91">
        <f t="shared" si="33"/>
        <v>1.519985997830711E-6</v>
      </c>
      <c r="J833" s="92">
        <v>11.129477319999999</v>
      </c>
      <c r="K833" s="92">
        <v>10.9614090909091</v>
      </c>
    </row>
    <row r="834" spans="1:11">
      <c r="A834" s="90" t="s">
        <v>1416</v>
      </c>
      <c r="B834" s="90" t="s">
        <v>1417</v>
      </c>
      <c r="C834" s="90" t="s">
        <v>888</v>
      </c>
      <c r="D834" s="90" t="s">
        <v>398</v>
      </c>
      <c r="E834" s="90" t="s">
        <v>1870</v>
      </c>
      <c r="F834" s="112">
        <v>1.2826000000000001E-2</v>
      </c>
      <c r="G834" s="112">
        <v>2.3481999999999999E-2</v>
      </c>
      <c r="H834" s="113">
        <f t="shared" si="34"/>
        <v>-0.45379439570735025</v>
      </c>
      <c r="I834" s="91">
        <f t="shared" si="33"/>
        <v>1.4890464317874127E-6</v>
      </c>
      <c r="J834" s="92">
        <v>1.5160586400000002</v>
      </c>
      <c r="K834" s="92">
        <v>143.92581818181799</v>
      </c>
    </row>
    <row r="835" spans="1:11">
      <c r="A835" s="90" t="s">
        <v>1030</v>
      </c>
      <c r="B835" s="90" t="s">
        <v>1031</v>
      </c>
      <c r="C835" s="90" t="s">
        <v>1540</v>
      </c>
      <c r="D835" s="90" t="s">
        <v>398</v>
      </c>
      <c r="E835" s="90" t="s">
        <v>1870</v>
      </c>
      <c r="F835" s="112">
        <v>1.277695E-2</v>
      </c>
      <c r="G835" s="112">
        <v>7.6899200000000003E-3</v>
      </c>
      <c r="H835" s="113">
        <f t="shared" si="34"/>
        <v>0.66151923557072112</v>
      </c>
      <c r="I835" s="91">
        <f t="shared" si="33"/>
        <v>1.4833519262923892E-6</v>
      </c>
      <c r="J835" s="92">
        <v>23.960475600000002</v>
      </c>
      <c r="K835" s="92">
        <v>27.835681818181801</v>
      </c>
    </row>
    <row r="836" spans="1:11">
      <c r="A836" s="90" t="s">
        <v>1976</v>
      </c>
      <c r="B836" s="90" t="s">
        <v>374</v>
      </c>
      <c r="C836" s="90" t="s">
        <v>1539</v>
      </c>
      <c r="D836" s="90" t="s">
        <v>398</v>
      </c>
      <c r="E836" s="90" t="s">
        <v>1870</v>
      </c>
      <c r="F836" s="112">
        <v>1.2583770000000001E-2</v>
      </c>
      <c r="G836" s="112">
        <v>3.2924999999999999E-3</v>
      </c>
      <c r="H836" s="113">
        <f t="shared" si="34"/>
        <v>2.8219498861047843</v>
      </c>
      <c r="I836" s="91">
        <f t="shared" si="33"/>
        <v>1.4609245140288081E-6</v>
      </c>
      <c r="J836" s="92">
        <v>71.337999999999994</v>
      </c>
      <c r="K836" s="92">
        <v>18.475272727272699</v>
      </c>
    </row>
    <row r="837" spans="1:11">
      <c r="A837" s="90" t="s">
        <v>1404</v>
      </c>
      <c r="B837" s="90" t="s">
        <v>1405</v>
      </c>
      <c r="C837" s="90" t="s">
        <v>1558</v>
      </c>
      <c r="D837" s="90" t="s">
        <v>1443</v>
      </c>
      <c r="E837" s="90" t="s">
        <v>1870</v>
      </c>
      <c r="F837" s="112">
        <v>1.1747520000000001E-2</v>
      </c>
      <c r="G837" s="112">
        <v>7.5055949999999996E-2</v>
      </c>
      <c r="H837" s="113">
        <f t="shared" si="34"/>
        <v>-0.84348316156147507</v>
      </c>
      <c r="I837" s="91">
        <f t="shared" si="33"/>
        <v>1.3638392903751183E-6</v>
      </c>
      <c r="J837" s="92">
        <v>44.781636904982989</v>
      </c>
      <c r="K837" s="92">
        <v>47.8840454545455</v>
      </c>
    </row>
    <row r="838" spans="1:11">
      <c r="A838" s="90" t="s">
        <v>2914</v>
      </c>
      <c r="B838" s="90" t="s">
        <v>2915</v>
      </c>
      <c r="C838" s="90" t="s">
        <v>298</v>
      </c>
      <c r="D838" s="90" t="s">
        <v>1443</v>
      </c>
      <c r="E838" s="90" t="s">
        <v>400</v>
      </c>
      <c r="F838" s="112">
        <v>1.16965E-2</v>
      </c>
      <c r="G838" s="112"/>
      <c r="H838" s="113"/>
      <c r="I838" s="91"/>
      <c r="J838" s="92">
        <v>11.6805</v>
      </c>
      <c r="K838" s="92">
        <v>48.271444444444398</v>
      </c>
    </row>
    <row r="839" spans="1:11">
      <c r="A839" s="90" t="s">
        <v>232</v>
      </c>
      <c r="B839" s="90" t="s">
        <v>22</v>
      </c>
      <c r="C839" s="90" t="s">
        <v>1558</v>
      </c>
      <c r="D839" s="90" t="s">
        <v>1443</v>
      </c>
      <c r="E839" s="90" t="s">
        <v>1870</v>
      </c>
      <c r="F839" s="112">
        <v>1.1378850000000001E-2</v>
      </c>
      <c r="G839" s="112">
        <v>0.81113513000000004</v>
      </c>
      <c r="H839" s="113">
        <f t="shared" ref="H839:H849" si="35">IF(ISERROR(F839/G839-1),"",IF((F839/G839-1)&gt;10000%,"",F839/G839-1))</f>
        <v>-0.98597169623266101</v>
      </c>
      <c r="I839" s="91">
        <f t="shared" ref="I839:I849" si="36">F839/$F$1016</f>
        <v>1.3210382028960082E-6</v>
      </c>
      <c r="J839" s="92">
        <v>38.022080589156005</v>
      </c>
      <c r="K839" s="92">
        <v>44.110863636363597</v>
      </c>
    </row>
    <row r="840" spans="1:11">
      <c r="A840" s="90" t="s">
        <v>614</v>
      </c>
      <c r="B840" s="90" t="s">
        <v>615</v>
      </c>
      <c r="C840" s="90" t="s">
        <v>616</v>
      </c>
      <c r="D840" s="90" t="s">
        <v>398</v>
      </c>
      <c r="E840" s="90" t="s">
        <v>1870</v>
      </c>
      <c r="F840" s="112">
        <v>1.1021600000000001E-2</v>
      </c>
      <c r="G840" s="112">
        <v>0.62047453000000008</v>
      </c>
      <c r="H840" s="113">
        <f t="shared" si="35"/>
        <v>-0.98223682122777867</v>
      </c>
      <c r="I840" s="91">
        <f t="shared" si="36"/>
        <v>1.2795629309674215E-6</v>
      </c>
      <c r="J840" s="92">
        <v>27.22803884</v>
      </c>
      <c r="K840" s="92">
        <v>207.54281818181801</v>
      </c>
    </row>
    <row r="841" spans="1:11">
      <c r="A841" s="90" t="s">
        <v>236</v>
      </c>
      <c r="B841" s="90" t="s">
        <v>18</v>
      </c>
      <c r="C841" s="90" t="s">
        <v>1558</v>
      </c>
      <c r="D841" s="90" t="s">
        <v>1443</v>
      </c>
      <c r="E841" s="90" t="s">
        <v>1870</v>
      </c>
      <c r="F841" s="112">
        <v>1.072E-2</v>
      </c>
      <c r="G841" s="112">
        <v>0.53230183999999992</v>
      </c>
      <c r="H841" s="113">
        <f t="shared" si="35"/>
        <v>-0.97986105026426362</v>
      </c>
      <c r="I841" s="91">
        <f t="shared" si="36"/>
        <v>1.244548397689152E-6</v>
      </c>
      <c r="J841" s="92">
        <v>29.796477195839998</v>
      </c>
      <c r="K841" s="92">
        <v>58.5313181818182</v>
      </c>
    </row>
    <row r="842" spans="1:11">
      <c r="A842" s="90" t="s">
        <v>87</v>
      </c>
      <c r="B842" s="90" t="s">
        <v>88</v>
      </c>
      <c r="C842" s="90" t="s">
        <v>1543</v>
      </c>
      <c r="D842" s="90" t="s">
        <v>399</v>
      </c>
      <c r="E842" s="90" t="s">
        <v>400</v>
      </c>
      <c r="F842" s="112">
        <v>9.5525000000000002E-3</v>
      </c>
      <c r="G842" s="112">
        <v>5.3191050000000004E-2</v>
      </c>
      <c r="H842" s="113">
        <f t="shared" si="35"/>
        <v>-0.82041151659912714</v>
      </c>
      <c r="I842" s="91">
        <f t="shared" si="36"/>
        <v>1.1090063963550023E-6</v>
      </c>
      <c r="J842" s="92">
        <v>6.1661060800000005</v>
      </c>
      <c r="K842" s="92">
        <v>37.972727272727298</v>
      </c>
    </row>
    <row r="843" spans="1:11">
      <c r="A843" s="90" t="s">
        <v>749</v>
      </c>
      <c r="B843" s="90" t="s">
        <v>750</v>
      </c>
      <c r="C843" s="90" t="s">
        <v>1540</v>
      </c>
      <c r="D843" s="90" t="s">
        <v>398</v>
      </c>
      <c r="E843" s="90" t="s">
        <v>1870</v>
      </c>
      <c r="F843" s="112">
        <v>9.489899999999999E-3</v>
      </c>
      <c r="G843" s="112">
        <v>1.1524859999999999</v>
      </c>
      <c r="H843" s="113">
        <f t="shared" si="35"/>
        <v>-0.99176571342298303</v>
      </c>
      <c r="I843" s="91">
        <f t="shared" si="36"/>
        <v>1.1017387909729741E-6</v>
      </c>
      <c r="J843" s="92">
        <v>12.488161180000001</v>
      </c>
      <c r="K843" s="92">
        <v>17.3653636363636</v>
      </c>
    </row>
    <row r="844" spans="1:11">
      <c r="A844" s="90" t="s">
        <v>912</v>
      </c>
      <c r="B844" s="90" t="s">
        <v>961</v>
      </c>
      <c r="C844" s="90" t="s">
        <v>1545</v>
      </c>
      <c r="D844" s="90" t="s">
        <v>1443</v>
      </c>
      <c r="E844" s="90" t="s">
        <v>400</v>
      </c>
      <c r="F844" s="112">
        <v>8.9568899999999986E-3</v>
      </c>
      <c r="G844" s="112">
        <v>1.1056709999999999E-2</v>
      </c>
      <c r="H844" s="113">
        <f t="shared" si="35"/>
        <v>-0.1899136361539735</v>
      </c>
      <c r="I844" s="91">
        <f t="shared" si="36"/>
        <v>1.039858497927051E-6</v>
      </c>
      <c r="J844" s="92">
        <v>42.61019288</v>
      </c>
      <c r="K844" s="92">
        <v>58.284409090909101</v>
      </c>
    </row>
    <row r="845" spans="1:11">
      <c r="A845" s="90" t="s">
        <v>2625</v>
      </c>
      <c r="B845" s="90" t="s">
        <v>2626</v>
      </c>
      <c r="C845" s="90" t="s">
        <v>1546</v>
      </c>
      <c r="D845" s="90" t="s">
        <v>398</v>
      </c>
      <c r="E845" s="90" t="s">
        <v>1870</v>
      </c>
      <c r="F845" s="112">
        <v>8.7916499999999998E-3</v>
      </c>
      <c r="G845" s="112">
        <v>0</v>
      </c>
      <c r="H845" s="113" t="str">
        <f t="shared" si="35"/>
        <v/>
      </c>
      <c r="I845" s="91">
        <f t="shared" si="36"/>
        <v>1.0206748060208799E-6</v>
      </c>
      <c r="J845" s="92">
        <v>1.0169277299999999</v>
      </c>
      <c r="K845" s="92">
        <v>36.908499999999997</v>
      </c>
    </row>
    <row r="846" spans="1:11">
      <c r="A846" s="90" t="s">
        <v>2611</v>
      </c>
      <c r="B846" s="90" t="s">
        <v>2612</v>
      </c>
      <c r="C846" s="90" t="s">
        <v>1546</v>
      </c>
      <c r="D846" s="90" t="s">
        <v>398</v>
      </c>
      <c r="E846" s="90" t="s">
        <v>1870</v>
      </c>
      <c r="F846" s="112">
        <v>8.7222500000000008E-3</v>
      </c>
      <c r="G846" s="112">
        <v>8.2300804000000003</v>
      </c>
      <c r="H846" s="113">
        <f t="shared" si="35"/>
        <v>-0.99894019868870298</v>
      </c>
      <c r="I846" s="91">
        <f t="shared" si="36"/>
        <v>1.0126177482970342E-6</v>
      </c>
      <c r="J846" s="92">
        <v>103.58344170000001</v>
      </c>
      <c r="K846" s="92">
        <v>5.03909090909091</v>
      </c>
    </row>
    <row r="847" spans="1:11">
      <c r="A847" s="90" t="s">
        <v>1422</v>
      </c>
      <c r="B847" s="90" t="s">
        <v>1423</v>
      </c>
      <c r="C847" s="90" t="s">
        <v>1543</v>
      </c>
      <c r="D847" s="90" t="s">
        <v>399</v>
      </c>
      <c r="E847" s="90" t="s">
        <v>400</v>
      </c>
      <c r="F847" s="112">
        <v>8.1127200000000003E-3</v>
      </c>
      <c r="G847" s="112">
        <v>4.1837892999999999</v>
      </c>
      <c r="H847" s="113">
        <f t="shared" si="35"/>
        <v>-0.99806091573492961</v>
      </c>
      <c r="I847" s="91">
        <f t="shared" si="36"/>
        <v>9.4185379448700914E-7</v>
      </c>
      <c r="J847" s="92">
        <v>8.9874820199999998</v>
      </c>
      <c r="K847" s="92">
        <v>16.0066363636364</v>
      </c>
    </row>
    <row r="848" spans="1:11">
      <c r="A848" s="90" t="s">
        <v>1670</v>
      </c>
      <c r="B848" s="90" t="s">
        <v>563</v>
      </c>
      <c r="C848" s="90" t="s">
        <v>1182</v>
      </c>
      <c r="D848" s="90" t="s">
        <v>398</v>
      </c>
      <c r="E848" s="90" t="s">
        <v>1870</v>
      </c>
      <c r="F848" s="112">
        <v>7.7759999999999999E-3</v>
      </c>
      <c r="G848" s="112">
        <v>0.11574</v>
      </c>
      <c r="H848" s="113">
        <f t="shared" si="35"/>
        <v>-0.93281493001555216</v>
      </c>
      <c r="I848" s="91">
        <f t="shared" si="36"/>
        <v>9.0276197205511619E-7</v>
      </c>
      <c r="J848" s="92">
        <v>16.935729862300001</v>
      </c>
      <c r="K848" s="92">
        <v>24.470090909090899</v>
      </c>
    </row>
    <row r="849" spans="1:11">
      <c r="A849" s="90" t="s">
        <v>2691</v>
      </c>
      <c r="B849" s="90" t="s">
        <v>1750</v>
      </c>
      <c r="C849" s="90" t="s">
        <v>1539</v>
      </c>
      <c r="D849" s="90" t="s">
        <v>398</v>
      </c>
      <c r="E849" s="90" t="s">
        <v>1870</v>
      </c>
      <c r="F849" s="112">
        <v>7.6137899999999996E-3</v>
      </c>
      <c r="G849" s="112">
        <v>1.9236000000000001E-4</v>
      </c>
      <c r="H849" s="113">
        <f t="shared" si="35"/>
        <v>38.580941983780406</v>
      </c>
      <c r="I849" s="91">
        <f t="shared" si="36"/>
        <v>8.8393005082478433E-7</v>
      </c>
      <c r="J849" s="92">
        <v>1.8830941500000002</v>
      </c>
      <c r="K849" s="92">
        <v>8.2792272727272707</v>
      </c>
    </row>
    <row r="850" spans="1:11">
      <c r="A850" s="90" t="s">
        <v>2922</v>
      </c>
      <c r="B850" s="90" t="s">
        <v>2923</v>
      </c>
      <c r="C850" s="90" t="s">
        <v>1545</v>
      </c>
      <c r="D850" s="90" t="s">
        <v>1443</v>
      </c>
      <c r="E850" s="90" t="s">
        <v>400</v>
      </c>
      <c r="F850" s="112">
        <v>7.5315E-3</v>
      </c>
      <c r="G850" s="112"/>
      <c r="H850" s="113"/>
      <c r="I850" s="91"/>
      <c r="J850" s="92">
        <v>45.376377470000001</v>
      </c>
      <c r="K850" s="92">
        <v>38.230333333333299</v>
      </c>
    </row>
    <row r="851" spans="1:11">
      <c r="A851" s="90" t="s">
        <v>582</v>
      </c>
      <c r="B851" s="90" t="s">
        <v>583</v>
      </c>
      <c r="C851" s="90" t="s">
        <v>1540</v>
      </c>
      <c r="D851" s="90" t="s">
        <v>398</v>
      </c>
      <c r="E851" s="90" t="s">
        <v>1870</v>
      </c>
      <c r="F851" s="112">
        <v>7.46578E-3</v>
      </c>
      <c r="G851" s="112">
        <v>2.4659999999999999E-3</v>
      </c>
      <c r="H851" s="113">
        <f t="shared" ref="H851:H882" si="37">IF(ISERROR(F851/G851-1),"",IF((F851/G851-1)&gt;10000%,"",F851/G851-1))</f>
        <v>2.027485806974858</v>
      </c>
      <c r="I851" s="91">
        <f t="shared" ref="I851:I882" si="38">F851/$F$1016</f>
        <v>8.6674669183766017E-7</v>
      </c>
      <c r="J851" s="92">
        <v>12.82437782</v>
      </c>
      <c r="K851" s="92">
        <v>81.439363636363595</v>
      </c>
    </row>
    <row r="852" spans="1:11">
      <c r="A852" s="90" t="s">
        <v>329</v>
      </c>
      <c r="B852" s="90" t="s">
        <v>140</v>
      </c>
      <c r="C852" s="90" t="s">
        <v>1547</v>
      </c>
      <c r="D852" s="90" t="s">
        <v>399</v>
      </c>
      <c r="E852" s="90" t="s">
        <v>400</v>
      </c>
      <c r="F852" s="112">
        <v>7.3408400000000004E-3</v>
      </c>
      <c r="G852" s="112">
        <v>5.2326949999999999E-3</v>
      </c>
      <c r="H852" s="113">
        <f t="shared" si="37"/>
        <v>0.40287939579891452</v>
      </c>
      <c r="I852" s="91">
        <f t="shared" si="38"/>
        <v>8.5224166601608539E-7</v>
      </c>
      <c r="J852" s="92">
        <v>4.0236057480000005</v>
      </c>
      <c r="K852" s="92">
        <v>47.841454545454503</v>
      </c>
    </row>
    <row r="853" spans="1:11">
      <c r="A853" s="90" t="s">
        <v>2159</v>
      </c>
      <c r="B853" s="90" t="s">
        <v>2158</v>
      </c>
      <c r="C853" s="90" t="s">
        <v>1769</v>
      </c>
      <c r="D853" s="90" t="s">
        <v>399</v>
      </c>
      <c r="E853" s="90" t="s">
        <v>400</v>
      </c>
      <c r="F853" s="112">
        <v>7.2919200000000003E-3</v>
      </c>
      <c r="G853" s="112">
        <v>0</v>
      </c>
      <c r="H853" s="113" t="str">
        <f t="shared" si="37"/>
        <v/>
      </c>
      <c r="I853" s="91">
        <f t="shared" si="38"/>
        <v>8.4656225299230243E-7</v>
      </c>
      <c r="J853" s="92">
        <v>1.6899317208410001</v>
      </c>
      <c r="K853" s="92">
        <v>47.241727272727303</v>
      </c>
    </row>
    <row r="854" spans="1:11">
      <c r="A854" s="90" t="s">
        <v>485</v>
      </c>
      <c r="B854" s="90" t="s">
        <v>812</v>
      </c>
      <c r="C854" s="90" t="s">
        <v>1540</v>
      </c>
      <c r="D854" s="90" t="s">
        <v>398</v>
      </c>
      <c r="E854" s="90" t="s">
        <v>1870</v>
      </c>
      <c r="F854" s="112">
        <v>6.6771E-3</v>
      </c>
      <c r="G854" s="112">
        <v>8.7615100000000001E-3</v>
      </c>
      <c r="H854" s="113">
        <f t="shared" si="37"/>
        <v>-0.23790533823507587</v>
      </c>
      <c r="I854" s="91">
        <f t="shared" si="38"/>
        <v>7.7518415169871611E-7</v>
      </c>
      <c r="J854" s="92">
        <v>19.017937329999999</v>
      </c>
      <c r="K854" s="92">
        <v>21.2290909090909</v>
      </c>
    </row>
    <row r="855" spans="1:11">
      <c r="A855" s="90" t="s">
        <v>622</v>
      </c>
      <c r="B855" s="90" t="s">
        <v>634</v>
      </c>
      <c r="C855" s="90" t="s">
        <v>1540</v>
      </c>
      <c r="D855" s="90" t="s">
        <v>398</v>
      </c>
      <c r="E855" s="90" t="s">
        <v>1870</v>
      </c>
      <c r="F855" s="112">
        <v>6.54976E-3</v>
      </c>
      <c r="G855" s="112">
        <v>9.3579999999999995E-5</v>
      </c>
      <c r="H855" s="113">
        <f t="shared" si="37"/>
        <v>68.991023723017747</v>
      </c>
      <c r="I855" s="91">
        <f t="shared" si="38"/>
        <v>7.6040049563885263E-7</v>
      </c>
      <c r="J855" s="92">
        <v>12.76659836</v>
      </c>
      <c r="K855" s="92">
        <v>43.539136363636402</v>
      </c>
    </row>
    <row r="856" spans="1:11">
      <c r="A856" s="90" t="s">
        <v>147</v>
      </c>
      <c r="B856" s="90" t="s">
        <v>148</v>
      </c>
      <c r="C856" s="90" t="s">
        <v>1547</v>
      </c>
      <c r="D856" s="90" t="s">
        <v>399</v>
      </c>
      <c r="E856" s="90" t="s">
        <v>400</v>
      </c>
      <c r="F856" s="112">
        <v>6.1883750000000003E-3</v>
      </c>
      <c r="G856" s="112">
        <v>0</v>
      </c>
      <c r="H856" s="113" t="str">
        <f t="shared" si="37"/>
        <v/>
      </c>
      <c r="I856" s="91">
        <f t="shared" si="38"/>
        <v>7.184451670288812E-7</v>
      </c>
      <c r="J856" s="92">
        <v>5.2530087550000006</v>
      </c>
      <c r="K856" s="92">
        <v>47.125818181818197</v>
      </c>
    </row>
    <row r="857" spans="1:11">
      <c r="A857" s="90" t="s">
        <v>1752</v>
      </c>
      <c r="B857" s="90" t="s">
        <v>1753</v>
      </c>
      <c r="C857" s="90" t="s">
        <v>1541</v>
      </c>
      <c r="D857" s="90" t="s">
        <v>398</v>
      </c>
      <c r="E857" s="90" t="s">
        <v>1870</v>
      </c>
      <c r="F857" s="112">
        <v>5.6249999999999998E-3</v>
      </c>
      <c r="G857" s="112">
        <v>0.14199114999999998</v>
      </c>
      <c r="H857" s="113">
        <f t="shared" si="37"/>
        <v>-0.96038485497159509</v>
      </c>
      <c r="I857" s="91">
        <f t="shared" si="38"/>
        <v>6.5303962098894397E-7</v>
      </c>
      <c r="J857" s="92">
        <v>0</v>
      </c>
      <c r="K857" s="92">
        <v>51.201700000000002</v>
      </c>
    </row>
    <row r="858" spans="1:11">
      <c r="A858" s="90" t="s">
        <v>596</v>
      </c>
      <c r="B858" s="90" t="s">
        <v>597</v>
      </c>
      <c r="C858" s="90" t="s">
        <v>1558</v>
      </c>
      <c r="D858" s="90" t="s">
        <v>399</v>
      </c>
      <c r="E858" s="90" t="s">
        <v>1870</v>
      </c>
      <c r="F858" s="112">
        <v>5.3063999999999993E-3</v>
      </c>
      <c r="G858" s="112">
        <v>0.23586260000000001</v>
      </c>
      <c r="H858" s="113">
        <f t="shared" si="37"/>
        <v>-0.97750215591619871</v>
      </c>
      <c r="I858" s="91">
        <f t="shared" si="38"/>
        <v>6.1605145685613019E-7</v>
      </c>
      <c r="J858" s="92">
        <v>15.3934027620714</v>
      </c>
      <c r="K858" s="92">
        <v>73.861954545454495</v>
      </c>
    </row>
    <row r="859" spans="1:11">
      <c r="A859" s="90" t="s">
        <v>745</v>
      </c>
      <c r="B859" s="90" t="s">
        <v>746</v>
      </c>
      <c r="C859" s="90" t="s">
        <v>1540</v>
      </c>
      <c r="D859" s="90" t="s">
        <v>398</v>
      </c>
      <c r="E859" s="90" t="s">
        <v>1870</v>
      </c>
      <c r="F859" s="112">
        <v>5.1052619999999993E-3</v>
      </c>
      <c r="G859" s="112">
        <v>0</v>
      </c>
      <c r="H859" s="113" t="str">
        <f t="shared" si="37"/>
        <v/>
      </c>
      <c r="I859" s="91">
        <f t="shared" si="38"/>
        <v>5.9270015316075699E-7</v>
      </c>
      <c r="J859" s="92">
        <v>12.948916199999999</v>
      </c>
      <c r="K859" s="92">
        <v>8.5924999999999994</v>
      </c>
    </row>
    <row r="860" spans="1:11">
      <c r="A860" s="90" t="s">
        <v>2440</v>
      </c>
      <c r="B860" s="90" t="s">
        <v>2441</v>
      </c>
      <c r="C860" s="90" t="s">
        <v>1546</v>
      </c>
      <c r="D860" s="90" t="s">
        <v>398</v>
      </c>
      <c r="E860" s="90" t="s">
        <v>1870</v>
      </c>
      <c r="F860" s="112">
        <v>5.0899999999999999E-3</v>
      </c>
      <c r="G860" s="112">
        <v>0</v>
      </c>
      <c r="H860" s="113" t="str">
        <f t="shared" si="37"/>
        <v/>
      </c>
      <c r="I860" s="91">
        <f t="shared" si="38"/>
        <v>5.9092829703710669E-7</v>
      </c>
      <c r="J860" s="92">
        <v>1.01418297</v>
      </c>
      <c r="K860" s="92">
        <v>77.736863636363594</v>
      </c>
    </row>
    <row r="861" spans="1:11">
      <c r="A861" s="90" t="s">
        <v>2852</v>
      </c>
      <c r="B861" s="90" t="s">
        <v>2853</v>
      </c>
      <c r="C861" s="90" t="s">
        <v>1545</v>
      </c>
      <c r="D861" s="90" t="s">
        <v>1443</v>
      </c>
      <c r="E861" s="90" t="s">
        <v>400</v>
      </c>
      <c r="F861" s="112">
        <v>5.0110600000000003E-3</v>
      </c>
      <c r="G861" s="112">
        <v>2.5866485400000001</v>
      </c>
      <c r="H861" s="113">
        <f t="shared" si="37"/>
        <v>-0.99806272096015025</v>
      </c>
      <c r="I861" s="91">
        <f t="shared" si="38"/>
        <v>5.817636841160637E-7</v>
      </c>
      <c r="J861" s="92">
        <v>23.787782079999999</v>
      </c>
      <c r="K861" s="92">
        <v>11.593590909090899</v>
      </c>
    </row>
    <row r="862" spans="1:11">
      <c r="A862" s="90" t="s">
        <v>2157</v>
      </c>
      <c r="B862" s="90" t="s">
        <v>2156</v>
      </c>
      <c r="C862" s="90" t="s">
        <v>1769</v>
      </c>
      <c r="D862" s="90" t="s">
        <v>399</v>
      </c>
      <c r="E862" s="90" t="s">
        <v>400</v>
      </c>
      <c r="F862" s="112">
        <v>4.7476000000000003E-3</v>
      </c>
      <c r="G862" s="112">
        <v>1.0957499999999999E-3</v>
      </c>
      <c r="H862" s="113">
        <f t="shared" si="37"/>
        <v>3.3327401323294552</v>
      </c>
      <c r="I862" s="91">
        <f t="shared" si="38"/>
        <v>5.5117704970793085E-7</v>
      </c>
      <c r="J862" s="92">
        <v>1.6888088558110002</v>
      </c>
      <c r="K862" s="92">
        <v>48.495772727272701</v>
      </c>
    </row>
    <row r="863" spans="1:11">
      <c r="A863" s="90" t="s">
        <v>626</v>
      </c>
      <c r="B863" s="90" t="s">
        <v>639</v>
      </c>
      <c r="C863" s="90" t="s">
        <v>1546</v>
      </c>
      <c r="D863" s="90" t="s">
        <v>398</v>
      </c>
      <c r="E863" s="90" t="s">
        <v>1870</v>
      </c>
      <c r="F863" s="112">
        <v>4.6971999999999995E-3</v>
      </c>
      <c r="G863" s="112">
        <v>3.4551E-3</v>
      </c>
      <c r="H863" s="113">
        <f t="shared" si="37"/>
        <v>0.359497554339961</v>
      </c>
      <c r="I863" s="91">
        <f t="shared" si="38"/>
        <v>5.453258147038698E-7</v>
      </c>
      <c r="J863" s="92">
        <v>5.8826320999999995</v>
      </c>
      <c r="K863" s="92">
        <v>45.735863636363597</v>
      </c>
    </row>
    <row r="864" spans="1:11">
      <c r="A864" s="90" t="s">
        <v>2690</v>
      </c>
      <c r="B864" s="90" t="s">
        <v>1767</v>
      </c>
      <c r="C864" s="90" t="s">
        <v>1539</v>
      </c>
      <c r="D864" s="90" t="s">
        <v>398</v>
      </c>
      <c r="E864" s="90" t="s">
        <v>1870</v>
      </c>
      <c r="F864" s="112">
        <v>4.4212499999999998E-3</v>
      </c>
      <c r="G864" s="112">
        <v>1.9798E-4</v>
      </c>
      <c r="H864" s="113">
        <f t="shared" si="37"/>
        <v>21.331801192039599</v>
      </c>
      <c r="I864" s="91">
        <f t="shared" si="38"/>
        <v>5.1328914209731003E-7</v>
      </c>
      <c r="J864" s="92">
        <v>5.2267183299999997</v>
      </c>
      <c r="K864" s="92">
        <v>7.3885909090909099</v>
      </c>
    </row>
    <row r="865" spans="1:11">
      <c r="A865" s="90" t="s">
        <v>291</v>
      </c>
      <c r="B865" s="90" t="s">
        <v>292</v>
      </c>
      <c r="C865" s="90" t="s">
        <v>298</v>
      </c>
      <c r="D865" s="90" t="s">
        <v>399</v>
      </c>
      <c r="E865" s="90" t="s">
        <v>1870</v>
      </c>
      <c r="F865" s="112">
        <v>4.3369999999999997E-3</v>
      </c>
      <c r="G865" s="112">
        <v>4.2264199999999998E-3</v>
      </c>
      <c r="H865" s="113">
        <f t="shared" si="37"/>
        <v>2.6163987488228679E-2</v>
      </c>
      <c r="I865" s="91">
        <f t="shared" si="38"/>
        <v>5.0350805977405337E-7</v>
      </c>
      <c r="J865" s="92">
        <v>16.7425</v>
      </c>
      <c r="K865" s="92">
        <v>87.433863636363597</v>
      </c>
    </row>
    <row r="866" spans="1:11">
      <c r="A866" s="90" t="s">
        <v>1468</v>
      </c>
      <c r="B866" s="90" t="s">
        <v>1469</v>
      </c>
      <c r="C866" s="90" t="s">
        <v>1544</v>
      </c>
      <c r="D866" s="90" t="s">
        <v>398</v>
      </c>
      <c r="E866" s="90" t="s">
        <v>1870</v>
      </c>
      <c r="F866" s="112">
        <v>4.2831600000000003E-3</v>
      </c>
      <c r="G866" s="112">
        <v>0.39218744999999999</v>
      </c>
      <c r="H866" s="113">
        <f t="shared" si="37"/>
        <v>-0.98907879382677855</v>
      </c>
      <c r="I866" s="91">
        <f t="shared" si="38"/>
        <v>4.9725745476177879E-7</v>
      </c>
      <c r="J866" s="92">
        <v>2.0370942997019998</v>
      </c>
      <c r="K866" s="92">
        <v>37.545636363636397</v>
      </c>
    </row>
    <row r="867" spans="1:11">
      <c r="A867" s="90" t="s">
        <v>2623</v>
      </c>
      <c r="B867" s="90" t="s">
        <v>2624</v>
      </c>
      <c r="C867" s="90" t="s">
        <v>1546</v>
      </c>
      <c r="D867" s="90" t="s">
        <v>398</v>
      </c>
      <c r="E867" s="90" t="s">
        <v>1870</v>
      </c>
      <c r="F867" s="112">
        <v>3.6854499999999998E-3</v>
      </c>
      <c r="G867" s="112">
        <v>4.8824999999999997E-3</v>
      </c>
      <c r="H867" s="113">
        <f t="shared" si="37"/>
        <v>-0.24517153097798261</v>
      </c>
      <c r="I867" s="91">
        <f t="shared" si="38"/>
        <v>4.278657548753251E-7</v>
      </c>
      <c r="J867" s="92">
        <v>3.2725741800000003</v>
      </c>
      <c r="K867" s="92">
        <v>36.936272727272701</v>
      </c>
    </row>
    <row r="868" spans="1:11">
      <c r="A868" s="90" t="s">
        <v>287</v>
      </c>
      <c r="B868" s="90" t="s">
        <v>288</v>
      </c>
      <c r="C868" s="90" t="s">
        <v>298</v>
      </c>
      <c r="D868" s="90" t="s">
        <v>399</v>
      </c>
      <c r="E868" s="90" t="s">
        <v>1870</v>
      </c>
      <c r="F868" s="112">
        <v>3.6154400000000001E-3</v>
      </c>
      <c r="G868" s="112">
        <v>0</v>
      </c>
      <c r="H868" s="113" t="str">
        <f t="shared" si="37"/>
        <v/>
      </c>
      <c r="I868" s="91">
        <f t="shared" si="38"/>
        <v>4.1973787863258099E-7</v>
      </c>
      <c r="J868" s="92">
        <v>11.77375</v>
      </c>
      <c r="K868" s="92">
        <v>79.782863636363601</v>
      </c>
    </row>
    <row r="869" spans="1:11">
      <c r="A869" s="90" t="s">
        <v>155</v>
      </c>
      <c r="B869" s="90" t="s">
        <v>156</v>
      </c>
      <c r="C869" s="90" t="s">
        <v>1547</v>
      </c>
      <c r="D869" s="90" t="s">
        <v>399</v>
      </c>
      <c r="E869" s="90" t="s">
        <v>400</v>
      </c>
      <c r="F869" s="112">
        <v>3.604795E-3</v>
      </c>
      <c r="G869" s="112">
        <v>5.2830000000000004E-3</v>
      </c>
      <c r="H869" s="113">
        <f t="shared" si="37"/>
        <v>-0.31766136664773803</v>
      </c>
      <c r="I869" s="91">
        <f t="shared" si="38"/>
        <v>4.1850203742983833E-7</v>
      </c>
      <c r="J869" s="92">
        <v>22.545405932999998</v>
      </c>
      <c r="K869" s="92">
        <v>58.950227272727297</v>
      </c>
    </row>
    <row r="870" spans="1:11">
      <c r="A870" s="90" t="s">
        <v>1979</v>
      </c>
      <c r="B870" s="90" t="s">
        <v>378</v>
      </c>
      <c r="C870" s="90" t="s">
        <v>1539</v>
      </c>
      <c r="D870" s="90" t="s">
        <v>398</v>
      </c>
      <c r="E870" s="90" t="s">
        <v>1870</v>
      </c>
      <c r="F870" s="112">
        <v>3.5982699999999998E-3</v>
      </c>
      <c r="G870" s="112">
        <v>1.15003E-3</v>
      </c>
      <c r="H870" s="113">
        <f t="shared" si="37"/>
        <v>2.1288488126396699</v>
      </c>
      <c r="I870" s="91">
        <f t="shared" si="38"/>
        <v>4.1774451146949113E-7</v>
      </c>
      <c r="J870" s="92">
        <v>26.726039999999998</v>
      </c>
      <c r="K870" s="92">
        <v>18.074909090909099</v>
      </c>
    </row>
    <row r="871" spans="1:11">
      <c r="A871" s="90" t="s">
        <v>2108</v>
      </c>
      <c r="B871" s="90" t="s">
        <v>365</v>
      </c>
      <c r="C871" s="90" t="s">
        <v>1539</v>
      </c>
      <c r="D871" s="90" t="s">
        <v>398</v>
      </c>
      <c r="E871" s="90" t="s">
        <v>1870</v>
      </c>
      <c r="F871" s="112">
        <v>3.1851200000000001E-3</v>
      </c>
      <c r="G871" s="112">
        <v>2.0534299999999998E-3</v>
      </c>
      <c r="H871" s="113">
        <f t="shared" si="37"/>
        <v>0.55112178160443759</v>
      </c>
      <c r="I871" s="91">
        <f t="shared" si="38"/>
        <v>3.6977947690743209E-7</v>
      </c>
      <c r="J871" s="92">
        <v>31.412116259999998</v>
      </c>
      <c r="K871" s="92">
        <v>21.342909090909099</v>
      </c>
    </row>
    <row r="872" spans="1:11">
      <c r="A872" s="90" t="s">
        <v>2438</v>
      </c>
      <c r="B872" s="90" t="s">
        <v>2439</v>
      </c>
      <c r="C872" s="90" t="s">
        <v>1545</v>
      </c>
      <c r="D872" s="90" t="s">
        <v>1443</v>
      </c>
      <c r="E872" s="90" t="s">
        <v>400</v>
      </c>
      <c r="F872" s="112">
        <v>3.0646999999999996E-3</v>
      </c>
      <c r="G872" s="112">
        <v>1.0988049999999999E-2</v>
      </c>
      <c r="H872" s="113">
        <f t="shared" si="37"/>
        <v>-0.72108790913765408</v>
      </c>
      <c r="I872" s="91">
        <f t="shared" si="38"/>
        <v>3.5579920470130074E-7</v>
      </c>
      <c r="J872" s="92">
        <v>35.747300020000004</v>
      </c>
      <c r="K872" s="92">
        <v>19.2313181818182</v>
      </c>
    </row>
    <row r="873" spans="1:11">
      <c r="A873" s="90" t="s">
        <v>145</v>
      </c>
      <c r="B873" s="90" t="s">
        <v>146</v>
      </c>
      <c r="C873" s="90" t="s">
        <v>1547</v>
      </c>
      <c r="D873" s="90" t="s">
        <v>399</v>
      </c>
      <c r="E873" s="90" t="s">
        <v>400</v>
      </c>
      <c r="F873" s="112">
        <v>3.0225900000000003E-3</v>
      </c>
      <c r="G873" s="112">
        <v>5.7830800000000003E-3</v>
      </c>
      <c r="H873" s="113">
        <f t="shared" si="37"/>
        <v>-0.47733906499650702</v>
      </c>
      <c r="I873" s="91">
        <f t="shared" si="38"/>
        <v>3.5091040497866181E-7</v>
      </c>
      <c r="J873" s="92">
        <v>3.7060092650000001</v>
      </c>
      <c r="K873" s="92">
        <v>54.680500000000002</v>
      </c>
    </row>
    <row r="874" spans="1:11">
      <c r="A874" s="90" t="s">
        <v>1803</v>
      </c>
      <c r="B874" s="90" t="s">
        <v>1804</v>
      </c>
      <c r="C874" s="90" t="s">
        <v>1182</v>
      </c>
      <c r="D874" s="90" t="s">
        <v>398</v>
      </c>
      <c r="E874" s="90" t="s">
        <v>1870</v>
      </c>
      <c r="F874" s="112">
        <v>2.9910000000000002E-3</v>
      </c>
      <c r="G874" s="112">
        <v>2.5134500000000001E-2</v>
      </c>
      <c r="H874" s="113">
        <f t="shared" si="37"/>
        <v>-0.88100021882273372</v>
      </c>
      <c r="I874" s="91">
        <f t="shared" si="38"/>
        <v>3.4724293446718788E-7</v>
      </c>
      <c r="J874" s="92">
        <v>3.0313418100000002</v>
      </c>
      <c r="K874" s="92">
        <v>89.402136363636401</v>
      </c>
    </row>
    <row r="875" spans="1:11">
      <c r="A875" s="90" t="s">
        <v>2446</v>
      </c>
      <c r="B875" s="90" t="s">
        <v>2447</v>
      </c>
      <c r="C875" s="90" t="s">
        <v>1546</v>
      </c>
      <c r="D875" s="90" t="s">
        <v>398</v>
      </c>
      <c r="E875" s="90" t="s">
        <v>1870</v>
      </c>
      <c r="F875" s="112">
        <v>2.4326399999999998E-3</v>
      </c>
      <c r="G875" s="112">
        <v>0.2125341</v>
      </c>
      <c r="H875" s="113">
        <f t="shared" si="37"/>
        <v>-0.9885541190801852</v>
      </c>
      <c r="I875" s="91">
        <f t="shared" si="38"/>
        <v>2.824196095293413E-7</v>
      </c>
      <c r="J875" s="92">
        <v>3.22040821</v>
      </c>
      <c r="K875" s="92">
        <v>71.576590909090896</v>
      </c>
    </row>
    <row r="876" spans="1:11">
      <c r="A876" s="90" t="s">
        <v>217</v>
      </c>
      <c r="B876" s="90" t="s">
        <v>29</v>
      </c>
      <c r="C876" s="90" t="s">
        <v>1558</v>
      </c>
      <c r="D876" s="90" t="s">
        <v>1443</v>
      </c>
      <c r="E876" s="90" t="s">
        <v>1870</v>
      </c>
      <c r="F876" s="112">
        <v>2.4281999999999997E-3</v>
      </c>
      <c r="G876" s="112">
        <v>1.379397</v>
      </c>
      <c r="H876" s="113">
        <f t="shared" si="37"/>
        <v>-0.99823966559300914</v>
      </c>
      <c r="I876" s="91">
        <f t="shared" si="38"/>
        <v>2.8190414358850732E-7</v>
      </c>
      <c r="J876" s="92">
        <v>22.087354190000003</v>
      </c>
      <c r="K876" s="92">
        <v>23.414863636363599</v>
      </c>
    </row>
    <row r="877" spans="1:11">
      <c r="A877" s="90" t="s">
        <v>2686</v>
      </c>
      <c r="B877" s="90" t="s">
        <v>1756</v>
      </c>
      <c r="C877" s="90" t="s">
        <v>1539</v>
      </c>
      <c r="D877" s="90" t="s">
        <v>398</v>
      </c>
      <c r="E877" s="90" t="s">
        <v>1870</v>
      </c>
      <c r="F877" s="112">
        <v>2.1270900000000003E-3</v>
      </c>
      <c r="G877" s="112">
        <v>0</v>
      </c>
      <c r="H877" s="113" t="str">
        <f t="shared" si="37"/>
        <v/>
      </c>
      <c r="I877" s="91">
        <f t="shared" si="38"/>
        <v>2.4694649731722191E-7</v>
      </c>
      <c r="J877" s="92">
        <v>10.043100430000001</v>
      </c>
      <c r="K877" s="92">
        <v>8.6462272727272698</v>
      </c>
    </row>
    <row r="878" spans="1:11">
      <c r="A878" s="90" t="s">
        <v>1942</v>
      </c>
      <c r="B878" s="90" t="s">
        <v>1932</v>
      </c>
      <c r="C878" s="90" t="s">
        <v>1769</v>
      </c>
      <c r="D878" s="90" t="s">
        <v>399</v>
      </c>
      <c r="E878" s="90" t="s">
        <v>400</v>
      </c>
      <c r="F878" s="112">
        <v>2.01425E-3</v>
      </c>
      <c r="G878" s="112">
        <v>0</v>
      </c>
      <c r="H878" s="113" t="str">
        <f t="shared" si="37"/>
        <v/>
      </c>
      <c r="I878" s="91">
        <f t="shared" si="38"/>
        <v>2.3384623228035209E-7</v>
      </c>
      <c r="J878" s="92">
        <v>5.78060506926</v>
      </c>
      <c r="K878" s="92">
        <v>44.223136363636399</v>
      </c>
    </row>
    <row r="879" spans="1:11">
      <c r="A879" s="90" t="s">
        <v>479</v>
      </c>
      <c r="B879" s="90" t="s">
        <v>1126</v>
      </c>
      <c r="C879" s="90" t="s">
        <v>1540</v>
      </c>
      <c r="D879" s="90" t="s">
        <v>398</v>
      </c>
      <c r="E879" s="90" t="s">
        <v>1870</v>
      </c>
      <c r="F879" s="112">
        <v>1.5160200000000001E-3</v>
      </c>
      <c r="G879" s="112">
        <v>1.3246099999999999E-3</v>
      </c>
      <c r="H879" s="113">
        <f t="shared" si="37"/>
        <v>0.14450291029057616</v>
      </c>
      <c r="I879" s="91">
        <f t="shared" si="38"/>
        <v>1.7600375577096161E-7</v>
      </c>
      <c r="J879" s="92">
        <v>10.98862982</v>
      </c>
      <c r="K879" s="92">
        <v>8.8789545454545493</v>
      </c>
    </row>
    <row r="880" spans="1:11">
      <c r="A880" s="90" t="s">
        <v>2015</v>
      </c>
      <c r="B880" s="90" t="s">
        <v>2018</v>
      </c>
      <c r="C880" s="90" t="s">
        <v>888</v>
      </c>
      <c r="D880" s="90" t="s">
        <v>398</v>
      </c>
      <c r="E880" s="90" t="s">
        <v>1870</v>
      </c>
      <c r="F880" s="112">
        <v>1.40328E-3</v>
      </c>
      <c r="G880" s="112">
        <v>0</v>
      </c>
      <c r="H880" s="113" t="str">
        <f t="shared" si="37"/>
        <v/>
      </c>
      <c r="I880" s="91">
        <f t="shared" si="38"/>
        <v>1.6291510032735385E-7</v>
      </c>
      <c r="J880" s="92">
        <v>3.4185387599999997</v>
      </c>
      <c r="K880" s="92">
        <v>90.879818181818194</v>
      </c>
    </row>
    <row r="881" spans="1:11">
      <c r="A881" s="90" t="s">
        <v>1136</v>
      </c>
      <c r="B881" s="90" t="s">
        <v>1131</v>
      </c>
      <c r="C881" s="90" t="s">
        <v>1540</v>
      </c>
      <c r="D881" s="90" t="s">
        <v>398</v>
      </c>
      <c r="E881" s="90" t="s">
        <v>1870</v>
      </c>
      <c r="F881" s="112">
        <v>1.0533130000000002E-3</v>
      </c>
      <c r="G881" s="112">
        <v>2.6227341000000001E-2</v>
      </c>
      <c r="H881" s="113">
        <f t="shared" si="37"/>
        <v>-0.95983912360768864</v>
      </c>
      <c r="I881" s="91">
        <f t="shared" si="38"/>
        <v>1.2228535507604048E-7</v>
      </c>
      <c r="J881" s="92">
        <v>26.20444681</v>
      </c>
      <c r="K881" s="92">
        <v>55.482454545454502</v>
      </c>
    </row>
    <row r="882" spans="1:11">
      <c r="A882" s="90" t="s">
        <v>2738</v>
      </c>
      <c r="B882" s="90" t="s">
        <v>2739</v>
      </c>
      <c r="C882" s="90" t="s">
        <v>1546</v>
      </c>
      <c r="D882" s="90" t="s">
        <v>398</v>
      </c>
      <c r="E882" s="90" t="s">
        <v>1870</v>
      </c>
      <c r="F882" s="112">
        <v>1.0349999999999999E-3</v>
      </c>
      <c r="G882" s="112">
        <v>0.28214612</v>
      </c>
      <c r="H882" s="113">
        <f t="shared" si="37"/>
        <v>-0.99633168799202343</v>
      </c>
      <c r="I882" s="91">
        <f t="shared" si="38"/>
        <v>1.201592902619657E-7</v>
      </c>
      <c r="J882" s="92">
        <v>1.6633011499999999</v>
      </c>
      <c r="K882" s="92">
        <v>155.675681818182</v>
      </c>
    </row>
    <row r="883" spans="1:11">
      <c r="A883" s="90" t="s">
        <v>277</v>
      </c>
      <c r="B883" s="90" t="s">
        <v>278</v>
      </c>
      <c r="C883" s="90" t="s">
        <v>298</v>
      </c>
      <c r="D883" s="90" t="s">
        <v>399</v>
      </c>
      <c r="E883" s="90" t="s">
        <v>1870</v>
      </c>
      <c r="F883" s="112">
        <v>9.6735000000000007E-4</v>
      </c>
      <c r="G883" s="112">
        <v>1.0706552300000001</v>
      </c>
      <c r="H883" s="113">
        <f t="shared" ref="H883:H914" si="39">IF(ISERROR(F883/G883-1),"",IF((F883/G883-1)&gt;10000%,"",F883/G883-1))</f>
        <v>-0.9990964878581875</v>
      </c>
      <c r="I883" s="91">
        <f t="shared" ref="I883:I914" si="40">F883/$F$1016</f>
        <v>1.1230540042020535E-7</v>
      </c>
      <c r="J883" s="92">
        <v>8.1837499999999999</v>
      </c>
      <c r="K883" s="92">
        <v>66.9257272727273</v>
      </c>
    </row>
    <row r="884" spans="1:11">
      <c r="A884" s="90" t="s">
        <v>45</v>
      </c>
      <c r="B884" s="90" t="s">
        <v>991</v>
      </c>
      <c r="C884" s="90" t="s">
        <v>1544</v>
      </c>
      <c r="D884" s="90" t="s">
        <v>398</v>
      </c>
      <c r="E884" s="90" t="s">
        <v>1870</v>
      </c>
      <c r="F884" s="112">
        <v>7.3839999999999995E-4</v>
      </c>
      <c r="G884" s="112">
        <v>1.889325E-2</v>
      </c>
      <c r="H884" s="113">
        <f t="shared" si="39"/>
        <v>-0.96091725880936318</v>
      </c>
      <c r="I884" s="91">
        <f t="shared" si="40"/>
        <v>8.5725236646797552E-8</v>
      </c>
      <c r="J884" s="92">
        <v>13.646872589791318</v>
      </c>
      <c r="K884" s="92">
        <v>109.3845</v>
      </c>
    </row>
    <row r="885" spans="1:11">
      <c r="A885" s="90" t="s">
        <v>2086</v>
      </c>
      <c r="B885" s="90" t="s">
        <v>258</v>
      </c>
      <c r="C885" s="90" t="s">
        <v>1182</v>
      </c>
      <c r="D885" s="90" t="s">
        <v>398</v>
      </c>
      <c r="E885" s="90" t="s">
        <v>1870</v>
      </c>
      <c r="F885" s="112">
        <v>7.3464999999999999E-4</v>
      </c>
      <c r="G885" s="112">
        <v>0</v>
      </c>
      <c r="H885" s="113" t="str">
        <f t="shared" si="39"/>
        <v/>
      </c>
      <c r="I885" s="91">
        <f t="shared" si="40"/>
        <v>8.5289876899471597E-8</v>
      </c>
      <c r="J885" s="92">
        <v>16.839721574999999</v>
      </c>
      <c r="K885" s="92">
        <v>15.262363636363601</v>
      </c>
    </row>
    <row r="886" spans="1:11">
      <c r="A886" s="90" t="s">
        <v>477</v>
      </c>
      <c r="B886" s="90" t="s">
        <v>1743</v>
      </c>
      <c r="C886" s="90" t="s">
        <v>1540</v>
      </c>
      <c r="D886" s="90" t="s">
        <v>398</v>
      </c>
      <c r="E886" s="90" t="s">
        <v>1870</v>
      </c>
      <c r="F886" s="112">
        <v>6.2054999999999999E-4</v>
      </c>
      <c r="G886" s="112">
        <v>1.0341500000000002E-3</v>
      </c>
      <c r="H886" s="113">
        <f t="shared" si="39"/>
        <v>-0.39994198133733028</v>
      </c>
      <c r="I886" s="91">
        <f t="shared" si="40"/>
        <v>7.204333098750031E-8</v>
      </c>
      <c r="J886" s="92">
        <v>10.809370789999999</v>
      </c>
      <c r="K886" s="92">
        <v>8.3880454545454608</v>
      </c>
    </row>
    <row r="887" spans="1:11">
      <c r="A887" s="90" t="s">
        <v>1944</v>
      </c>
      <c r="B887" s="90" t="s">
        <v>1934</v>
      </c>
      <c r="C887" s="90" t="s">
        <v>1769</v>
      </c>
      <c r="D887" s="90" t="s">
        <v>399</v>
      </c>
      <c r="E887" s="90" t="s">
        <v>400</v>
      </c>
      <c r="F887" s="112">
        <v>6.0165000000000001E-4</v>
      </c>
      <c r="G887" s="112">
        <v>1.739688E-2</v>
      </c>
      <c r="H887" s="113">
        <f t="shared" si="39"/>
        <v>-0.96541621256225252</v>
      </c>
      <c r="I887" s="91">
        <f t="shared" si="40"/>
        <v>6.9849117860977459E-8</v>
      </c>
      <c r="J887" s="92">
        <v>4.0441737648969998</v>
      </c>
      <c r="K887" s="92">
        <v>77.333227272727299</v>
      </c>
    </row>
    <row r="888" spans="1:11">
      <c r="A888" s="90" t="s">
        <v>2096</v>
      </c>
      <c r="B888" s="90" t="s">
        <v>453</v>
      </c>
      <c r="C888" s="90" t="s">
        <v>1182</v>
      </c>
      <c r="D888" s="90" t="s">
        <v>398</v>
      </c>
      <c r="E888" s="90" t="s">
        <v>1870</v>
      </c>
      <c r="F888" s="112">
        <v>5.9274000000000002E-4</v>
      </c>
      <c r="G888" s="112">
        <v>0.28259145000000002</v>
      </c>
      <c r="H888" s="113">
        <f t="shared" si="39"/>
        <v>-0.99790248431083106</v>
      </c>
      <c r="I888" s="91">
        <f t="shared" si="40"/>
        <v>6.8814703101330967E-8</v>
      </c>
      <c r="J888" s="92">
        <v>6.0247419999999998</v>
      </c>
      <c r="K888" s="92">
        <v>56.277454545454503</v>
      </c>
    </row>
    <row r="889" spans="1:11">
      <c r="A889" s="90" t="s">
        <v>490</v>
      </c>
      <c r="B889" s="90" t="s">
        <v>848</v>
      </c>
      <c r="C889" s="90" t="s">
        <v>1540</v>
      </c>
      <c r="D889" s="90" t="s">
        <v>398</v>
      </c>
      <c r="E889" s="90" t="s">
        <v>1870</v>
      </c>
      <c r="F889" s="112">
        <v>5.7880799999999999E-4</v>
      </c>
      <c r="G889" s="112">
        <v>0.114435626</v>
      </c>
      <c r="H889" s="113">
        <f t="shared" si="39"/>
        <v>-0.99494206463291424</v>
      </c>
      <c r="I889" s="91">
        <f t="shared" si="40"/>
        <v>6.7197254568065555E-8</v>
      </c>
      <c r="J889" s="92">
        <v>16.723368300000001</v>
      </c>
      <c r="K889" s="92">
        <v>21.639500000000002</v>
      </c>
    </row>
    <row r="890" spans="1:11">
      <c r="A890" s="90" t="s">
        <v>2619</v>
      </c>
      <c r="B890" s="90" t="s">
        <v>2620</v>
      </c>
      <c r="C890" s="90" t="s">
        <v>1546</v>
      </c>
      <c r="D890" s="90" t="s">
        <v>398</v>
      </c>
      <c r="E890" s="90" t="s">
        <v>1870</v>
      </c>
      <c r="F890" s="112">
        <v>5.1614999999999994E-4</v>
      </c>
      <c r="G890" s="112">
        <v>0.11035565</v>
      </c>
      <c r="H890" s="113">
        <f t="shared" si="39"/>
        <v>-0.99532284935116599</v>
      </c>
      <c r="I890" s="91">
        <f t="shared" si="40"/>
        <v>5.9922915621945492E-8</v>
      </c>
      <c r="J890" s="92">
        <v>8.3978240700000004</v>
      </c>
      <c r="K890" s="92">
        <v>36.8123636363636</v>
      </c>
    </row>
    <row r="891" spans="1:11">
      <c r="A891" s="90" t="s">
        <v>163</v>
      </c>
      <c r="B891" s="90" t="s">
        <v>164</v>
      </c>
      <c r="C891" s="90" t="s">
        <v>1769</v>
      </c>
      <c r="D891" s="90" t="s">
        <v>399</v>
      </c>
      <c r="E891" s="90" t="s">
        <v>400</v>
      </c>
      <c r="F891" s="112">
        <v>4.2492000000000002E-4</v>
      </c>
      <c r="G891" s="112">
        <v>3.5769250000000002E-2</v>
      </c>
      <c r="H891" s="113">
        <f t="shared" si="39"/>
        <v>-0.98812052251584814</v>
      </c>
      <c r="I891" s="91">
        <f t="shared" si="40"/>
        <v>4.9331483688999488E-8</v>
      </c>
      <c r="J891" s="92">
        <v>145.02480139174301</v>
      </c>
      <c r="K891" s="92">
        <v>45.677454545454502</v>
      </c>
    </row>
    <row r="892" spans="1:11">
      <c r="A892" s="90" t="s">
        <v>231</v>
      </c>
      <c r="B892" s="90" t="s">
        <v>21</v>
      </c>
      <c r="C892" s="90" t="s">
        <v>1558</v>
      </c>
      <c r="D892" s="90" t="s">
        <v>399</v>
      </c>
      <c r="E892" s="90" t="s">
        <v>1870</v>
      </c>
      <c r="F892" s="112">
        <v>3.5035000000000003E-4</v>
      </c>
      <c r="G892" s="112">
        <v>3.28859068</v>
      </c>
      <c r="H892" s="113">
        <f t="shared" si="39"/>
        <v>-0.99989346500246112</v>
      </c>
      <c r="I892" s="91">
        <f t="shared" si="40"/>
        <v>4.0674209993506948E-8</v>
      </c>
      <c r="J892" s="92">
        <v>33.6240678844743</v>
      </c>
      <c r="K892" s="92">
        <v>36.9047727272727</v>
      </c>
    </row>
    <row r="893" spans="1:11">
      <c r="A893" s="90" t="s">
        <v>623</v>
      </c>
      <c r="B893" s="90" t="s">
        <v>635</v>
      </c>
      <c r="C893" s="90" t="s">
        <v>1540</v>
      </c>
      <c r="D893" s="90" t="s">
        <v>398</v>
      </c>
      <c r="E893" s="90" t="s">
        <v>1870</v>
      </c>
      <c r="F893" s="112">
        <v>5.38E-5</v>
      </c>
      <c r="G893" s="112">
        <v>0</v>
      </c>
      <c r="H893" s="113" t="str">
        <f t="shared" si="39"/>
        <v/>
      </c>
      <c r="I893" s="91">
        <f t="shared" si="40"/>
        <v>6.2459611749698118E-9</v>
      </c>
      <c r="J893" s="92">
        <v>12.036059369999998</v>
      </c>
      <c r="K893" s="92">
        <v>46.598500000000001</v>
      </c>
    </row>
    <row r="894" spans="1:11">
      <c r="A894" s="90" t="s">
        <v>265</v>
      </c>
      <c r="B894" s="90" t="s">
        <v>272</v>
      </c>
      <c r="C894" s="90" t="s">
        <v>1182</v>
      </c>
      <c r="D894" s="90" t="s">
        <v>399</v>
      </c>
      <c r="E894" s="90" t="s">
        <v>400</v>
      </c>
      <c r="F894" s="112">
        <v>1.573E-5</v>
      </c>
      <c r="G894" s="112">
        <v>3.683815E-3</v>
      </c>
      <c r="H894" s="113">
        <f t="shared" si="39"/>
        <v>-0.99572997015322429</v>
      </c>
      <c r="I894" s="91">
        <f t="shared" si="40"/>
        <v>1.8261890201166381E-9</v>
      </c>
      <c r="J894" s="92">
        <v>3.9728405499999999</v>
      </c>
      <c r="K894" s="92">
        <v>38.372863636363597</v>
      </c>
    </row>
    <row r="895" spans="1:11">
      <c r="A895" s="90" t="s">
        <v>340</v>
      </c>
      <c r="B895" s="90" t="s">
        <v>139</v>
      </c>
      <c r="C895" s="90" t="s">
        <v>1547</v>
      </c>
      <c r="D895" s="90" t="s">
        <v>399</v>
      </c>
      <c r="E895" s="90" t="s">
        <v>400</v>
      </c>
      <c r="F895" s="112">
        <v>6.6699999999999997E-6</v>
      </c>
      <c r="G895" s="112">
        <v>6.8199999999999999E-6</v>
      </c>
      <c r="H895" s="113">
        <f t="shared" si="39"/>
        <v>-2.1994134897360795E-2</v>
      </c>
      <c r="I895" s="91">
        <f t="shared" si="40"/>
        <v>7.7435987057711227E-10</v>
      </c>
      <c r="J895" s="92">
        <v>8.7230067099999982</v>
      </c>
      <c r="K895" s="92">
        <v>68.387545454545503</v>
      </c>
    </row>
    <row r="896" spans="1:11">
      <c r="A896" s="90" t="s">
        <v>2103</v>
      </c>
      <c r="B896" s="90" t="s">
        <v>1760</v>
      </c>
      <c r="C896" s="90" t="s">
        <v>1539</v>
      </c>
      <c r="D896" s="90" t="s">
        <v>398</v>
      </c>
      <c r="E896" s="90" t="s">
        <v>1870</v>
      </c>
      <c r="F896" s="112">
        <v>0</v>
      </c>
      <c r="G896" s="112">
        <v>0</v>
      </c>
      <c r="H896" s="113" t="str">
        <f t="shared" si="39"/>
        <v/>
      </c>
      <c r="I896" s="91">
        <f t="shared" si="40"/>
        <v>0</v>
      </c>
      <c r="J896" s="92">
        <v>6.189848490000001</v>
      </c>
      <c r="K896" s="92">
        <v>37.750818181818197</v>
      </c>
    </row>
    <row r="897" spans="1:11">
      <c r="A897" s="90" t="s">
        <v>2892</v>
      </c>
      <c r="B897" s="90" t="s">
        <v>2878</v>
      </c>
      <c r="C897" s="90" t="s">
        <v>1545</v>
      </c>
      <c r="D897" s="90" t="s">
        <v>398</v>
      </c>
      <c r="E897" s="90" t="s">
        <v>1870</v>
      </c>
      <c r="F897" s="112">
        <v>0</v>
      </c>
      <c r="G897" s="112">
        <v>0</v>
      </c>
      <c r="H897" s="113" t="str">
        <f t="shared" si="39"/>
        <v/>
      </c>
      <c r="I897" s="91">
        <f t="shared" si="40"/>
        <v>0</v>
      </c>
      <c r="J897" s="92">
        <v>14.33107556</v>
      </c>
      <c r="K897" s="92">
        <v>38.170181818181803</v>
      </c>
    </row>
    <row r="898" spans="1:11">
      <c r="A898" s="90" t="s">
        <v>2891</v>
      </c>
      <c r="B898" s="90" t="s">
        <v>2877</v>
      </c>
      <c r="C898" s="90" t="s">
        <v>1545</v>
      </c>
      <c r="D898" s="90" t="s">
        <v>398</v>
      </c>
      <c r="E898" s="90" t="s">
        <v>1870</v>
      </c>
      <c r="F898" s="112">
        <v>0</v>
      </c>
      <c r="G898" s="112">
        <v>0</v>
      </c>
      <c r="H898" s="113" t="str">
        <f t="shared" si="39"/>
        <v/>
      </c>
      <c r="I898" s="91">
        <f t="shared" si="40"/>
        <v>0</v>
      </c>
      <c r="J898" s="92">
        <v>12.008253249999999</v>
      </c>
      <c r="K898" s="92">
        <v>38.371681818181798</v>
      </c>
    </row>
    <row r="899" spans="1:11">
      <c r="A899" s="90" t="s">
        <v>2101</v>
      </c>
      <c r="B899" s="90" t="s">
        <v>1759</v>
      </c>
      <c r="C899" s="90" t="s">
        <v>1539</v>
      </c>
      <c r="D899" s="90" t="s">
        <v>398</v>
      </c>
      <c r="E899" s="90" t="s">
        <v>1870</v>
      </c>
      <c r="F899" s="112">
        <v>0</v>
      </c>
      <c r="G899" s="112">
        <v>0</v>
      </c>
      <c r="H899" s="113" t="str">
        <f t="shared" si="39"/>
        <v/>
      </c>
      <c r="I899" s="91">
        <f t="shared" si="40"/>
        <v>0</v>
      </c>
      <c r="J899" s="92">
        <v>9.7340191199999992</v>
      </c>
      <c r="K899" s="92">
        <v>38.425954545454502</v>
      </c>
    </row>
    <row r="900" spans="1:11">
      <c r="A900" s="90" t="s">
        <v>2100</v>
      </c>
      <c r="B900" s="90" t="s">
        <v>1758</v>
      </c>
      <c r="C900" s="90" t="s">
        <v>1539</v>
      </c>
      <c r="D900" s="90" t="s">
        <v>398</v>
      </c>
      <c r="E900" s="90" t="s">
        <v>1870</v>
      </c>
      <c r="F900" s="112">
        <v>0</v>
      </c>
      <c r="G900" s="112">
        <v>0</v>
      </c>
      <c r="H900" s="113" t="str">
        <f t="shared" si="39"/>
        <v/>
      </c>
      <c r="I900" s="91">
        <f t="shared" si="40"/>
        <v>0</v>
      </c>
      <c r="J900" s="92">
        <v>33.577640711999997</v>
      </c>
      <c r="K900" s="92">
        <v>39.2186818181818</v>
      </c>
    </row>
    <row r="901" spans="1:11">
      <c r="A901" s="90" t="s">
        <v>2890</v>
      </c>
      <c r="B901" s="90" t="s">
        <v>2876</v>
      </c>
      <c r="C901" s="90" t="s">
        <v>1545</v>
      </c>
      <c r="D901" s="90" t="s">
        <v>398</v>
      </c>
      <c r="E901" s="90" t="s">
        <v>1870</v>
      </c>
      <c r="F901" s="112">
        <v>0</v>
      </c>
      <c r="G901" s="112">
        <v>4.7999999999999996E-3</v>
      </c>
      <c r="H901" s="113">
        <f t="shared" si="39"/>
        <v>-1</v>
      </c>
      <c r="I901" s="91">
        <f t="shared" si="40"/>
        <v>0</v>
      </c>
      <c r="J901" s="92">
        <v>13.58585171</v>
      </c>
      <c r="K901" s="92">
        <v>40.3257727272727</v>
      </c>
    </row>
    <row r="902" spans="1:11">
      <c r="A902" s="90" t="s">
        <v>2621</v>
      </c>
      <c r="B902" s="90" t="s">
        <v>2622</v>
      </c>
      <c r="C902" s="90" t="s">
        <v>1546</v>
      </c>
      <c r="D902" s="90" t="s">
        <v>398</v>
      </c>
      <c r="E902" s="90" t="s">
        <v>1870</v>
      </c>
      <c r="F902" s="112">
        <v>0</v>
      </c>
      <c r="G902" s="112">
        <v>2.0680199999999999E-2</v>
      </c>
      <c r="H902" s="113">
        <f t="shared" si="39"/>
        <v>-1</v>
      </c>
      <c r="I902" s="91">
        <f t="shared" si="40"/>
        <v>0</v>
      </c>
      <c r="J902" s="92">
        <v>8.6463254799999998</v>
      </c>
      <c r="K902" s="92">
        <v>40.789818181818198</v>
      </c>
    </row>
    <row r="903" spans="1:11">
      <c r="A903" s="90" t="s">
        <v>2102</v>
      </c>
      <c r="B903" s="90" t="s">
        <v>1757</v>
      </c>
      <c r="C903" s="90" t="s">
        <v>1539</v>
      </c>
      <c r="D903" s="90" t="s">
        <v>398</v>
      </c>
      <c r="E903" s="90" t="s">
        <v>1870</v>
      </c>
      <c r="F903" s="112">
        <v>0</v>
      </c>
      <c r="G903" s="112">
        <v>0</v>
      </c>
      <c r="H903" s="113" t="str">
        <f t="shared" si="39"/>
        <v/>
      </c>
      <c r="I903" s="91">
        <f t="shared" si="40"/>
        <v>0</v>
      </c>
      <c r="J903" s="92">
        <v>78.669886679999991</v>
      </c>
      <c r="K903" s="92">
        <v>45.813409090909097</v>
      </c>
    </row>
    <row r="904" spans="1:11">
      <c r="A904" s="90" t="s">
        <v>1435</v>
      </c>
      <c r="B904" s="90" t="s">
        <v>1436</v>
      </c>
      <c r="C904" s="90" t="s">
        <v>888</v>
      </c>
      <c r="D904" s="90" t="s">
        <v>398</v>
      </c>
      <c r="E904" s="90" t="s">
        <v>1870</v>
      </c>
      <c r="F904" s="112">
        <v>0</v>
      </c>
      <c r="G904" s="112">
        <v>6.8250000000000003E-3</v>
      </c>
      <c r="H904" s="113">
        <f t="shared" si="39"/>
        <v>-1</v>
      </c>
      <c r="I904" s="91">
        <f t="shared" si="40"/>
        <v>0</v>
      </c>
      <c r="J904" s="92">
        <v>5.5415563700000003</v>
      </c>
      <c r="K904" s="92">
        <v>76.775999999999996</v>
      </c>
    </row>
    <row r="905" spans="1:11">
      <c r="A905" s="90" t="s">
        <v>1433</v>
      </c>
      <c r="B905" s="90" t="s">
        <v>1434</v>
      </c>
      <c r="C905" s="90" t="s">
        <v>888</v>
      </c>
      <c r="D905" s="90" t="s">
        <v>398</v>
      </c>
      <c r="E905" s="90" t="s">
        <v>1870</v>
      </c>
      <c r="F905" s="112">
        <v>0</v>
      </c>
      <c r="G905" s="112">
        <v>0</v>
      </c>
      <c r="H905" s="113" t="str">
        <f t="shared" si="39"/>
        <v/>
      </c>
      <c r="I905" s="91">
        <f t="shared" si="40"/>
        <v>0</v>
      </c>
      <c r="J905" s="92">
        <v>5.5605224400000006</v>
      </c>
      <c r="K905" s="92">
        <v>76.900772727272695</v>
      </c>
    </row>
    <row r="906" spans="1:11">
      <c r="A906" s="90" t="s">
        <v>2442</v>
      </c>
      <c r="B906" s="90" t="s">
        <v>2443</v>
      </c>
      <c r="C906" s="90" t="s">
        <v>1546</v>
      </c>
      <c r="D906" s="90" t="s">
        <v>398</v>
      </c>
      <c r="E906" s="90" t="s">
        <v>1870</v>
      </c>
      <c r="F906" s="112">
        <v>0</v>
      </c>
      <c r="G906" s="112">
        <v>5.2353599999999997E-3</v>
      </c>
      <c r="H906" s="113">
        <f t="shared" si="39"/>
        <v>-1</v>
      </c>
      <c r="I906" s="91">
        <f t="shared" si="40"/>
        <v>0</v>
      </c>
      <c r="J906" s="92">
        <v>3.2119705399999998</v>
      </c>
      <c r="K906" s="92">
        <v>77.759272727272702</v>
      </c>
    </row>
    <row r="907" spans="1:11">
      <c r="A907" s="90" t="s">
        <v>324</v>
      </c>
      <c r="B907" s="90" t="s">
        <v>16</v>
      </c>
      <c r="C907" s="90" t="s">
        <v>1769</v>
      </c>
      <c r="D907" s="90" t="s">
        <v>399</v>
      </c>
      <c r="E907" s="90" t="s">
        <v>400</v>
      </c>
      <c r="F907" s="112">
        <v>0</v>
      </c>
      <c r="G907" s="112">
        <v>1.22057E-2</v>
      </c>
      <c r="H907" s="113">
        <f t="shared" si="39"/>
        <v>-1</v>
      </c>
      <c r="I907" s="91">
        <f t="shared" si="40"/>
        <v>0</v>
      </c>
      <c r="J907" s="92">
        <v>79.452309039320014</v>
      </c>
      <c r="K907" s="92">
        <v>12.4207727272727</v>
      </c>
    </row>
    <row r="908" spans="1:11">
      <c r="A908" s="90" t="s">
        <v>2504</v>
      </c>
      <c r="B908" s="90" t="s">
        <v>2505</v>
      </c>
      <c r="C908" s="90" t="s">
        <v>1769</v>
      </c>
      <c r="D908" s="90" t="s">
        <v>399</v>
      </c>
      <c r="E908" s="90" t="s">
        <v>400</v>
      </c>
      <c r="F908" s="112">
        <v>0</v>
      </c>
      <c r="G908" s="112">
        <v>5.2468200000000001E-3</v>
      </c>
      <c r="H908" s="113">
        <f t="shared" si="39"/>
        <v>-1</v>
      </c>
      <c r="I908" s="91">
        <f t="shared" si="40"/>
        <v>0</v>
      </c>
      <c r="J908" s="92">
        <v>1.9607984067350002</v>
      </c>
      <c r="K908" s="92">
        <v>14.2745</v>
      </c>
    </row>
    <row r="909" spans="1:11">
      <c r="A909" s="90" t="s">
        <v>2004</v>
      </c>
      <c r="B909" s="90" t="s">
        <v>600</v>
      </c>
      <c r="C909" s="90" t="s">
        <v>1539</v>
      </c>
      <c r="D909" s="90" t="s">
        <v>398</v>
      </c>
      <c r="E909" s="90" t="s">
        <v>1870</v>
      </c>
      <c r="F909" s="112">
        <v>0</v>
      </c>
      <c r="G909" s="112">
        <v>4.8390200000000003E-3</v>
      </c>
      <c r="H909" s="113">
        <f t="shared" si="39"/>
        <v>-1</v>
      </c>
      <c r="I909" s="91">
        <f t="shared" si="40"/>
        <v>0</v>
      </c>
      <c r="J909" s="92">
        <v>56.983890000000002</v>
      </c>
      <c r="K909" s="92">
        <v>15.918727272727301</v>
      </c>
    </row>
    <row r="910" spans="1:11">
      <c r="A910" s="90" t="s">
        <v>2711</v>
      </c>
      <c r="B910" s="90" t="s">
        <v>1083</v>
      </c>
      <c r="C910" s="90" t="s">
        <v>1182</v>
      </c>
      <c r="D910" s="90" t="s">
        <v>398</v>
      </c>
      <c r="E910" s="90" t="s">
        <v>1870</v>
      </c>
      <c r="F910" s="112">
        <v>0</v>
      </c>
      <c r="G910" s="112">
        <v>1.0022700000000001E-2</v>
      </c>
      <c r="H910" s="113">
        <f t="shared" si="39"/>
        <v>-1</v>
      </c>
      <c r="I910" s="91">
        <f t="shared" si="40"/>
        <v>0</v>
      </c>
      <c r="J910" s="92">
        <v>2.6806463495999999</v>
      </c>
      <c r="K910" s="92">
        <v>17.180636363636399</v>
      </c>
    </row>
    <row r="911" spans="1:11">
      <c r="A911" s="90" t="s">
        <v>12</v>
      </c>
      <c r="B911" s="90" t="s">
        <v>13</v>
      </c>
      <c r="C911" s="90" t="s">
        <v>1769</v>
      </c>
      <c r="D911" s="90" t="s">
        <v>1443</v>
      </c>
      <c r="E911" s="90" t="s">
        <v>400</v>
      </c>
      <c r="F911" s="112">
        <v>0</v>
      </c>
      <c r="G911" s="112">
        <v>1.2239693200000001</v>
      </c>
      <c r="H911" s="113">
        <f t="shared" si="39"/>
        <v>-1</v>
      </c>
      <c r="I911" s="91">
        <f t="shared" si="40"/>
        <v>0</v>
      </c>
      <c r="J911" s="92">
        <v>165.860905793954</v>
      </c>
      <c r="K911" s="173">
        <v>20.170666666666701</v>
      </c>
    </row>
    <row r="912" spans="1:11">
      <c r="A912" s="90" t="s">
        <v>1786</v>
      </c>
      <c r="B912" s="90" t="s">
        <v>1787</v>
      </c>
      <c r="C912" s="90" t="s">
        <v>1776</v>
      </c>
      <c r="D912" s="90" t="s">
        <v>398</v>
      </c>
      <c r="E912" s="90" t="s">
        <v>1870</v>
      </c>
      <c r="F912" s="112">
        <v>0</v>
      </c>
      <c r="G912" s="112">
        <v>0</v>
      </c>
      <c r="H912" s="113" t="str">
        <f t="shared" si="39"/>
        <v/>
      </c>
      <c r="I912" s="91">
        <f t="shared" si="40"/>
        <v>0</v>
      </c>
      <c r="J912" s="92">
        <v>19.350335449999999</v>
      </c>
      <c r="K912" s="92">
        <v>20.215909090909101</v>
      </c>
    </row>
    <row r="913" spans="1:11">
      <c r="A913" s="90" t="s">
        <v>1548</v>
      </c>
      <c r="B913" s="90" t="s">
        <v>1549</v>
      </c>
      <c r="C913" s="90" t="s">
        <v>1540</v>
      </c>
      <c r="D913" s="90" t="s">
        <v>398</v>
      </c>
      <c r="E913" s="90" t="s">
        <v>1870</v>
      </c>
      <c r="F913" s="112">
        <v>0</v>
      </c>
      <c r="G913" s="112">
        <v>3.1305500000000002E-3</v>
      </c>
      <c r="H913" s="113">
        <f t="shared" si="39"/>
        <v>-1</v>
      </c>
      <c r="I913" s="91">
        <f t="shared" si="40"/>
        <v>0</v>
      </c>
      <c r="J913" s="92">
        <v>19.709005989999998</v>
      </c>
      <c r="K913" s="92">
        <v>20.571318181818199</v>
      </c>
    </row>
    <row r="914" spans="1:11">
      <c r="A914" s="90" t="s">
        <v>1999</v>
      </c>
      <c r="B914" s="90" t="s">
        <v>1765</v>
      </c>
      <c r="C914" s="90" t="s">
        <v>1539</v>
      </c>
      <c r="D914" s="90" t="s">
        <v>398</v>
      </c>
      <c r="E914" s="90" t="s">
        <v>1870</v>
      </c>
      <c r="F914" s="112">
        <v>0</v>
      </c>
      <c r="G914" s="112">
        <v>2.9416500000000002E-2</v>
      </c>
      <c r="H914" s="113">
        <f t="shared" si="39"/>
        <v>-1</v>
      </c>
      <c r="I914" s="91">
        <f t="shared" si="40"/>
        <v>0</v>
      </c>
      <c r="J914" s="92">
        <v>34.008150000000001</v>
      </c>
      <c r="K914" s="92">
        <v>20.744636363636399</v>
      </c>
    </row>
    <row r="915" spans="1:11">
      <c r="A915" s="90" t="s">
        <v>2705</v>
      </c>
      <c r="B915" s="90" t="s">
        <v>190</v>
      </c>
      <c r="C915" s="90" t="s">
        <v>1182</v>
      </c>
      <c r="D915" s="90" t="s">
        <v>398</v>
      </c>
      <c r="E915" s="90" t="s">
        <v>1870</v>
      </c>
      <c r="F915" s="112">
        <v>0</v>
      </c>
      <c r="G915" s="112">
        <v>0.11428541</v>
      </c>
      <c r="H915" s="113">
        <f t="shared" ref="H915:H946" si="41">IF(ISERROR(F915/G915-1),"",IF((F915/G915-1)&gt;10000%,"",F915/G915-1))</f>
        <v>-1</v>
      </c>
      <c r="I915" s="91">
        <f t="shared" ref="I915:I946" si="42">F915/$F$1016</f>
        <v>0</v>
      </c>
      <c r="J915" s="92">
        <v>5.8984637583999993</v>
      </c>
      <c r="K915" s="92">
        <v>24.089636363636401</v>
      </c>
    </row>
    <row r="916" spans="1:11">
      <c r="A916" s="90" t="s">
        <v>1939</v>
      </c>
      <c r="B916" s="90" t="s">
        <v>1929</v>
      </c>
      <c r="C916" s="90" t="s">
        <v>1769</v>
      </c>
      <c r="D916" s="90" t="s">
        <v>399</v>
      </c>
      <c r="E916" s="90" t="s">
        <v>400</v>
      </c>
      <c r="F916" s="112">
        <v>0</v>
      </c>
      <c r="G916" s="112">
        <v>0</v>
      </c>
      <c r="H916" s="113" t="str">
        <f t="shared" si="41"/>
        <v/>
      </c>
      <c r="I916" s="91">
        <f t="shared" si="42"/>
        <v>0</v>
      </c>
      <c r="J916" s="92">
        <v>19.465791012065999</v>
      </c>
      <c r="K916" s="92">
        <v>25.280818181818201</v>
      </c>
    </row>
    <row r="917" spans="1:11">
      <c r="A917" s="90" t="s">
        <v>2133</v>
      </c>
      <c r="B917" s="90" t="s">
        <v>1461</v>
      </c>
      <c r="C917" s="90" t="s">
        <v>1540</v>
      </c>
      <c r="D917" s="90" t="s">
        <v>398</v>
      </c>
      <c r="E917" s="90" t="s">
        <v>1870</v>
      </c>
      <c r="F917" s="112">
        <v>0</v>
      </c>
      <c r="G917" s="112">
        <v>0</v>
      </c>
      <c r="H917" s="113" t="str">
        <f t="shared" si="41"/>
        <v/>
      </c>
      <c r="I917" s="91">
        <f t="shared" si="42"/>
        <v>0</v>
      </c>
      <c r="J917" s="92">
        <v>13.54757846</v>
      </c>
      <c r="K917" s="92">
        <v>27.807909090909099</v>
      </c>
    </row>
    <row r="918" spans="1:11">
      <c r="A918" s="90" t="s">
        <v>2617</v>
      </c>
      <c r="B918" s="90" t="s">
        <v>2618</v>
      </c>
      <c r="C918" s="90" t="s">
        <v>1541</v>
      </c>
      <c r="D918" s="90" t="s">
        <v>398</v>
      </c>
      <c r="E918" s="90" t="s">
        <v>1870</v>
      </c>
      <c r="F918" s="112">
        <v>0</v>
      </c>
      <c r="G918" s="112">
        <v>2.3044799999999998E-3</v>
      </c>
      <c r="H918" s="113">
        <f t="shared" si="41"/>
        <v>-1</v>
      </c>
      <c r="I918" s="91">
        <f t="shared" si="42"/>
        <v>0</v>
      </c>
      <c r="J918" s="92">
        <v>69.13421348</v>
      </c>
      <c r="K918" s="92">
        <v>30.623090909090902</v>
      </c>
    </row>
    <row r="919" spans="1:11">
      <c r="A919" s="90" t="s">
        <v>1921</v>
      </c>
      <c r="B919" s="90" t="s">
        <v>1398</v>
      </c>
      <c r="C919" s="90" t="s">
        <v>1769</v>
      </c>
      <c r="D919" s="90" t="s">
        <v>398</v>
      </c>
      <c r="E919" s="90" t="s">
        <v>1870</v>
      </c>
      <c r="F919" s="112">
        <v>0</v>
      </c>
      <c r="G919" s="112">
        <v>0</v>
      </c>
      <c r="H919" s="113" t="str">
        <f t="shared" si="41"/>
        <v/>
      </c>
      <c r="I919" s="91">
        <f t="shared" si="42"/>
        <v>0</v>
      </c>
      <c r="J919" s="92">
        <v>33.076935213174998</v>
      </c>
      <c r="K919" s="173">
        <v>31.834399999999999</v>
      </c>
    </row>
    <row r="920" spans="1:11">
      <c r="A920" s="90" t="s">
        <v>2802</v>
      </c>
      <c r="B920" s="90" t="s">
        <v>2803</v>
      </c>
      <c r="C920" s="90" t="s">
        <v>1769</v>
      </c>
      <c r="D920" s="90" t="s">
        <v>399</v>
      </c>
      <c r="E920" s="90" t="s">
        <v>400</v>
      </c>
      <c r="F920" s="112">
        <v>0</v>
      </c>
      <c r="G920" s="112">
        <v>0</v>
      </c>
      <c r="H920" s="113" t="str">
        <f t="shared" si="41"/>
        <v/>
      </c>
      <c r="I920" s="91">
        <f t="shared" si="42"/>
        <v>0</v>
      </c>
      <c r="J920" s="92">
        <v>2.0387002778240002</v>
      </c>
      <c r="K920" s="92">
        <v>34.7633181818182</v>
      </c>
    </row>
    <row r="921" spans="1:11">
      <c r="A921" s="90" t="s">
        <v>2806</v>
      </c>
      <c r="B921" s="90" t="s">
        <v>2807</v>
      </c>
      <c r="C921" s="90" t="s">
        <v>1769</v>
      </c>
      <c r="D921" s="90" t="s">
        <v>399</v>
      </c>
      <c r="E921" s="90" t="s">
        <v>400</v>
      </c>
      <c r="F921" s="112">
        <v>0</v>
      </c>
      <c r="G921" s="112">
        <v>0</v>
      </c>
      <c r="H921" s="113" t="str">
        <f t="shared" si="41"/>
        <v/>
      </c>
      <c r="I921" s="91">
        <f t="shared" si="42"/>
        <v>0</v>
      </c>
      <c r="J921" s="92">
        <v>5.1379113764439994</v>
      </c>
      <c r="K921" s="92">
        <v>35.427954545454497</v>
      </c>
    </row>
    <row r="922" spans="1:11">
      <c r="A922" s="90" t="s">
        <v>2506</v>
      </c>
      <c r="B922" s="90" t="s">
        <v>2507</v>
      </c>
      <c r="C922" s="90" t="s">
        <v>1769</v>
      </c>
      <c r="D922" s="90" t="s">
        <v>399</v>
      </c>
      <c r="E922" s="90" t="s">
        <v>400</v>
      </c>
      <c r="F922" s="112">
        <v>0</v>
      </c>
      <c r="G922" s="112">
        <v>0</v>
      </c>
      <c r="H922" s="113" t="str">
        <f t="shared" si="41"/>
        <v/>
      </c>
      <c r="I922" s="91">
        <f t="shared" si="42"/>
        <v>0</v>
      </c>
      <c r="J922" s="92">
        <v>1.9621268665530003</v>
      </c>
      <c r="K922" s="92">
        <v>36.694181818181796</v>
      </c>
    </row>
    <row r="923" spans="1:11">
      <c r="A923" s="90" t="s">
        <v>2536</v>
      </c>
      <c r="B923" s="90" t="s">
        <v>2537</v>
      </c>
      <c r="C923" s="90" t="s">
        <v>298</v>
      </c>
      <c r="D923" s="90" t="s">
        <v>1443</v>
      </c>
      <c r="E923" s="90" t="s">
        <v>1870</v>
      </c>
      <c r="F923" s="112">
        <v>0</v>
      </c>
      <c r="G923" s="112">
        <v>0</v>
      </c>
      <c r="H923" s="113" t="str">
        <f t="shared" si="41"/>
        <v/>
      </c>
      <c r="I923" s="91">
        <f t="shared" si="42"/>
        <v>0</v>
      </c>
      <c r="J923" s="92">
        <v>3.835</v>
      </c>
      <c r="K923" s="92">
        <v>37.304318181818203</v>
      </c>
    </row>
    <row r="924" spans="1:11">
      <c r="A924" s="90" t="s">
        <v>2798</v>
      </c>
      <c r="B924" s="90" t="s">
        <v>2799</v>
      </c>
      <c r="C924" s="90" t="s">
        <v>1769</v>
      </c>
      <c r="D924" s="90" t="s">
        <v>399</v>
      </c>
      <c r="E924" s="90" t="s">
        <v>400</v>
      </c>
      <c r="F924" s="112">
        <v>0</v>
      </c>
      <c r="G924" s="112">
        <v>0</v>
      </c>
      <c r="H924" s="113" t="str">
        <f t="shared" si="41"/>
        <v/>
      </c>
      <c r="I924" s="91">
        <f t="shared" si="42"/>
        <v>0</v>
      </c>
      <c r="J924" s="92">
        <v>2.121162588447</v>
      </c>
      <c r="K924" s="92">
        <v>37.532636363636399</v>
      </c>
    </row>
    <row r="925" spans="1:11">
      <c r="A925" s="90" t="s">
        <v>2804</v>
      </c>
      <c r="B925" s="90" t="s">
        <v>2805</v>
      </c>
      <c r="C925" s="90" t="s">
        <v>1769</v>
      </c>
      <c r="D925" s="90" t="s">
        <v>399</v>
      </c>
      <c r="E925" s="90" t="s">
        <v>400</v>
      </c>
      <c r="F925" s="112">
        <v>0</v>
      </c>
      <c r="G925" s="112">
        <v>0</v>
      </c>
      <c r="H925" s="113" t="str">
        <f t="shared" si="41"/>
        <v/>
      </c>
      <c r="I925" s="91">
        <f t="shared" si="42"/>
        <v>0</v>
      </c>
      <c r="J925" s="92">
        <v>5.1351864039140001</v>
      </c>
      <c r="K925" s="92">
        <v>38.428090909090898</v>
      </c>
    </row>
    <row r="926" spans="1:11">
      <c r="A926" s="90" t="s">
        <v>235</v>
      </c>
      <c r="B926" s="90" t="s">
        <v>17</v>
      </c>
      <c r="C926" s="90" t="s">
        <v>1558</v>
      </c>
      <c r="D926" s="90" t="s">
        <v>399</v>
      </c>
      <c r="E926" s="90" t="s">
        <v>1870</v>
      </c>
      <c r="F926" s="112">
        <v>0</v>
      </c>
      <c r="G926" s="112">
        <v>0</v>
      </c>
      <c r="H926" s="113" t="str">
        <f t="shared" si="41"/>
        <v/>
      </c>
      <c r="I926" s="91">
        <f t="shared" si="42"/>
        <v>0</v>
      </c>
      <c r="J926" s="92">
        <v>63.092192088612002</v>
      </c>
      <c r="K926" s="92">
        <v>39.2782272727273</v>
      </c>
    </row>
    <row r="927" spans="1:11">
      <c r="A927" s="90" t="s">
        <v>2796</v>
      </c>
      <c r="B927" s="90" t="s">
        <v>2797</v>
      </c>
      <c r="C927" s="90" t="s">
        <v>1769</v>
      </c>
      <c r="D927" s="90" t="s">
        <v>399</v>
      </c>
      <c r="E927" s="90" t="s">
        <v>400</v>
      </c>
      <c r="F927" s="112">
        <v>0</v>
      </c>
      <c r="G927" s="112">
        <v>0</v>
      </c>
      <c r="H927" s="113" t="str">
        <f t="shared" si="41"/>
        <v/>
      </c>
      <c r="I927" s="91">
        <f t="shared" si="42"/>
        <v>0</v>
      </c>
      <c r="J927" s="92">
        <v>2.1200289603429998</v>
      </c>
      <c r="K927" s="92">
        <v>42.660363636363599</v>
      </c>
    </row>
    <row r="928" spans="1:11">
      <c r="A928" s="90" t="s">
        <v>1887</v>
      </c>
      <c r="B928" s="90" t="s">
        <v>958</v>
      </c>
      <c r="C928" s="90" t="s">
        <v>1545</v>
      </c>
      <c r="D928" s="90" t="s">
        <v>399</v>
      </c>
      <c r="E928" s="90" t="s">
        <v>400</v>
      </c>
      <c r="F928" s="112">
        <v>0</v>
      </c>
      <c r="G928" s="112">
        <v>1.0570329999999999E-2</v>
      </c>
      <c r="H928" s="113">
        <f t="shared" si="41"/>
        <v>-1</v>
      </c>
      <c r="I928" s="91">
        <f t="shared" si="42"/>
        <v>0</v>
      </c>
      <c r="J928" s="92">
        <v>16.25461147</v>
      </c>
      <c r="K928" s="92">
        <v>43.0105454545455</v>
      </c>
    </row>
    <row r="929" spans="1:11">
      <c r="A929" s="90" t="s">
        <v>1943</v>
      </c>
      <c r="B929" s="90" t="s">
        <v>1933</v>
      </c>
      <c r="C929" s="90" t="s">
        <v>1769</v>
      </c>
      <c r="D929" s="90" t="s">
        <v>399</v>
      </c>
      <c r="E929" s="90" t="s">
        <v>400</v>
      </c>
      <c r="F929" s="112">
        <v>0</v>
      </c>
      <c r="G929" s="112">
        <v>0</v>
      </c>
      <c r="H929" s="113" t="str">
        <f t="shared" si="41"/>
        <v/>
      </c>
      <c r="I929" s="91">
        <f t="shared" si="42"/>
        <v>0</v>
      </c>
      <c r="J929" s="92">
        <v>5.7852452976080002</v>
      </c>
      <c r="K929" s="92">
        <v>44.199681818181801</v>
      </c>
    </row>
    <row r="930" spans="1:11">
      <c r="A930" s="90" t="s">
        <v>1941</v>
      </c>
      <c r="B930" s="90" t="s">
        <v>1931</v>
      </c>
      <c r="C930" s="90" t="s">
        <v>1769</v>
      </c>
      <c r="D930" s="90" t="s">
        <v>399</v>
      </c>
      <c r="E930" s="90" t="s">
        <v>400</v>
      </c>
      <c r="F930" s="112">
        <v>0</v>
      </c>
      <c r="G930" s="112">
        <v>0</v>
      </c>
      <c r="H930" s="113" t="str">
        <f t="shared" si="41"/>
        <v/>
      </c>
      <c r="I930" s="91">
        <f t="shared" si="42"/>
        <v>0</v>
      </c>
      <c r="J930" s="92">
        <v>8.519029526952</v>
      </c>
      <c r="K930" s="92">
        <v>44.9331363636364</v>
      </c>
    </row>
    <row r="931" spans="1:11">
      <c r="A931" s="90" t="s">
        <v>141</v>
      </c>
      <c r="B931" s="90" t="s">
        <v>142</v>
      </c>
      <c r="C931" s="90" t="s">
        <v>1547</v>
      </c>
      <c r="D931" s="90" t="s">
        <v>399</v>
      </c>
      <c r="E931" s="90" t="s">
        <v>400</v>
      </c>
      <c r="F931" s="112">
        <v>0</v>
      </c>
      <c r="G931" s="112">
        <v>4.6847499999999997E-3</v>
      </c>
      <c r="H931" s="113">
        <f t="shared" si="41"/>
        <v>-1</v>
      </c>
      <c r="I931" s="91">
        <f t="shared" si="42"/>
        <v>0</v>
      </c>
      <c r="J931" s="92">
        <v>9.1429070330000002</v>
      </c>
      <c r="K931" s="92">
        <v>46.483909090909101</v>
      </c>
    </row>
    <row r="932" spans="1:11">
      <c r="A932" s="90" t="s">
        <v>2834</v>
      </c>
      <c r="B932" s="90" t="s">
        <v>2822</v>
      </c>
      <c r="C932" s="90" t="s">
        <v>1769</v>
      </c>
      <c r="D932" s="90" t="s">
        <v>398</v>
      </c>
      <c r="E932" s="90" t="s">
        <v>1870</v>
      </c>
      <c r="F932" s="112">
        <v>0</v>
      </c>
      <c r="G932" s="112">
        <v>8.4926715112698999E-3</v>
      </c>
      <c r="H932" s="113">
        <f t="shared" si="41"/>
        <v>-1</v>
      </c>
      <c r="I932" s="91">
        <f t="shared" si="42"/>
        <v>0</v>
      </c>
      <c r="J932" s="92">
        <v>496.80301760399999</v>
      </c>
      <c r="K932" s="92">
        <v>49.181136363636398</v>
      </c>
    </row>
    <row r="933" spans="1:11">
      <c r="A933" s="90" t="s">
        <v>1920</v>
      </c>
      <c r="B933" s="90" t="s">
        <v>1399</v>
      </c>
      <c r="C933" s="90" t="s">
        <v>1769</v>
      </c>
      <c r="D933" s="90" t="s">
        <v>398</v>
      </c>
      <c r="E933" s="90" t="s">
        <v>1870</v>
      </c>
      <c r="F933" s="112">
        <v>0</v>
      </c>
      <c r="G933" s="112">
        <v>2.0288157268232703</v>
      </c>
      <c r="H933" s="113">
        <f t="shared" si="41"/>
        <v>-1</v>
      </c>
      <c r="I933" s="91">
        <f t="shared" si="42"/>
        <v>0</v>
      </c>
      <c r="J933" s="92">
        <v>29.894520958539999</v>
      </c>
      <c r="K933" s="92">
        <v>50.330545454545501</v>
      </c>
    </row>
    <row r="934" spans="1:11">
      <c r="A934" s="90" t="s">
        <v>1550</v>
      </c>
      <c r="B934" s="90" t="s">
        <v>1551</v>
      </c>
      <c r="C934" s="90" t="s">
        <v>1540</v>
      </c>
      <c r="D934" s="90" t="s">
        <v>398</v>
      </c>
      <c r="E934" s="90" t="s">
        <v>1870</v>
      </c>
      <c r="F934" s="112">
        <v>0</v>
      </c>
      <c r="G934" s="112">
        <v>8.0201000000000005E-3</v>
      </c>
      <c r="H934" s="113">
        <f t="shared" si="41"/>
        <v>-1</v>
      </c>
      <c r="I934" s="91">
        <f t="shared" si="42"/>
        <v>0</v>
      </c>
      <c r="J934" s="92">
        <v>7.7212427300000002</v>
      </c>
      <c r="K934" s="92">
        <v>50.648136363636397</v>
      </c>
    </row>
    <row r="935" spans="1:11">
      <c r="A935" s="90" t="s">
        <v>1824</v>
      </c>
      <c r="B935" s="90" t="s">
        <v>1825</v>
      </c>
      <c r="C935" s="90" t="s">
        <v>1769</v>
      </c>
      <c r="D935" s="90" t="s">
        <v>398</v>
      </c>
      <c r="E935" s="90" t="s">
        <v>1870</v>
      </c>
      <c r="F935" s="112">
        <v>0</v>
      </c>
      <c r="G935" s="112">
        <v>0</v>
      </c>
      <c r="H935" s="113" t="str">
        <f t="shared" si="41"/>
        <v/>
      </c>
      <c r="I935" s="91">
        <f t="shared" si="42"/>
        <v>0</v>
      </c>
      <c r="J935" s="92">
        <v>0.84704000000000002</v>
      </c>
      <c r="K935" s="92">
        <v>52.104409090909101</v>
      </c>
    </row>
    <row r="936" spans="1:11">
      <c r="A936" s="90" t="s">
        <v>1822</v>
      </c>
      <c r="B936" s="90" t="s">
        <v>1823</v>
      </c>
      <c r="C936" s="90" t="s">
        <v>1769</v>
      </c>
      <c r="D936" s="90" t="s">
        <v>398</v>
      </c>
      <c r="E936" s="90" t="s">
        <v>1870</v>
      </c>
      <c r="F936" s="112">
        <v>0</v>
      </c>
      <c r="G936" s="112">
        <v>0</v>
      </c>
      <c r="H936" s="113" t="str">
        <f t="shared" si="41"/>
        <v/>
      </c>
      <c r="I936" s="91">
        <f t="shared" si="42"/>
        <v>0</v>
      </c>
      <c r="J936" s="92">
        <v>29.639262239999997</v>
      </c>
      <c r="K936" s="92">
        <v>53.088227272727302</v>
      </c>
    </row>
    <row r="937" spans="1:11">
      <c r="A937" s="90" t="s">
        <v>2151</v>
      </c>
      <c r="B937" s="90" t="s">
        <v>2150</v>
      </c>
      <c r="C937" s="90" t="s">
        <v>1769</v>
      </c>
      <c r="D937" s="90" t="s">
        <v>399</v>
      </c>
      <c r="E937" s="90" t="s">
        <v>400</v>
      </c>
      <c r="F937" s="112">
        <v>0</v>
      </c>
      <c r="G937" s="112">
        <v>0</v>
      </c>
      <c r="H937" s="113" t="str">
        <f t="shared" si="41"/>
        <v/>
      </c>
      <c r="I937" s="91">
        <f t="shared" si="42"/>
        <v>0</v>
      </c>
      <c r="J937" s="92">
        <v>1.455990393165</v>
      </c>
      <c r="K937" s="92">
        <v>54.2217727272727</v>
      </c>
    </row>
    <row r="938" spans="1:11">
      <c r="A938" s="90" t="s">
        <v>2840</v>
      </c>
      <c r="B938" s="90" t="s">
        <v>2810</v>
      </c>
      <c r="C938" s="90" t="s">
        <v>1769</v>
      </c>
      <c r="D938" s="90" t="s">
        <v>398</v>
      </c>
      <c r="E938" s="90" t="s">
        <v>1870</v>
      </c>
      <c r="F938" s="112">
        <v>0</v>
      </c>
      <c r="G938" s="112">
        <v>0</v>
      </c>
      <c r="H938" s="113" t="str">
        <f t="shared" si="41"/>
        <v/>
      </c>
      <c r="I938" s="91">
        <f t="shared" si="42"/>
        <v>0</v>
      </c>
      <c r="J938" s="92">
        <v>2.1786799999999999</v>
      </c>
      <c r="K938" s="92">
        <v>55.671500000000002</v>
      </c>
    </row>
    <row r="939" spans="1:11">
      <c r="A939" s="90" t="s">
        <v>2839</v>
      </c>
      <c r="B939" s="90" t="s">
        <v>2813</v>
      </c>
      <c r="C939" s="90" t="s">
        <v>1769</v>
      </c>
      <c r="D939" s="90" t="s">
        <v>398</v>
      </c>
      <c r="E939" s="90" t="s">
        <v>1870</v>
      </c>
      <c r="F939" s="112">
        <v>0</v>
      </c>
      <c r="G939" s="112">
        <v>0</v>
      </c>
      <c r="H939" s="113" t="str">
        <f t="shared" si="41"/>
        <v/>
      </c>
      <c r="I939" s="91">
        <f t="shared" si="42"/>
        <v>0</v>
      </c>
      <c r="J939" s="92">
        <v>10.097099999999999</v>
      </c>
      <c r="K939" s="92">
        <v>56.783909090909098</v>
      </c>
    </row>
    <row r="940" spans="1:11">
      <c r="A940" s="90" t="s">
        <v>1940</v>
      </c>
      <c r="B940" s="90" t="s">
        <v>1930</v>
      </c>
      <c r="C940" s="90" t="s">
        <v>1769</v>
      </c>
      <c r="D940" s="90" t="s">
        <v>399</v>
      </c>
      <c r="E940" s="90" t="s">
        <v>400</v>
      </c>
      <c r="F940" s="112">
        <v>0</v>
      </c>
      <c r="G940" s="112">
        <v>5.3712999999999999E-3</v>
      </c>
      <c r="H940" s="113">
        <f t="shared" si="41"/>
        <v>-1</v>
      </c>
      <c r="I940" s="91">
        <f t="shared" si="42"/>
        <v>0</v>
      </c>
      <c r="J940" s="92">
        <v>0.94569140514099992</v>
      </c>
      <c r="K940" s="92">
        <v>59.157636363636399</v>
      </c>
    </row>
    <row r="941" spans="1:11">
      <c r="A941" s="90" t="s">
        <v>2844</v>
      </c>
      <c r="B941" s="90" t="s">
        <v>2815</v>
      </c>
      <c r="C941" s="90" t="s">
        <v>1769</v>
      </c>
      <c r="D941" s="90" t="s">
        <v>398</v>
      </c>
      <c r="E941" s="90" t="s">
        <v>1870</v>
      </c>
      <c r="F941" s="112">
        <v>0</v>
      </c>
      <c r="G941" s="112">
        <v>0</v>
      </c>
      <c r="H941" s="113" t="str">
        <f t="shared" si="41"/>
        <v/>
      </c>
      <c r="I941" s="91">
        <f t="shared" si="42"/>
        <v>0</v>
      </c>
      <c r="J941" s="92">
        <v>5.2101420000000003</v>
      </c>
      <c r="K941" s="92">
        <v>66.907954545454501</v>
      </c>
    </row>
    <row r="942" spans="1:11">
      <c r="A942" s="90" t="s">
        <v>580</v>
      </c>
      <c r="B942" s="90" t="s">
        <v>581</v>
      </c>
      <c r="C942" s="90" t="s">
        <v>1540</v>
      </c>
      <c r="D942" s="90" t="s">
        <v>398</v>
      </c>
      <c r="E942" s="90" t="s">
        <v>1870</v>
      </c>
      <c r="F942" s="112">
        <v>0</v>
      </c>
      <c r="G942" s="112">
        <v>0</v>
      </c>
      <c r="H942" s="113" t="str">
        <f t="shared" si="41"/>
        <v/>
      </c>
      <c r="I942" s="91">
        <f t="shared" si="42"/>
        <v>0</v>
      </c>
      <c r="J942" s="92">
        <v>7.9768632899999998</v>
      </c>
      <c r="K942" s="92">
        <v>67.183454545454595</v>
      </c>
    </row>
    <row r="943" spans="1:11">
      <c r="A943" s="90" t="s">
        <v>1820</v>
      </c>
      <c r="B943" s="90" t="s">
        <v>1821</v>
      </c>
      <c r="C943" s="90" t="s">
        <v>1769</v>
      </c>
      <c r="D943" s="90" t="s">
        <v>398</v>
      </c>
      <c r="E943" s="90" t="s">
        <v>1870</v>
      </c>
      <c r="F943" s="112">
        <v>0</v>
      </c>
      <c r="G943" s="112">
        <v>0.303758707800658</v>
      </c>
      <c r="H943" s="113">
        <f t="shared" si="41"/>
        <v>-1</v>
      </c>
      <c r="I943" s="91">
        <f t="shared" si="42"/>
        <v>0</v>
      </c>
      <c r="J943" s="92">
        <v>123.86734401264999</v>
      </c>
      <c r="K943" s="92">
        <v>68.260318181818207</v>
      </c>
    </row>
    <row r="944" spans="1:11">
      <c r="A944" s="90" t="s">
        <v>2841</v>
      </c>
      <c r="B944" s="90" t="s">
        <v>2817</v>
      </c>
      <c r="C944" s="90" t="s">
        <v>1769</v>
      </c>
      <c r="D944" s="90" t="s">
        <v>399</v>
      </c>
      <c r="E944" s="90" t="s">
        <v>400</v>
      </c>
      <c r="F944" s="112">
        <v>0</v>
      </c>
      <c r="G944" s="112">
        <v>0</v>
      </c>
      <c r="H944" s="113" t="str">
        <f t="shared" si="41"/>
        <v/>
      </c>
      <c r="I944" s="91">
        <f t="shared" si="42"/>
        <v>0</v>
      </c>
      <c r="J944" s="92">
        <v>75.989550656222008</v>
      </c>
      <c r="K944" s="92">
        <v>68.346636363636406</v>
      </c>
    </row>
    <row r="945" spans="1:11">
      <c r="A945" s="90" t="s">
        <v>1818</v>
      </c>
      <c r="B945" s="90" t="s">
        <v>1819</v>
      </c>
      <c r="C945" s="90" t="s">
        <v>1769</v>
      </c>
      <c r="D945" s="90" t="s">
        <v>398</v>
      </c>
      <c r="E945" s="90" t="s">
        <v>1870</v>
      </c>
      <c r="F945" s="112">
        <v>0</v>
      </c>
      <c r="G945" s="112">
        <v>4.31959121181964E-2</v>
      </c>
      <c r="H945" s="113">
        <f t="shared" si="41"/>
        <v>-1</v>
      </c>
      <c r="I945" s="91">
        <f t="shared" si="42"/>
        <v>0</v>
      </c>
      <c r="J945" s="92">
        <v>851.92565907526011</v>
      </c>
      <c r="K945" s="92">
        <v>73.315727272727301</v>
      </c>
    </row>
    <row r="946" spans="1:11">
      <c r="A946" s="90" t="s">
        <v>2147</v>
      </c>
      <c r="B946" s="90" t="s">
        <v>2146</v>
      </c>
      <c r="C946" s="90" t="s">
        <v>1769</v>
      </c>
      <c r="D946" s="90" t="s">
        <v>398</v>
      </c>
      <c r="E946" s="90" t="s">
        <v>1870</v>
      </c>
      <c r="F946" s="112">
        <v>0</v>
      </c>
      <c r="G946" s="112">
        <v>0</v>
      </c>
      <c r="H946" s="113" t="str">
        <f t="shared" si="41"/>
        <v/>
      </c>
      <c r="I946" s="91">
        <f t="shared" si="42"/>
        <v>0</v>
      </c>
      <c r="J946" s="92">
        <v>6.9353843895000002</v>
      </c>
      <c r="K946" s="92">
        <v>76.151227272727297</v>
      </c>
    </row>
    <row r="947" spans="1:11">
      <c r="A947" s="90" t="s">
        <v>2145</v>
      </c>
      <c r="B947" s="90" t="s">
        <v>2144</v>
      </c>
      <c r="C947" s="90" t="s">
        <v>1769</v>
      </c>
      <c r="D947" s="90" t="s">
        <v>398</v>
      </c>
      <c r="E947" s="90" t="s">
        <v>1870</v>
      </c>
      <c r="F947" s="112">
        <v>0</v>
      </c>
      <c r="G947" s="112">
        <v>0</v>
      </c>
      <c r="H947" s="113" t="str">
        <f t="shared" ref="H947:H978" si="43">IF(ISERROR(F947/G947-1),"",IF((F947/G947-1)&gt;10000%,"",F947/G947-1))</f>
        <v/>
      </c>
      <c r="I947" s="91">
        <f t="shared" ref="I947:I978" si="44">F947/$F$1016</f>
        <v>0</v>
      </c>
      <c r="J947" s="92">
        <v>1.68884706704</v>
      </c>
      <c r="K947" s="92">
        <v>77.781136363636406</v>
      </c>
    </row>
    <row r="948" spans="1:11">
      <c r="A948" s="90" t="s">
        <v>2014</v>
      </c>
      <c r="B948" s="90" t="s">
        <v>2017</v>
      </c>
      <c r="C948" s="90" t="s">
        <v>888</v>
      </c>
      <c r="D948" s="90" t="s">
        <v>398</v>
      </c>
      <c r="E948" s="90" t="s">
        <v>1870</v>
      </c>
      <c r="F948" s="112">
        <v>0</v>
      </c>
      <c r="G948" s="112">
        <v>0</v>
      </c>
      <c r="H948" s="113" t="str">
        <f t="shared" si="43"/>
        <v/>
      </c>
      <c r="I948" s="91">
        <f t="shared" si="44"/>
        <v>0</v>
      </c>
      <c r="J948" s="92">
        <v>3.0948593999999998</v>
      </c>
      <c r="K948" s="92">
        <v>80.926181818181803</v>
      </c>
    </row>
    <row r="949" spans="1:11">
      <c r="A949" s="90" t="s">
        <v>2842</v>
      </c>
      <c r="B949" s="90" t="s">
        <v>2811</v>
      </c>
      <c r="C949" s="90" t="s">
        <v>1769</v>
      </c>
      <c r="D949" s="90" t="s">
        <v>399</v>
      </c>
      <c r="E949" s="90" t="s">
        <v>400</v>
      </c>
      <c r="F949" s="112">
        <v>0</v>
      </c>
      <c r="G949" s="112">
        <v>0</v>
      </c>
      <c r="H949" s="113" t="str">
        <f t="shared" si="43"/>
        <v/>
      </c>
      <c r="I949" s="91">
        <f t="shared" si="44"/>
        <v>0</v>
      </c>
      <c r="J949" s="92">
        <v>15.294698568974999</v>
      </c>
      <c r="K949" s="92">
        <v>83.615545454545497</v>
      </c>
    </row>
    <row r="950" spans="1:11">
      <c r="A950" s="90" t="s">
        <v>1811</v>
      </c>
      <c r="B950" s="90" t="s">
        <v>1812</v>
      </c>
      <c r="C950" s="90" t="s">
        <v>1182</v>
      </c>
      <c r="D950" s="90" t="s">
        <v>398</v>
      </c>
      <c r="E950" s="90" t="s">
        <v>1870</v>
      </c>
      <c r="F950" s="112">
        <v>0</v>
      </c>
      <c r="G950" s="112">
        <v>5.2886449999999995E-2</v>
      </c>
      <c r="H950" s="113">
        <f t="shared" si="43"/>
        <v>-1</v>
      </c>
      <c r="I950" s="91">
        <f t="shared" si="44"/>
        <v>0</v>
      </c>
      <c r="J950" s="92">
        <v>22.216791449999999</v>
      </c>
      <c r="K950" s="92">
        <v>89.465045454545503</v>
      </c>
    </row>
    <row r="951" spans="1:11">
      <c r="A951" s="90" t="s">
        <v>1807</v>
      </c>
      <c r="B951" s="90" t="s">
        <v>1808</v>
      </c>
      <c r="C951" s="90" t="s">
        <v>1182</v>
      </c>
      <c r="D951" s="90" t="s">
        <v>398</v>
      </c>
      <c r="E951" s="90" t="s">
        <v>1870</v>
      </c>
      <c r="F951" s="112">
        <v>0</v>
      </c>
      <c r="G951" s="112">
        <v>0</v>
      </c>
      <c r="H951" s="113" t="str">
        <f t="shared" si="43"/>
        <v/>
      </c>
      <c r="I951" s="91">
        <f t="shared" si="44"/>
        <v>0</v>
      </c>
      <c r="J951" s="92">
        <v>2.6438248199999999</v>
      </c>
      <c r="K951" s="92">
        <v>89.742045454545504</v>
      </c>
    </row>
    <row r="952" spans="1:11">
      <c r="A952" s="90" t="s">
        <v>2603</v>
      </c>
      <c r="B952" s="90" t="s">
        <v>2604</v>
      </c>
      <c r="C952" s="90" t="s">
        <v>1776</v>
      </c>
      <c r="D952" s="90" t="s">
        <v>398</v>
      </c>
      <c r="E952" s="90" t="s">
        <v>1870</v>
      </c>
      <c r="F952" s="112">
        <v>0</v>
      </c>
      <c r="G952" s="112">
        <v>0</v>
      </c>
      <c r="H952" s="113" t="str">
        <f t="shared" si="43"/>
        <v/>
      </c>
      <c r="I952" s="91">
        <f t="shared" si="44"/>
        <v>0</v>
      </c>
      <c r="J952" s="92">
        <v>16.661935843230999</v>
      </c>
      <c r="K952" s="92">
        <v>90.509</v>
      </c>
    </row>
    <row r="953" spans="1:11">
      <c r="A953" s="90" t="s">
        <v>2155</v>
      </c>
      <c r="B953" s="90" t="s">
        <v>2154</v>
      </c>
      <c r="C953" s="90" t="s">
        <v>1769</v>
      </c>
      <c r="D953" s="90" t="s">
        <v>399</v>
      </c>
      <c r="E953" s="90" t="s">
        <v>400</v>
      </c>
      <c r="F953" s="112">
        <v>0</v>
      </c>
      <c r="G953" s="112">
        <v>2.6131660499999998</v>
      </c>
      <c r="H953" s="113">
        <f t="shared" si="43"/>
        <v>-1</v>
      </c>
      <c r="I953" s="91">
        <f t="shared" si="44"/>
        <v>0</v>
      </c>
      <c r="J953" s="92">
        <v>1.6477630083600001</v>
      </c>
      <c r="K953" s="92">
        <v>97.661500000000004</v>
      </c>
    </row>
    <row r="954" spans="1:11">
      <c r="A954" s="90" t="s">
        <v>2153</v>
      </c>
      <c r="B954" s="90" t="s">
        <v>2152</v>
      </c>
      <c r="C954" s="90" t="s">
        <v>1769</v>
      </c>
      <c r="D954" s="90" t="s">
        <v>399</v>
      </c>
      <c r="E954" s="90" t="s">
        <v>400</v>
      </c>
      <c r="F954" s="112">
        <v>0</v>
      </c>
      <c r="G954" s="112">
        <v>0.87626837000000002</v>
      </c>
      <c r="H954" s="113">
        <f t="shared" si="43"/>
        <v>-1</v>
      </c>
      <c r="I954" s="91">
        <f t="shared" si="44"/>
        <v>0</v>
      </c>
      <c r="J954" s="92">
        <v>1.6421379046940001</v>
      </c>
      <c r="K954" s="92">
        <v>98.237409090909097</v>
      </c>
    </row>
    <row r="955" spans="1:11">
      <c r="A955" s="90" t="s">
        <v>2894</v>
      </c>
      <c r="B955" s="90" t="s">
        <v>2880</v>
      </c>
      <c r="C955" s="90" t="s">
        <v>1769</v>
      </c>
      <c r="D955" s="90" t="s">
        <v>399</v>
      </c>
      <c r="E955" s="90" t="s">
        <v>400</v>
      </c>
      <c r="F955" s="112">
        <v>0</v>
      </c>
      <c r="G955" s="112">
        <v>0</v>
      </c>
      <c r="H955" s="113" t="str">
        <f t="shared" si="43"/>
        <v/>
      </c>
      <c r="I955" s="91">
        <f t="shared" si="44"/>
        <v>0</v>
      </c>
      <c r="J955" s="92">
        <v>0.41096842339699996</v>
      </c>
      <c r="K955" s="92">
        <v>104.16218181818201</v>
      </c>
    </row>
    <row r="956" spans="1:11">
      <c r="A956" s="90" t="s">
        <v>2756</v>
      </c>
      <c r="B956" s="90" t="s">
        <v>2757</v>
      </c>
      <c r="C956" s="90" t="s">
        <v>1546</v>
      </c>
      <c r="D956" s="90" t="s">
        <v>398</v>
      </c>
      <c r="E956" s="90" t="s">
        <v>1870</v>
      </c>
      <c r="F956" s="112">
        <v>0</v>
      </c>
      <c r="G956" s="112">
        <v>0</v>
      </c>
      <c r="H956" s="113" t="str">
        <f t="shared" si="43"/>
        <v/>
      </c>
      <c r="I956" s="91">
        <f t="shared" si="44"/>
        <v>0</v>
      </c>
      <c r="J956" s="92">
        <v>2.9290170299999998</v>
      </c>
      <c r="K956" s="92">
        <v>129.20195454545501</v>
      </c>
    </row>
    <row r="957" spans="1:11">
      <c r="A957" s="90" t="s">
        <v>2752</v>
      </c>
      <c r="B957" s="90" t="s">
        <v>2753</v>
      </c>
      <c r="C957" s="90" t="s">
        <v>1546</v>
      </c>
      <c r="D957" s="90" t="s">
        <v>398</v>
      </c>
      <c r="E957" s="90" t="s">
        <v>1870</v>
      </c>
      <c r="F957" s="112">
        <v>0</v>
      </c>
      <c r="G957" s="112">
        <v>0.12848463000000002</v>
      </c>
      <c r="H957" s="113">
        <f t="shared" si="43"/>
        <v>-1</v>
      </c>
      <c r="I957" s="91">
        <f t="shared" si="44"/>
        <v>0</v>
      </c>
      <c r="J957" s="92">
        <v>1.54078296</v>
      </c>
      <c r="K957" s="92">
        <v>129.39663636363599</v>
      </c>
    </row>
    <row r="958" spans="1:11">
      <c r="A958" s="90" t="s">
        <v>1410</v>
      </c>
      <c r="B958" s="90" t="s">
        <v>1411</v>
      </c>
      <c r="C958" s="90" t="s">
        <v>888</v>
      </c>
      <c r="D958" s="90" t="s">
        <v>398</v>
      </c>
      <c r="E958" s="90" t="s">
        <v>1870</v>
      </c>
      <c r="F958" s="112">
        <v>0</v>
      </c>
      <c r="G958" s="112">
        <v>9.4739999999999998E-3</v>
      </c>
      <c r="H958" s="113">
        <f t="shared" si="43"/>
        <v>-1</v>
      </c>
      <c r="I958" s="91">
        <f t="shared" si="44"/>
        <v>0</v>
      </c>
      <c r="J958" s="92">
        <v>2.2551486400000003</v>
      </c>
      <c r="K958" s="92">
        <v>136.95672727272699</v>
      </c>
    </row>
    <row r="959" spans="1:11">
      <c r="A959" s="90" t="s">
        <v>1831</v>
      </c>
      <c r="B959" s="90" t="s">
        <v>1852</v>
      </c>
      <c r="C959" s="90" t="s">
        <v>1182</v>
      </c>
      <c r="D959" s="90" t="s">
        <v>398</v>
      </c>
      <c r="E959" s="90" t="s">
        <v>1870</v>
      </c>
      <c r="F959" s="112">
        <v>0</v>
      </c>
      <c r="G959" s="112">
        <v>2.3E-5</v>
      </c>
      <c r="H959" s="113">
        <f t="shared" si="43"/>
        <v>-1</v>
      </c>
      <c r="I959" s="91">
        <f t="shared" si="44"/>
        <v>0</v>
      </c>
      <c r="J959" s="92">
        <v>7.5706813952000003</v>
      </c>
      <c r="K959" s="92">
        <v>144.88833333333301</v>
      </c>
    </row>
    <row r="960" spans="1:11">
      <c r="A960" s="90" t="s">
        <v>1406</v>
      </c>
      <c r="B960" s="90" t="s">
        <v>1407</v>
      </c>
      <c r="C960" s="90" t="s">
        <v>888</v>
      </c>
      <c r="D960" s="90" t="s">
        <v>398</v>
      </c>
      <c r="E960" s="90" t="s">
        <v>1870</v>
      </c>
      <c r="F960" s="112">
        <v>0</v>
      </c>
      <c r="G960" s="112">
        <v>1.4856685000000001</v>
      </c>
      <c r="H960" s="113">
        <f t="shared" si="43"/>
        <v>-1</v>
      </c>
      <c r="I960" s="91">
        <f t="shared" si="44"/>
        <v>0</v>
      </c>
      <c r="J960" s="92">
        <v>2.84495794</v>
      </c>
      <c r="K960" s="92">
        <v>157.97777272727299</v>
      </c>
    </row>
    <row r="961" spans="1:11">
      <c r="A961" s="90" t="s">
        <v>1420</v>
      </c>
      <c r="B961" s="90" t="s">
        <v>1421</v>
      </c>
      <c r="C961" s="90" t="s">
        <v>888</v>
      </c>
      <c r="D961" s="90" t="s">
        <v>398</v>
      </c>
      <c r="E961" s="90" t="s">
        <v>1870</v>
      </c>
      <c r="F961" s="112">
        <v>0</v>
      </c>
      <c r="G961" s="112">
        <v>0.13679845999999998</v>
      </c>
      <c r="H961" s="113">
        <f t="shared" si="43"/>
        <v>-1</v>
      </c>
      <c r="I961" s="91">
        <f t="shared" si="44"/>
        <v>0</v>
      </c>
      <c r="J961" s="92">
        <v>2.1229541899999997</v>
      </c>
      <c r="K961" s="92">
        <v>160.585954545455</v>
      </c>
    </row>
    <row r="962" spans="1:11">
      <c r="A962" s="90" t="s">
        <v>1837</v>
      </c>
      <c r="B962" s="90" t="s">
        <v>1858</v>
      </c>
      <c r="C962" s="90" t="s">
        <v>1182</v>
      </c>
      <c r="D962" s="90" t="s">
        <v>398</v>
      </c>
      <c r="E962" s="90" t="s">
        <v>1870</v>
      </c>
      <c r="F962" s="112">
        <v>0</v>
      </c>
      <c r="G962" s="112">
        <v>0</v>
      </c>
      <c r="H962" s="113" t="str">
        <f t="shared" si="43"/>
        <v/>
      </c>
      <c r="I962" s="91">
        <f t="shared" si="44"/>
        <v>0</v>
      </c>
      <c r="J962" s="92">
        <v>3.5296242659999999</v>
      </c>
      <c r="K962" s="92">
        <v>160.600666666667</v>
      </c>
    </row>
    <row r="963" spans="1:11">
      <c r="A963" s="90" t="s">
        <v>2746</v>
      </c>
      <c r="B963" s="90" t="s">
        <v>2747</v>
      </c>
      <c r="C963" s="90" t="s">
        <v>1546</v>
      </c>
      <c r="D963" s="90" t="s">
        <v>398</v>
      </c>
      <c r="E963" s="90" t="s">
        <v>1870</v>
      </c>
      <c r="F963" s="112">
        <v>0</v>
      </c>
      <c r="G963" s="112">
        <v>0</v>
      </c>
      <c r="H963" s="113" t="str">
        <f t="shared" si="43"/>
        <v/>
      </c>
      <c r="I963" s="91">
        <f t="shared" si="44"/>
        <v>0</v>
      </c>
      <c r="J963" s="92">
        <v>1.72437883</v>
      </c>
      <c r="K963" s="92">
        <v>161.40549999999999</v>
      </c>
    </row>
    <row r="964" spans="1:11">
      <c r="A964" s="90" t="s">
        <v>1839</v>
      </c>
      <c r="B964" s="90" t="s">
        <v>1860</v>
      </c>
      <c r="C964" s="90" t="s">
        <v>1182</v>
      </c>
      <c r="D964" s="90" t="s">
        <v>398</v>
      </c>
      <c r="E964" s="90" t="s">
        <v>1870</v>
      </c>
      <c r="F964" s="112">
        <v>0</v>
      </c>
      <c r="G964" s="112">
        <v>0.14265829999999999</v>
      </c>
      <c r="H964" s="113">
        <f t="shared" si="43"/>
        <v>-1</v>
      </c>
      <c r="I964" s="91">
        <f t="shared" si="44"/>
        <v>0</v>
      </c>
      <c r="J964" s="92">
        <v>5.9266866980999993</v>
      </c>
      <c r="K964" s="92">
        <v>163.13300000000001</v>
      </c>
    </row>
    <row r="965" spans="1:11">
      <c r="A965" s="90" t="s">
        <v>1836</v>
      </c>
      <c r="B965" s="90" t="s">
        <v>1857</v>
      </c>
      <c r="C965" s="90" t="s">
        <v>1182</v>
      </c>
      <c r="D965" s="90" t="s">
        <v>398</v>
      </c>
      <c r="E965" s="90" t="s">
        <v>1870</v>
      </c>
      <c r="F965" s="112">
        <v>0</v>
      </c>
      <c r="G965" s="112">
        <v>0.3105734</v>
      </c>
      <c r="H965" s="113">
        <f t="shared" si="43"/>
        <v>-1</v>
      </c>
      <c r="I965" s="91">
        <f t="shared" si="44"/>
        <v>0</v>
      </c>
      <c r="J965" s="92">
        <v>5.4682492347</v>
      </c>
      <c r="K965" s="92">
        <v>176.16800000000001</v>
      </c>
    </row>
    <row r="966" spans="1:11">
      <c r="A966" s="90" t="s">
        <v>2452</v>
      </c>
      <c r="B966" s="90" t="s">
        <v>2453</v>
      </c>
      <c r="C966" s="90" t="s">
        <v>1546</v>
      </c>
      <c r="D966" s="90" t="s">
        <v>398</v>
      </c>
      <c r="E966" s="90" t="s">
        <v>1870</v>
      </c>
      <c r="F966" s="112">
        <v>0</v>
      </c>
      <c r="G966" s="112">
        <v>3.1047499999999999E-3</v>
      </c>
      <c r="H966" s="113">
        <f t="shared" si="43"/>
        <v>-1</v>
      </c>
      <c r="I966" s="91">
        <f t="shared" si="44"/>
        <v>0</v>
      </c>
      <c r="J966" s="92">
        <v>3.04886283</v>
      </c>
      <c r="K966" s="92">
        <v>188.94281818181801</v>
      </c>
    </row>
    <row r="967" spans="1:11">
      <c r="A967" s="90" t="s">
        <v>1923</v>
      </c>
      <c r="B967" s="90" t="s">
        <v>1395</v>
      </c>
      <c r="C967" s="90" t="s">
        <v>1769</v>
      </c>
      <c r="D967" s="90" t="s">
        <v>398</v>
      </c>
      <c r="E967" s="90" t="s">
        <v>1870</v>
      </c>
      <c r="F967" s="112">
        <v>0</v>
      </c>
      <c r="G967" s="112">
        <v>0</v>
      </c>
      <c r="H967" s="113" t="str">
        <f t="shared" si="43"/>
        <v/>
      </c>
      <c r="I967" s="91">
        <f t="shared" si="44"/>
        <v>0</v>
      </c>
      <c r="J967" s="92">
        <v>25.362321568835995</v>
      </c>
      <c r="K967" s="173" t="s">
        <v>2925</v>
      </c>
    </row>
    <row r="968" spans="1:11">
      <c r="A968" s="90" t="s">
        <v>4</v>
      </c>
      <c r="B968" s="90" t="s">
        <v>5</v>
      </c>
      <c r="C968" s="90" t="s">
        <v>1769</v>
      </c>
      <c r="D968" s="90" t="s">
        <v>399</v>
      </c>
      <c r="E968" s="90" t="s">
        <v>400</v>
      </c>
      <c r="F968" s="112">
        <v>0</v>
      </c>
      <c r="G968" s="112">
        <v>0</v>
      </c>
      <c r="H968" s="113" t="str">
        <f t="shared" si="43"/>
        <v/>
      </c>
      <c r="I968" s="91">
        <f t="shared" si="44"/>
        <v>0</v>
      </c>
      <c r="J968" s="92">
        <v>202.89422435372299</v>
      </c>
      <c r="K968" s="173" t="s">
        <v>2925</v>
      </c>
    </row>
    <row r="969" spans="1:11">
      <c r="A969" s="90" t="s">
        <v>2607</v>
      </c>
      <c r="B969" s="90" t="s">
        <v>2608</v>
      </c>
      <c r="C969" s="90" t="s">
        <v>1182</v>
      </c>
      <c r="D969" s="90" t="s">
        <v>398</v>
      </c>
      <c r="E969" s="90" t="s">
        <v>1870</v>
      </c>
      <c r="F969" s="112">
        <v>0</v>
      </c>
      <c r="G969" s="112">
        <v>0</v>
      </c>
      <c r="H969" s="113" t="str">
        <f t="shared" si="43"/>
        <v/>
      </c>
      <c r="I969" s="91">
        <f t="shared" si="44"/>
        <v>0</v>
      </c>
      <c r="J969" s="92">
        <v>4.8425950614</v>
      </c>
      <c r="K969" s="92">
        <v>2.4836818181818199</v>
      </c>
    </row>
    <row r="970" spans="1:11">
      <c r="A970" s="90" t="s">
        <v>2605</v>
      </c>
      <c r="B970" s="90" t="s">
        <v>2606</v>
      </c>
      <c r="C970" s="90" t="s">
        <v>1182</v>
      </c>
      <c r="D970" s="90" t="s">
        <v>398</v>
      </c>
      <c r="E970" s="90" t="s">
        <v>400</v>
      </c>
      <c r="F970" s="112">
        <v>0</v>
      </c>
      <c r="G970" s="112">
        <v>0</v>
      </c>
      <c r="H970" s="113" t="str">
        <f t="shared" si="43"/>
        <v/>
      </c>
      <c r="I970" s="91">
        <f t="shared" si="44"/>
        <v>0</v>
      </c>
      <c r="J970" s="92">
        <v>5.5269717348</v>
      </c>
      <c r="K970" s="92">
        <v>3.2632727272727302</v>
      </c>
    </row>
    <row r="971" spans="1:11">
      <c r="A971" s="90" t="s">
        <v>2679</v>
      </c>
      <c r="B971" s="90" t="s">
        <v>368</v>
      </c>
      <c r="C971" s="90" t="s">
        <v>1539</v>
      </c>
      <c r="D971" s="90" t="s">
        <v>398</v>
      </c>
      <c r="E971" s="90" t="s">
        <v>1870</v>
      </c>
      <c r="F971" s="112">
        <v>0</v>
      </c>
      <c r="G971" s="112">
        <v>0</v>
      </c>
      <c r="H971" s="113" t="str">
        <f t="shared" si="43"/>
        <v/>
      </c>
      <c r="I971" s="91">
        <f t="shared" si="44"/>
        <v>0</v>
      </c>
      <c r="J971" s="92">
        <v>188.45990331000002</v>
      </c>
      <c r="K971" s="92">
        <v>5.1195000000000004</v>
      </c>
    </row>
    <row r="972" spans="1:11">
      <c r="A972" s="90" t="s">
        <v>2522</v>
      </c>
      <c r="B972" s="90" t="s">
        <v>2523</v>
      </c>
      <c r="C972" s="90" t="s">
        <v>1769</v>
      </c>
      <c r="D972" s="90" t="s">
        <v>399</v>
      </c>
      <c r="E972" s="90" t="s">
        <v>400</v>
      </c>
      <c r="F972" s="112">
        <v>0</v>
      </c>
      <c r="G972" s="112">
        <v>6.9360000000000005E-2</v>
      </c>
      <c r="H972" s="113">
        <f t="shared" si="43"/>
        <v>-1</v>
      </c>
      <c r="I972" s="91">
        <f t="shared" si="44"/>
        <v>0</v>
      </c>
      <c r="J972" s="92">
        <v>0.93084989047400002</v>
      </c>
      <c r="K972" s="92">
        <v>5.4191818181818201</v>
      </c>
    </row>
    <row r="973" spans="1:11">
      <c r="A973" s="90" t="s">
        <v>2524</v>
      </c>
      <c r="B973" s="90" t="s">
        <v>2525</v>
      </c>
      <c r="C973" s="90" t="s">
        <v>1769</v>
      </c>
      <c r="D973" s="90" t="s">
        <v>399</v>
      </c>
      <c r="E973" s="90" t="s">
        <v>400</v>
      </c>
      <c r="F973" s="112">
        <v>0</v>
      </c>
      <c r="G973" s="112">
        <v>0</v>
      </c>
      <c r="H973" s="113" t="str">
        <f t="shared" si="43"/>
        <v/>
      </c>
      <c r="I973" s="91">
        <f t="shared" si="44"/>
        <v>0</v>
      </c>
      <c r="J973" s="92">
        <v>3.1909293054380004</v>
      </c>
      <c r="K973" s="92">
        <v>5.6433636363636399</v>
      </c>
    </row>
    <row r="974" spans="1:11">
      <c r="A974" s="90" t="s">
        <v>2680</v>
      </c>
      <c r="B974" s="90" t="s">
        <v>369</v>
      </c>
      <c r="C974" s="90" t="s">
        <v>1539</v>
      </c>
      <c r="D974" s="90" t="s">
        <v>398</v>
      </c>
      <c r="E974" s="90" t="s">
        <v>1870</v>
      </c>
      <c r="F974" s="112">
        <v>0</v>
      </c>
      <c r="G974" s="112">
        <v>0</v>
      </c>
      <c r="H974" s="113" t="str">
        <f t="shared" si="43"/>
        <v/>
      </c>
      <c r="I974" s="91">
        <f t="shared" si="44"/>
        <v>0</v>
      </c>
      <c r="J974" s="92">
        <v>75.300341009999997</v>
      </c>
      <c r="K974" s="92">
        <v>6.2006363636363604</v>
      </c>
    </row>
    <row r="975" spans="1:11">
      <c r="A975" s="90" t="s">
        <v>2689</v>
      </c>
      <c r="B975" s="90" t="s">
        <v>1749</v>
      </c>
      <c r="C975" s="90" t="s">
        <v>1539</v>
      </c>
      <c r="D975" s="90" t="s">
        <v>398</v>
      </c>
      <c r="E975" s="90" t="s">
        <v>1870</v>
      </c>
      <c r="F975" s="112">
        <v>0</v>
      </c>
      <c r="G975" s="112">
        <v>0</v>
      </c>
      <c r="H975" s="113" t="str">
        <f t="shared" si="43"/>
        <v/>
      </c>
      <c r="I975" s="91">
        <f t="shared" si="44"/>
        <v>0</v>
      </c>
      <c r="J975" s="92">
        <v>2.1077053800000001</v>
      </c>
      <c r="K975" s="92">
        <v>6.2146818181818198</v>
      </c>
    </row>
    <row r="976" spans="1:11">
      <c r="A976" s="90" t="s">
        <v>2681</v>
      </c>
      <c r="B976" s="90" t="s">
        <v>370</v>
      </c>
      <c r="C976" s="90" t="s">
        <v>1539</v>
      </c>
      <c r="D976" s="90" t="s">
        <v>398</v>
      </c>
      <c r="E976" s="90" t="s">
        <v>1870</v>
      </c>
      <c r="F976" s="112">
        <v>0</v>
      </c>
      <c r="G976" s="112">
        <v>0</v>
      </c>
      <c r="H976" s="113" t="str">
        <f t="shared" si="43"/>
        <v/>
      </c>
      <c r="I976" s="91">
        <f t="shared" si="44"/>
        <v>0</v>
      </c>
      <c r="J976" s="92">
        <v>5.8097940100000001</v>
      </c>
      <c r="K976" s="92">
        <v>7.2042727272727296</v>
      </c>
    </row>
    <row r="977" spans="1:11">
      <c r="A977" s="90" t="s">
        <v>1396</v>
      </c>
      <c r="B977" s="90" t="s">
        <v>1397</v>
      </c>
      <c r="C977" s="90" t="s">
        <v>1558</v>
      </c>
      <c r="D977" s="90" t="s">
        <v>398</v>
      </c>
      <c r="E977" s="90" t="s">
        <v>1870</v>
      </c>
      <c r="F977" s="112">
        <v>0</v>
      </c>
      <c r="G977" s="112">
        <v>9.2460000000000007E-3</v>
      </c>
      <c r="H977" s="113">
        <f t="shared" si="43"/>
        <v>-1</v>
      </c>
      <c r="I977" s="91">
        <f t="shared" si="44"/>
        <v>0</v>
      </c>
      <c r="J977" s="92">
        <v>5.8892974348131002</v>
      </c>
      <c r="K977" s="92">
        <v>7.3409545454545402</v>
      </c>
    </row>
    <row r="978" spans="1:11">
      <c r="A978" s="90" t="s">
        <v>741</v>
      </c>
      <c r="B978" s="90" t="s">
        <v>742</v>
      </c>
      <c r="C978" s="90" t="s">
        <v>1540</v>
      </c>
      <c r="D978" s="90" t="s">
        <v>398</v>
      </c>
      <c r="E978" s="90" t="s">
        <v>1870</v>
      </c>
      <c r="F978" s="112">
        <v>0</v>
      </c>
      <c r="G978" s="112">
        <v>0.15021173000000002</v>
      </c>
      <c r="H978" s="113">
        <f t="shared" si="43"/>
        <v>-1</v>
      </c>
      <c r="I978" s="91">
        <f t="shared" si="44"/>
        <v>0</v>
      </c>
      <c r="J978" s="92">
        <v>17.98847576</v>
      </c>
      <c r="K978" s="92">
        <v>7.4966818181818198</v>
      </c>
    </row>
    <row r="979" spans="1:11">
      <c r="A979" s="90" t="s">
        <v>757</v>
      </c>
      <c r="B979" s="90" t="s">
        <v>758</v>
      </c>
      <c r="C979" s="90" t="s">
        <v>1540</v>
      </c>
      <c r="D979" s="90" t="s">
        <v>398</v>
      </c>
      <c r="E979" s="90" t="s">
        <v>1870</v>
      </c>
      <c r="F979" s="112">
        <v>0</v>
      </c>
      <c r="G979" s="112">
        <v>3.2329570000000002E-2</v>
      </c>
      <c r="H979" s="113">
        <f t="shared" ref="H979:H987" si="45">IF(ISERROR(F979/G979-1),"",IF((F979/G979-1)&gt;10000%,"",F979/G979-1))</f>
        <v>-1</v>
      </c>
      <c r="I979" s="91">
        <f t="shared" ref="I979:I987" si="46">F979/$F$1016</f>
        <v>0</v>
      </c>
      <c r="J979" s="92">
        <v>12.189991859999999</v>
      </c>
      <c r="K979" s="92">
        <v>8.0545000000000009</v>
      </c>
    </row>
    <row r="980" spans="1:11">
      <c r="A980" s="90" t="s">
        <v>2682</v>
      </c>
      <c r="B980" s="90" t="s">
        <v>371</v>
      </c>
      <c r="C980" s="90" t="s">
        <v>1539</v>
      </c>
      <c r="D980" s="90" t="s">
        <v>398</v>
      </c>
      <c r="E980" s="90" t="s">
        <v>1870</v>
      </c>
      <c r="F980" s="112">
        <v>0</v>
      </c>
      <c r="G980" s="112">
        <v>0</v>
      </c>
      <c r="H980" s="113" t="str">
        <f t="shared" si="45"/>
        <v/>
      </c>
      <c r="I980" s="91">
        <f t="shared" si="46"/>
        <v>0</v>
      </c>
      <c r="J980" s="92">
        <v>32.473946889999993</v>
      </c>
      <c r="K980" s="92">
        <v>8.1865000000000006</v>
      </c>
    </row>
    <row r="981" spans="1:11">
      <c r="A981" s="90" t="s">
        <v>1424</v>
      </c>
      <c r="B981" s="90" t="s">
        <v>1425</v>
      </c>
      <c r="C981" s="90" t="s">
        <v>1543</v>
      </c>
      <c r="D981" s="90" t="s">
        <v>399</v>
      </c>
      <c r="E981" s="90" t="s">
        <v>400</v>
      </c>
      <c r="F981" s="112">
        <v>0</v>
      </c>
      <c r="G981" s="112">
        <v>0</v>
      </c>
      <c r="H981" s="113" t="str">
        <f t="shared" si="45"/>
        <v/>
      </c>
      <c r="I981" s="91">
        <f t="shared" si="46"/>
        <v>0</v>
      </c>
      <c r="J981" s="92">
        <v>7.0603225300000005</v>
      </c>
      <c r="K981" s="92">
        <v>11.193227272727301</v>
      </c>
    </row>
    <row r="982" spans="1:11">
      <c r="A982" s="90" t="s">
        <v>344</v>
      </c>
      <c r="B982" s="90" t="s">
        <v>2298</v>
      </c>
      <c r="C982" s="90" t="s">
        <v>1182</v>
      </c>
      <c r="D982" s="90" t="s">
        <v>398</v>
      </c>
      <c r="E982" s="90" t="s">
        <v>400</v>
      </c>
      <c r="F982" s="112">
        <v>0</v>
      </c>
      <c r="G982" s="112">
        <v>0</v>
      </c>
      <c r="H982" s="113" t="str">
        <f t="shared" si="45"/>
        <v/>
      </c>
      <c r="I982" s="91">
        <f t="shared" si="46"/>
        <v>0</v>
      </c>
      <c r="J982" s="92">
        <v>1.9168922475000001</v>
      </c>
      <c r="K982" s="92">
        <v>11.2563636363636</v>
      </c>
    </row>
    <row r="983" spans="1:11">
      <c r="A983" s="90" t="s">
        <v>2788</v>
      </c>
      <c r="B983" s="90" t="s">
        <v>2789</v>
      </c>
      <c r="C983" s="90" t="s">
        <v>298</v>
      </c>
      <c r="D983" s="90" t="s">
        <v>399</v>
      </c>
      <c r="E983" s="90" t="s">
        <v>400</v>
      </c>
      <c r="F983" s="112">
        <v>0</v>
      </c>
      <c r="G983" s="112">
        <v>0</v>
      </c>
      <c r="H983" s="113" t="str">
        <f t="shared" si="45"/>
        <v/>
      </c>
      <c r="I983" s="91">
        <f t="shared" si="46"/>
        <v>0</v>
      </c>
      <c r="J983" s="92">
        <v>144.39269300000001</v>
      </c>
      <c r="K983" s="92">
        <v>12.1377272727273</v>
      </c>
    </row>
    <row r="984" spans="1:11">
      <c r="A984" s="90" t="s">
        <v>2512</v>
      </c>
      <c r="B984" s="90" t="s">
        <v>2513</v>
      </c>
      <c r="C984" s="90" t="s">
        <v>1769</v>
      </c>
      <c r="D984" s="90" t="s">
        <v>399</v>
      </c>
      <c r="E984" s="90" t="s">
        <v>400</v>
      </c>
      <c r="F984" s="112">
        <v>0</v>
      </c>
      <c r="G984" s="112">
        <v>0</v>
      </c>
      <c r="H984" s="113" t="str">
        <f t="shared" si="45"/>
        <v/>
      </c>
      <c r="I984" s="91">
        <f t="shared" si="46"/>
        <v>0</v>
      </c>
      <c r="J984" s="92">
        <v>2.3987732512800006</v>
      </c>
      <c r="K984" s="92">
        <v>12.9810909090909</v>
      </c>
    </row>
    <row r="985" spans="1:11">
      <c r="A985" s="90" t="s">
        <v>2794</v>
      </c>
      <c r="B985" s="90" t="s">
        <v>2795</v>
      </c>
      <c r="C985" s="90" t="s">
        <v>298</v>
      </c>
      <c r="D985" s="90" t="s">
        <v>399</v>
      </c>
      <c r="E985" s="90" t="s">
        <v>400</v>
      </c>
      <c r="F985" s="112">
        <v>0</v>
      </c>
      <c r="G985" s="112">
        <v>0</v>
      </c>
      <c r="H985" s="113" t="str">
        <f t="shared" si="45"/>
        <v/>
      </c>
      <c r="I985" s="91">
        <f t="shared" si="46"/>
        <v>0</v>
      </c>
      <c r="J985" s="92">
        <v>52.641840000000002</v>
      </c>
      <c r="K985" s="92">
        <v>13.571636363636401</v>
      </c>
    </row>
    <row r="986" spans="1:11">
      <c r="A986" s="90" t="s">
        <v>2744</v>
      </c>
      <c r="B986" s="90" t="s">
        <v>2745</v>
      </c>
      <c r="C986" s="90" t="s">
        <v>1182</v>
      </c>
      <c r="D986" s="90" t="s">
        <v>398</v>
      </c>
      <c r="E986" s="90" t="s">
        <v>400</v>
      </c>
      <c r="F986" s="112">
        <v>0</v>
      </c>
      <c r="G986" s="112">
        <v>4.2468000000000004</v>
      </c>
      <c r="H986" s="113">
        <f t="shared" si="45"/>
        <v>-1</v>
      </c>
      <c r="I986" s="91">
        <f t="shared" si="46"/>
        <v>0</v>
      </c>
      <c r="J986" s="92">
        <v>5.3801237461999998</v>
      </c>
      <c r="K986" s="92">
        <v>13.981454545454501</v>
      </c>
    </row>
    <row r="987" spans="1:11">
      <c r="A987" s="90" t="s">
        <v>222</v>
      </c>
      <c r="B987" s="90" t="s">
        <v>24</v>
      </c>
      <c r="C987" s="90" t="s">
        <v>1558</v>
      </c>
      <c r="D987" s="90" t="s">
        <v>399</v>
      </c>
      <c r="E987" s="90" t="s">
        <v>1870</v>
      </c>
      <c r="F987" s="112">
        <v>0</v>
      </c>
      <c r="G987" s="112">
        <v>0</v>
      </c>
      <c r="H987" s="113" t="str">
        <f t="shared" si="45"/>
        <v/>
      </c>
      <c r="I987" s="91">
        <f t="shared" si="46"/>
        <v>0</v>
      </c>
      <c r="J987" s="92">
        <v>36.963073264655996</v>
      </c>
      <c r="K987" s="92">
        <v>14.6659545454545</v>
      </c>
    </row>
    <row r="988" spans="1:11">
      <c r="A988" s="90" t="s">
        <v>2920</v>
      </c>
      <c r="B988" s="90" t="s">
        <v>2921</v>
      </c>
      <c r="C988" s="90" t="s">
        <v>1545</v>
      </c>
      <c r="D988" s="90" t="s">
        <v>1443</v>
      </c>
      <c r="E988" s="90" t="s">
        <v>400</v>
      </c>
      <c r="F988" s="112">
        <v>0</v>
      </c>
      <c r="G988" s="112"/>
      <c r="H988" s="113"/>
      <c r="I988" s="91"/>
      <c r="J988" s="92">
        <v>15.43548358</v>
      </c>
      <c r="K988" s="92">
        <v>15.3206666666667</v>
      </c>
    </row>
    <row r="989" spans="1:11">
      <c r="A989" s="90" t="s">
        <v>223</v>
      </c>
      <c r="B989" s="90" t="s">
        <v>25</v>
      </c>
      <c r="C989" s="90" t="s">
        <v>1558</v>
      </c>
      <c r="D989" s="90" t="s">
        <v>1443</v>
      </c>
      <c r="E989" s="90" t="s">
        <v>1870</v>
      </c>
      <c r="F989" s="112">
        <v>0</v>
      </c>
      <c r="G989" s="112">
        <v>0</v>
      </c>
      <c r="H989" s="113" t="str">
        <f t="shared" ref="H989:H1015" si="47">IF(ISERROR(F989/G989-1),"",IF((F989/G989-1)&gt;10000%,"",F989/G989-1))</f>
        <v/>
      </c>
      <c r="I989" s="91">
        <f t="shared" ref="I989:I1015" si="48">F989/$F$1016</f>
        <v>0</v>
      </c>
      <c r="J989" s="92">
        <v>74.937271656785995</v>
      </c>
      <c r="K989" s="92">
        <v>15.583909090909099</v>
      </c>
    </row>
    <row r="990" spans="1:11">
      <c r="A990" s="90" t="s">
        <v>747</v>
      </c>
      <c r="B990" s="90" t="s">
        <v>748</v>
      </c>
      <c r="C990" s="90" t="s">
        <v>1540</v>
      </c>
      <c r="D990" s="90" t="s">
        <v>398</v>
      </c>
      <c r="E990" s="90" t="s">
        <v>1870</v>
      </c>
      <c r="F990" s="112">
        <v>0</v>
      </c>
      <c r="G990" s="112">
        <v>0</v>
      </c>
      <c r="H990" s="113" t="str">
        <f t="shared" si="47"/>
        <v/>
      </c>
      <c r="I990" s="91">
        <f t="shared" si="48"/>
        <v>0</v>
      </c>
      <c r="J990" s="92">
        <v>11.399576890000001</v>
      </c>
      <c r="K990" s="92">
        <v>16.0172272727273</v>
      </c>
    </row>
    <row r="991" spans="1:11">
      <c r="A991" s="90" t="s">
        <v>2848</v>
      </c>
      <c r="B991" s="90" t="s">
        <v>2849</v>
      </c>
      <c r="C991" s="90" t="s">
        <v>1545</v>
      </c>
      <c r="D991" s="90" t="s">
        <v>1443</v>
      </c>
      <c r="E991" s="90" t="s">
        <v>400</v>
      </c>
      <c r="F991" s="112">
        <v>0</v>
      </c>
      <c r="G991" s="112">
        <v>0</v>
      </c>
      <c r="H991" s="113" t="str">
        <f t="shared" si="47"/>
        <v/>
      </c>
      <c r="I991" s="91">
        <f t="shared" si="48"/>
        <v>0</v>
      </c>
      <c r="J991" s="92">
        <v>2.6776529500000001</v>
      </c>
      <c r="K991" s="92">
        <v>18.833500000000001</v>
      </c>
    </row>
    <row r="992" spans="1:11">
      <c r="A992" s="90" t="s">
        <v>224</v>
      </c>
      <c r="B992" s="90" t="s">
        <v>26</v>
      </c>
      <c r="C992" s="90" t="s">
        <v>1558</v>
      </c>
      <c r="D992" s="90" t="s">
        <v>1443</v>
      </c>
      <c r="E992" s="90" t="s">
        <v>1870</v>
      </c>
      <c r="F992" s="112">
        <v>0</v>
      </c>
      <c r="G992" s="112">
        <v>0</v>
      </c>
      <c r="H992" s="113" t="str">
        <f t="shared" si="47"/>
        <v/>
      </c>
      <c r="I992" s="91">
        <f t="shared" si="48"/>
        <v>0</v>
      </c>
      <c r="J992" s="92">
        <v>14.294371005207998</v>
      </c>
      <c r="K992" s="92">
        <v>19.4388636363636</v>
      </c>
    </row>
    <row r="993" spans="1:11">
      <c r="A993" s="90" t="s">
        <v>2846</v>
      </c>
      <c r="B993" s="90" t="s">
        <v>2847</v>
      </c>
      <c r="C993" s="90" t="s">
        <v>1545</v>
      </c>
      <c r="D993" s="90" t="s">
        <v>1443</v>
      </c>
      <c r="E993" s="90" t="s">
        <v>400</v>
      </c>
      <c r="F993" s="112">
        <v>0</v>
      </c>
      <c r="G993" s="112">
        <v>3.1453600000000003E-3</v>
      </c>
      <c r="H993" s="113">
        <f t="shared" si="47"/>
        <v>-1</v>
      </c>
      <c r="I993" s="91">
        <f t="shared" si="48"/>
        <v>0</v>
      </c>
      <c r="J993" s="92">
        <v>2.6465703299999999</v>
      </c>
      <c r="K993" s="92">
        <v>20.583090909090899</v>
      </c>
    </row>
    <row r="994" spans="1:11">
      <c r="A994" s="90" t="s">
        <v>2087</v>
      </c>
      <c r="B994" s="90" t="s">
        <v>770</v>
      </c>
      <c r="C994" s="90" t="s">
        <v>1182</v>
      </c>
      <c r="D994" s="90" t="s">
        <v>398</v>
      </c>
      <c r="E994" s="90" t="s">
        <v>1870</v>
      </c>
      <c r="F994" s="112">
        <v>0</v>
      </c>
      <c r="G994" s="112">
        <v>0</v>
      </c>
      <c r="H994" s="113" t="str">
        <f t="shared" si="47"/>
        <v/>
      </c>
      <c r="I994" s="91">
        <f t="shared" si="48"/>
        <v>0</v>
      </c>
      <c r="J994" s="92">
        <v>5.9037286242000002</v>
      </c>
      <c r="K994" s="92">
        <v>26.338409090909099</v>
      </c>
    </row>
    <row r="995" spans="1:11">
      <c r="A995" s="90" t="s">
        <v>2426</v>
      </c>
      <c r="B995" s="90" t="s">
        <v>2466</v>
      </c>
      <c r="C995" s="90" t="s">
        <v>1182</v>
      </c>
      <c r="D995" s="90" t="s">
        <v>398</v>
      </c>
      <c r="E995" s="90" t="s">
        <v>1870</v>
      </c>
      <c r="F995" s="112">
        <v>0</v>
      </c>
      <c r="G995" s="112">
        <v>0</v>
      </c>
      <c r="H995" s="113" t="str">
        <f t="shared" si="47"/>
        <v/>
      </c>
      <c r="I995" s="91">
        <f t="shared" si="48"/>
        <v>0</v>
      </c>
      <c r="J995" s="92">
        <v>62.437085715899997</v>
      </c>
      <c r="K995" s="92">
        <v>28.916090909090901</v>
      </c>
    </row>
    <row r="996" spans="1:11">
      <c r="A996" s="90" t="s">
        <v>2427</v>
      </c>
      <c r="B996" s="90" t="s">
        <v>2428</v>
      </c>
      <c r="C996" s="90" t="s">
        <v>1182</v>
      </c>
      <c r="D996" s="90" t="s">
        <v>398</v>
      </c>
      <c r="E996" s="90" t="s">
        <v>1870</v>
      </c>
      <c r="F996" s="112">
        <v>0</v>
      </c>
      <c r="G996" s="112">
        <v>8.3918300000000001E-2</v>
      </c>
      <c r="H996" s="113">
        <f t="shared" si="47"/>
        <v>-1</v>
      </c>
      <c r="I996" s="91">
        <f t="shared" si="48"/>
        <v>0</v>
      </c>
      <c r="J996" s="92">
        <v>4.0318464799999996</v>
      </c>
      <c r="K996" s="92">
        <v>31.633818181818199</v>
      </c>
    </row>
    <row r="997" spans="1:11">
      <c r="A997" s="90" t="s">
        <v>1780</v>
      </c>
      <c r="B997" s="90" t="s">
        <v>1781</v>
      </c>
      <c r="C997" s="90" t="s">
        <v>298</v>
      </c>
      <c r="D997" s="90" t="s">
        <v>1443</v>
      </c>
      <c r="E997" s="90" t="s">
        <v>400</v>
      </c>
      <c r="F997" s="112">
        <v>0</v>
      </c>
      <c r="G997" s="112">
        <v>4.1796E-2</v>
      </c>
      <c r="H997" s="113">
        <f t="shared" si="47"/>
        <v>-1</v>
      </c>
      <c r="I997" s="91">
        <f t="shared" si="48"/>
        <v>0</v>
      </c>
      <c r="J997" s="92">
        <v>16.635316750000001</v>
      </c>
      <c r="K997" s="92">
        <v>36.224409090909099</v>
      </c>
    </row>
    <row r="998" spans="1:11">
      <c r="A998" s="90" t="s">
        <v>225</v>
      </c>
      <c r="B998" s="90" t="s">
        <v>30</v>
      </c>
      <c r="C998" s="90" t="s">
        <v>1558</v>
      </c>
      <c r="D998" s="90" t="s">
        <v>399</v>
      </c>
      <c r="E998" s="90" t="s">
        <v>1870</v>
      </c>
      <c r="F998" s="112">
        <v>0</v>
      </c>
      <c r="G998" s="112">
        <v>7.7624476397364995E-3</v>
      </c>
      <c r="H998" s="113">
        <f t="shared" si="47"/>
        <v>-1</v>
      </c>
      <c r="I998" s="91">
        <f t="shared" si="48"/>
        <v>0</v>
      </c>
      <c r="J998" s="92">
        <v>48.476681075549998</v>
      </c>
      <c r="K998" s="92">
        <v>41.336909090909103</v>
      </c>
    </row>
    <row r="999" spans="1:11">
      <c r="A999" s="90" t="s">
        <v>2436</v>
      </c>
      <c r="B999" s="90" t="s">
        <v>2437</v>
      </c>
      <c r="C999" s="90" t="s">
        <v>1182</v>
      </c>
      <c r="D999" s="90" t="s">
        <v>398</v>
      </c>
      <c r="E999" s="90" t="s">
        <v>400</v>
      </c>
      <c r="F999" s="112">
        <v>0</v>
      </c>
      <c r="G999" s="112">
        <v>0.10348889999999999</v>
      </c>
      <c r="H999" s="113">
        <f t="shared" si="47"/>
        <v>-1</v>
      </c>
      <c r="I999" s="91">
        <f t="shared" si="48"/>
        <v>0</v>
      </c>
      <c r="J999" s="92">
        <v>27.539528875199998</v>
      </c>
      <c r="K999" s="92">
        <v>51.895272727272697</v>
      </c>
    </row>
    <row r="1000" spans="1:11">
      <c r="A1000" s="90" t="s">
        <v>2089</v>
      </c>
      <c r="B1000" s="90" t="s">
        <v>775</v>
      </c>
      <c r="C1000" s="90" t="s">
        <v>1182</v>
      </c>
      <c r="D1000" s="90" t="s">
        <v>398</v>
      </c>
      <c r="E1000" s="90" t="s">
        <v>1870</v>
      </c>
      <c r="F1000" s="112">
        <v>0</v>
      </c>
      <c r="G1000" s="112">
        <v>5.0875E-3</v>
      </c>
      <c r="H1000" s="113">
        <f t="shared" si="47"/>
        <v>-1</v>
      </c>
      <c r="I1000" s="91">
        <f t="shared" si="48"/>
        <v>0</v>
      </c>
      <c r="J1000" s="92">
        <v>9.0284791763999994</v>
      </c>
      <c r="K1000" s="92">
        <v>61.1531818181818</v>
      </c>
    </row>
    <row r="1001" spans="1:11">
      <c r="A1001" s="90" t="s">
        <v>2430</v>
      </c>
      <c r="B1001" s="90" t="s">
        <v>2431</v>
      </c>
      <c r="C1001" s="90" t="s">
        <v>1182</v>
      </c>
      <c r="D1001" s="90" t="s">
        <v>398</v>
      </c>
      <c r="E1001" s="90" t="s">
        <v>1870</v>
      </c>
      <c r="F1001" s="112">
        <v>0</v>
      </c>
      <c r="G1001" s="112">
        <v>9.1929999999999998E-3</v>
      </c>
      <c r="H1001" s="113">
        <f t="shared" si="47"/>
        <v>-1</v>
      </c>
      <c r="I1001" s="91">
        <f t="shared" si="48"/>
        <v>0</v>
      </c>
      <c r="J1001" s="92">
        <v>4.4973874040999995</v>
      </c>
      <c r="K1001" s="92">
        <v>78.198681818181797</v>
      </c>
    </row>
    <row r="1002" spans="1:11">
      <c r="A1002" s="90" t="s">
        <v>2740</v>
      </c>
      <c r="B1002" s="90" t="s">
        <v>2741</v>
      </c>
      <c r="C1002" s="90" t="s">
        <v>1182</v>
      </c>
      <c r="D1002" s="90" t="s">
        <v>398</v>
      </c>
      <c r="E1002" s="90" t="s">
        <v>1870</v>
      </c>
      <c r="F1002" s="112">
        <v>0</v>
      </c>
      <c r="G1002" s="112">
        <v>0</v>
      </c>
      <c r="H1002" s="113" t="str">
        <f t="shared" si="47"/>
        <v/>
      </c>
      <c r="I1002" s="91">
        <f t="shared" si="48"/>
        <v>0</v>
      </c>
      <c r="J1002" s="92">
        <v>4.8109013766000004</v>
      </c>
      <c r="K1002" s="92">
        <v>105.761545454545</v>
      </c>
    </row>
    <row r="1003" spans="1:11">
      <c r="A1003" s="90" t="s">
        <v>2742</v>
      </c>
      <c r="B1003" s="90" t="s">
        <v>2743</v>
      </c>
      <c r="C1003" s="90" t="s">
        <v>1182</v>
      </c>
      <c r="D1003" s="90" t="s">
        <v>398</v>
      </c>
      <c r="E1003" s="90" t="s">
        <v>1870</v>
      </c>
      <c r="F1003" s="112">
        <v>0</v>
      </c>
      <c r="G1003" s="112">
        <v>0</v>
      </c>
      <c r="H1003" s="113" t="str">
        <f t="shared" si="47"/>
        <v/>
      </c>
      <c r="I1003" s="91">
        <f t="shared" si="48"/>
        <v>0</v>
      </c>
      <c r="J1003" s="92">
        <v>3.2751084729</v>
      </c>
      <c r="K1003" s="92">
        <v>150.059636363636</v>
      </c>
    </row>
    <row r="1004" spans="1:11">
      <c r="A1004" s="90" t="s">
        <v>2074</v>
      </c>
      <c r="B1004" s="90" t="s">
        <v>548</v>
      </c>
      <c r="C1004" s="90" t="s">
        <v>1182</v>
      </c>
      <c r="D1004" s="90" t="s">
        <v>398</v>
      </c>
      <c r="E1004" s="90" t="s">
        <v>1870</v>
      </c>
      <c r="F1004" s="112">
        <v>0</v>
      </c>
      <c r="G1004" s="112">
        <v>0</v>
      </c>
      <c r="H1004" s="113" t="str">
        <f t="shared" si="47"/>
        <v/>
      </c>
      <c r="I1004" s="91">
        <f t="shared" si="48"/>
        <v>0</v>
      </c>
      <c r="J1004" s="92">
        <v>6.3476503289999995</v>
      </c>
      <c r="K1004" s="92">
        <v>40.382818181818202</v>
      </c>
    </row>
    <row r="1005" spans="1:11">
      <c r="A1005" s="90" t="s">
        <v>1875</v>
      </c>
      <c r="B1005" s="90" t="s">
        <v>314</v>
      </c>
      <c r="C1005" s="90" t="s">
        <v>1182</v>
      </c>
      <c r="D1005" s="90" t="s">
        <v>398</v>
      </c>
      <c r="E1005" s="90" t="s">
        <v>1870</v>
      </c>
      <c r="F1005" s="112">
        <v>0</v>
      </c>
      <c r="G1005" s="112">
        <v>0</v>
      </c>
      <c r="H1005" s="113" t="str">
        <f t="shared" si="47"/>
        <v/>
      </c>
      <c r="I1005" s="91">
        <f t="shared" si="48"/>
        <v>0</v>
      </c>
      <c r="J1005" s="92">
        <v>6.2045261849999997</v>
      </c>
      <c r="K1005" s="92">
        <v>42.360545454545502</v>
      </c>
    </row>
    <row r="1006" spans="1:11">
      <c r="A1006" s="90" t="s">
        <v>877</v>
      </c>
      <c r="B1006" s="90" t="s">
        <v>878</v>
      </c>
      <c r="C1006" s="90" t="s">
        <v>1769</v>
      </c>
      <c r="D1006" s="90" t="s">
        <v>398</v>
      </c>
      <c r="E1006" s="90" t="s">
        <v>1870</v>
      </c>
      <c r="F1006" s="112">
        <v>0</v>
      </c>
      <c r="G1006" s="112">
        <v>0</v>
      </c>
      <c r="H1006" s="113" t="str">
        <f t="shared" si="47"/>
        <v/>
      </c>
      <c r="I1006" s="91">
        <f t="shared" si="48"/>
        <v>0</v>
      </c>
      <c r="J1006" s="92">
        <v>5.0513903462000007</v>
      </c>
      <c r="K1006" s="92">
        <v>99.8959090909091</v>
      </c>
    </row>
    <row r="1007" spans="1:11">
      <c r="A1007" s="90" t="s">
        <v>875</v>
      </c>
      <c r="B1007" s="90" t="s">
        <v>876</v>
      </c>
      <c r="C1007" s="90" t="s">
        <v>1769</v>
      </c>
      <c r="D1007" s="90" t="s">
        <v>398</v>
      </c>
      <c r="E1007" s="90" t="s">
        <v>1870</v>
      </c>
      <c r="F1007" s="112">
        <v>0</v>
      </c>
      <c r="G1007" s="112">
        <v>0</v>
      </c>
      <c r="H1007" s="113" t="str">
        <f t="shared" si="47"/>
        <v/>
      </c>
      <c r="I1007" s="91">
        <f t="shared" si="48"/>
        <v>0</v>
      </c>
      <c r="J1007" s="92">
        <v>1.1803413132</v>
      </c>
      <c r="K1007" s="92">
        <v>99.951863636363598</v>
      </c>
    </row>
    <row r="1008" spans="1:11">
      <c r="A1008" s="90" t="s">
        <v>2731</v>
      </c>
      <c r="B1008" s="90" t="s">
        <v>973</v>
      </c>
      <c r="C1008" s="90" t="s">
        <v>1769</v>
      </c>
      <c r="D1008" s="90" t="s">
        <v>398</v>
      </c>
      <c r="E1008" s="90" t="s">
        <v>1870</v>
      </c>
      <c r="F1008" s="112">
        <v>0</v>
      </c>
      <c r="G1008" s="112">
        <v>0</v>
      </c>
      <c r="H1008" s="113" t="str">
        <f t="shared" si="47"/>
        <v/>
      </c>
      <c r="I1008" s="91">
        <f t="shared" si="48"/>
        <v>0</v>
      </c>
      <c r="J1008" s="92">
        <v>1.544096469111</v>
      </c>
      <c r="K1008" s="92">
        <v>100.03177272727299</v>
      </c>
    </row>
    <row r="1009" spans="1:244">
      <c r="A1009" s="90" t="s">
        <v>2838</v>
      </c>
      <c r="B1009" s="90" t="s">
        <v>2818</v>
      </c>
      <c r="C1009" s="90" t="s">
        <v>1769</v>
      </c>
      <c r="D1009" s="90" t="s">
        <v>398</v>
      </c>
      <c r="E1009" s="90" t="s">
        <v>1870</v>
      </c>
      <c r="F1009" s="112">
        <v>0</v>
      </c>
      <c r="G1009" s="112">
        <v>0</v>
      </c>
      <c r="H1009" s="113" t="str">
        <f t="shared" si="47"/>
        <v/>
      </c>
      <c r="I1009" s="91">
        <f t="shared" si="48"/>
        <v>0</v>
      </c>
      <c r="J1009" s="92">
        <v>2.9214000000000002</v>
      </c>
      <c r="K1009" s="92">
        <v>199.377590909091</v>
      </c>
    </row>
    <row r="1010" spans="1:244">
      <c r="A1010" s="90" t="s">
        <v>2836</v>
      </c>
      <c r="B1010" s="90" t="s">
        <v>2820</v>
      </c>
      <c r="C1010" s="90" t="s">
        <v>1769</v>
      </c>
      <c r="D1010" s="90" t="s">
        <v>398</v>
      </c>
      <c r="E1010" s="90" t="s">
        <v>1870</v>
      </c>
      <c r="F1010" s="112">
        <v>0</v>
      </c>
      <c r="G1010" s="112">
        <v>0</v>
      </c>
      <c r="H1010" s="113" t="str">
        <f t="shared" si="47"/>
        <v/>
      </c>
      <c r="I1010" s="91">
        <f t="shared" si="48"/>
        <v>0</v>
      </c>
      <c r="J1010" s="92">
        <v>2.9235000000000002</v>
      </c>
      <c r="K1010" s="92">
        <v>199.43459090909101</v>
      </c>
    </row>
    <row r="1011" spans="1:244">
      <c r="A1011" s="90" t="s">
        <v>2837</v>
      </c>
      <c r="B1011" s="90" t="s">
        <v>2819</v>
      </c>
      <c r="C1011" s="90" t="s">
        <v>1769</v>
      </c>
      <c r="D1011" s="90" t="s">
        <v>398</v>
      </c>
      <c r="E1011" s="90" t="s">
        <v>1870</v>
      </c>
      <c r="F1011" s="112">
        <v>0</v>
      </c>
      <c r="G1011" s="112">
        <v>0</v>
      </c>
      <c r="H1011" s="113" t="str">
        <f t="shared" si="47"/>
        <v/>
      </c>
      <c r="I1011" s="91">
        <f t="shared" si="48"/>
        <v>0</v>
      </c>
      <c r="J1011" s="92">
        <v>2.94</v>
      </c>
      <c r="K1011" s="92">
        <v>249.32095454545501</v>
      </c>
    </row>
    <row r="1012" spans="1:244">
      <c r="A1012" s="90" t="s">
        <v>2835</v>
      </c>
      <c r="B1012" s="90" t="s">
        <v>2821</v>
      </c>
      <c r="C1012" s="90" t="s">
        <v>1769</v>
      </c>
      <c r="D1012" s="90" t="s">
        <v>398</v>
      </c>
      <c r="E1012" s="90" t="s">
        <v>1870</v>
      </c>
      <c r="F1012" s="112">
        <v>0</v>
      </c>
      <c r="G1012" s="112">
        <v>0</v>
      </c>
      <c r="H1012" s="113" t="str">
        <f t="shared" si="47"/>
        <v/>
      </c>
      <c r="I1012" s="91">
        <f t="shared" si="48"/>
        <v>0</v>
      </c>
      <c r="J1012" s="92">
        <v>2.9781</v>
      </c>
      <c r="K1012" s="92">
        <v>249.33231818181801</v>
      </c>
    </row>
    <row r="1013" spans="1:244">
      <c r="A1013" s="90" t="s">
        <v>1747</v>
      </c>
      <c r="B1013" s="90" t="s">
        <v>1748</v>
      </c>
      <c r="C1013" s="90" t="s">
        <v>1541</v>
      </c>
      <c r="D1013" s="90" t="s">
        <v>398</v>
      </c>
      <c r="E1013" s="90" t="s">
        <v>1870</v>
      </c>
      <c r="F1013" s="112"/>
      <c r="G1013" s="112">
        <v>1.6788E-3</v>
      </c>
      <c r="H1013" s="113">
        <f t="shared" si="47"/>
        <v>-1</v>
      </c>
      <c r="I1013" s="91">
        <f t="shared" si="48"/>
        <v>0</v>
      </c>
      <c r="J1013" s="92"/>
      <c r="K1013" s="92">
        <v>41.002099999999999</v>
      </c>
    </row>
    <row r="1014" spans="1:244">
      <c r="A1014" s="90" t="s">
        <v>1754</v>
      </c>
      <c r="B1014" s="90" t="s">
        <v>1755</v>
      </c>
      <c r="C1014" s="90" t="s">
        <v>1541</v>
      </c>
      <c r="D1014" s="90" t="s">
        <v>398</v>
      </c>
      <c r="E1014" s="90" t="s">
        <v>1870</v>
      </c>
      <c r="F1014" s="112"/>
      <c r="G1014" s="112">
        <v>6.5960399999999988E-2</v>
      </c>
      <c r="H1014" s="113">
        <f t="shared" si="47"/>
        <v>-1</v>
      </c>
      <c r="I1014" s="91">
        <f t="shared" si="48"/>
        <v>0</v>
      </c>
      <c r="J1014" s="92"/>
      <c r="K1014" s="92">
        <v>51.201799999999999</v>
      </c>
    </row>
    <row r="1015" spans="1:244">
      <c r="A1015" s="90" t="s">
        <v>1737</v>
      </c>
      <c r="B1015" s="90" t="s">
        <v>1738</v>
      </c>
      <c r="C1015" s="90" t="s">
        <v>1541</v>
      </c>
      <c r="D1015" s="90" t="s">
        <v>398</v>
      </c>
      <c r="E1015" s="90" t="s">
        <v>1870</v>
      </c>
      <c r="F1015" s="112"/>
      <c r="G1015" s="112">
        <v>0</v>
      </c>
      <c r="H1015" s="113" t="str">
        <f t="shared" si="47"/>
        <v/>
      </c>
      <c r="I1015" s="91">
        <f t="shared" si="48"/>
        <v>0</v>
      </c>
      <c r="J1015" s="92"/>
      <c r="K1015" s="92">
        <v>54.377699999999997</v>
      </c>
    </row>
    <row r="1016" spans="1:244">
      <c r="A1016" s="97" t="s">
        <v>49</v>
      </c>
      <c r="B1016" s="98">
        <f>COUNTA(F7:F1015)</f>
        <v>1006</v>
      </c>
      <c r="C1016" s="98"/>
      <c r="D1016" s="98"/>
      <c r="E1016" s="98"/>
      <c r="F1016" s="99">
        <f>SUM(F7:F1015)</f>
        <v>8613.5661898762974</v>
      </c>
      <c r="G1016" s="99">
        <f>SUM(G7:G1015)</f>
        <v>8500.3877799012153</v>
      </c>
      <c r="H1016" s="110">
        <f>IF(ISERROR(F1016/G1016-1),"",((F1016/G1016-1)))</f>
        <v>1.3314499632909316E-2</v>
      </c>
      <c r="I1016" s="100">
        <f>SUM(I7:I1010)</f>
        <v>0.99996002905737735</v>
      </c>
      <c r="J1016" s="101">
        <f>SUM(J7:J1015)</f>
        <v>187685.43718592025</v>
      </c>
      <c r="K1016" s="102"/>
    </row>
    <row r="1017" spans="1:244">
      <c r="A1017" s="103"/>
      <c r="B1017" s="103"/>
      <c r="C1017" s="103"/>
      <c r="D1017" s="103"/>
      <c r="E1017" s="103"/>
      <c r="F1017" s="103"/>
      <c r="G1017" s="103"/>
      <c r="H1017" s="104"/>
      <c r="I1017" s="105"/>
    </row>
    <row r="1018" spans="1:244" s="82" customFormat="1">
      <c r="A1018" s="103"/>
      <c r="B1018" s="103"/>
      <c r="C1018" s="103"/>
      <c r="D1018" s="103"/>
      <c r="E1018" s="103"/>
      <c r="F1018" s="103"/>
      <c r="G1018" s="103"/>
      <c r="H1018" s="104"/>
      <c r="I1018" s="105"/>
      <c r="J1018" s="83"/>
      <c r="K1018" s="83"/>
    </row>
    <row r="1019" spans="1:244" s="88" customFormat="1" ht="22.5">
      <c r="A1019" s="85" t="s">
        <v>719</v>
      </c>
      <c r="B1019" s="85" t="s">
        <v>171</v>
      </c>
      <c r="C1019" s="85" t="s">
        <v>1567</v>
      </c>
      <c r="D1019" s="85" t="s">
        <v>397</v>
      </c>
      <c r="E1019" s="163" t="s">
        <v>198</v>
      </c>
      <c r="F1019" s="85" t="s">
        <v>1171</v>
      </c>
      <c r="G1019" s="85"/>
      <c r="H1019" s="85"/>
      <c r="I1019" s="85"/>
      <c r="J1019" s="85" t="s">
        <v>544</v>
      </c>
      <c r="K1019" s="85" t="s">
        <v>347</v>
      </c>
      <c r="M1019" s="82"/>
      <c r="IH1019" s="89"/>
      <c r="IJ1019" s="89"/>
    </row>
    <row r="1020" spans="1:244" ht="22.5">
      <c r="A1020" s="167"/>
      <c r="B1020" s="167"/>
      <c r="C1020" s="167"/>
      <c r="D1020" s="167"/>
      <c r="E1020" s="86"/>
      <c r="F1020" s="168" t="s">
        <v>2924</v>
      </c>
      <c r="G1020" s="168" t="s">
        <v>2908</v>
      </c>
      <c r="H1020" s="87" t="s">
        <v>166</v>
      </c>
      <c r="I1020" s="169" t="s">
        <v>167</v>
      </c>
      <c r="J1020" s="170" t="s">
        <v>545</v>
      </c>
      <c r="K1020" s="170" t="s">
        <v>1586</v>
      </c>
    </row>
    <row r="1021" spans="1:244">
      <c r="A1021" s="165" t="s">
        <v>2732</v>
      </c>
      <c r="B1021" s="165" t="s">
        <v>2733</v>
      </c>
      <c r="C1021" s="165" t="s">
        <v>2419</v>
      </c>
      <c r="D1021" s="165" t="s">
        <v>399</v>
      </c>
      <c r="E1021" s="165" t="s">
        <v>400</v>
      </c>
      <c r="F1021" s="112">
        <v>2.88254258</v>
      </c>
      <c r="G1021" s="112">
        <v>4.1170670299999994</v>
      </c>
      <c r="H1021" s="113">
        <f>IF(ISERROR(F1021/G1021-1),"",IF((F1021/G1021-1)&gt;10000%,"",F1021/G1021-1))</f>
        <v>-0.29985531957685896</v>
      </c>
      <c r="I1021" s="113">
        <f>F1021/$F$1026</f>
        <v>0.98300500672435409</v>
      </c>
      <c r="J1021" s="166">
        <v>141.18855722999999</v>
      </c>
      <c r="K1021" s="166">
        <v>11.336136363636401</v>
      </c>
    </row>
    <row r="1022" spans="1:244">
      <c r="A1022" s="90" t="s">
        <v>2823</v>
      </c>
      <c r="B1022" s="90" t="s">
        <v>2827</v>
      </c>
      <c r="C1022" s="90" t="s">
        <v>2831</v>
      </c>
      <c r="D1022" s="90" t="s">
        <v>399</v>
      </c>
      <c r="E1022" s="90" t="s">
        <v>1870</v>
      </c>
      <c r="F1022" s="112">
        <v>1.5977999999999999E-3</v>
      </c>
      <c r="G1022" s="112">
        <v>0</v>
      </c>
      <c r="H1022" s="113" t="str">
        <f t="shared" ref="H1022:H1025" si="49">IF(ISERROR(F1022/G1022-1),"",IF((F1022/G1022-1)&gt;10000%,"",F1022/G1022-1))</f>
        <v/>
      </c>
      <c r="I1022" s="91">
        <f>F1022/$F$1026</f>
        <v>5.4488194229698869E-4</v>
      </c>
      <c r="J1022" s="166">
        <v>7.62847366</v>
      </c>
      <c r="K1022" s="166">
        <v>72.419363636363599</v>
      </c>
    </row>
    <row r="1023" spans="1:244">
      <c r="A1023" s="90" t="s">
        <v>2824</v>
      </c>
      <c r="B1023" s="90" t="s">
        <v>2828</v>
      </c>
      <c r="C1023" s="90" t="s">
        <v>2831</v>
      </c>
      <c r="D1023" s="90" t="s">
        <v>399</v>
      </c>
      <c r="E1023" s="90" t="s">
        <v>1870</v>
      </c>
      <c r="F1023" s="112">
        <v>1.09453E-2</v>
      </c>
      <c r="G1023" s="112">
        <v>2.746036E-2</v>
      </c>
      <c r="H1023" s="113">
        <f t="shared" si="49"/>
        <v>-0.60141454809769423</v>
      </c>
      <c r="I1023" s="91">
        <f>F1023/$F$1026</f>
        <v>3.7325674821775132E-3</v>
      </c>
      <c r="J1023" s="166">
        <v>7.7556369000000007</v>
      </c>
      <c r="K1023" s="166">
        <v>71.692318181818194</v>
      </c>
    </row>
    <row r="1024" spans="1:244">
      <c r="A1024" s="90" t="s">
        <v>2826</v>
      </c>
      <c r="B1024" s="90" t="s">
        <v>2830</v>
      </c>
      <c r="C1024" s="90" t="s">
        <v>2831</v>
      </c>
      <c r="D1024" s="90" t="s">
        <v>399</v>
      </c>
      <c r="E1024" s="90" t="s">
        <v>1870</v>
      </c>
      <c r="F1024" s="112">
        <v>5.0115000000000001E-4</v>
      </c>
      <c r="G1024" s="112">
        <v>0</v>
      </c>
      <c r="H1024" s="113" t="str">
        <f t="shared" si="49"/>
        <v/>
      </c>
      <c r="I1024" s="91">
        <f>F1024/$F$1026</f>
        <v>1.7090223143205401E-4</v>
      </c>
      <c r="J1024" s="166">
        <v>7.5440633699999999</v>
      </c>
      <c r="K1024" s="166">
        <v>56.084318181818198</v>
      </c>
    </row>
    <row r="1025" spans="1:12">
      <c r="A1025" s="90" t="s">
        <v>2825</v>
      </c>
      <c r="B1025" s="90" t="s">
        <v>2829</v>
      </c>
      <c r="C1025" s="90" t="s">
        <v>2831</v>
      </c>
      <c r="D1025" s="90" t="s">
        <v>399</v>
      </c>
      <c r="E1025" s="90" t="s">
        <v>1870</v>
      </c>
      <c r="F1025" s="112">
        <v>3.6791499999999998E-2</v>
      </c>
      <c r="G1025" s="112">
        <v>2.0882E-4</v>
      </c>
      <c r="H1025" s="113" t="str">
        <f t="shared" si="49"/>
        <v/>
      </c>
      <c r="I1025" s="91">
        <f>F1025/$F$1026</f>
        <v>1.2546641619739429E-2</v>
      </c>
      <c r="J1025" s="166">
        <v>11.06198908</v>
      </c>
      <c r="K1025" s="166">
        <v>39.7886363636364</v>
      </c>
    </row>
    <row r="1026" spans="1:12">
      <c r="A1026" s="97" t="s">
        <v>49</v>
      </c>
      <c r="B1026" s="98">
        <f>COUNTA(B1021:B1025)</f>
        <v>5</v>
      </c>
      <c r="C1026" s="98"/>
      <c r="D1026" s="98"/>
      <c r="E1026" s="98"/>
      <c r="F1026" s="99">
        <f>SUM(F1021:F1025)</f>
        <v>2.9323783299999997</v>
      </c>
      <c r="G1026" s="99">
        <f>SUM(G1021:G1025)</f>
        <v>4.1447362099999996</v>
      </c>
      <c r="H1026" s="110">
        <f>IF(ISERROR(F1026/G1026-1),"",((F1026/G1026-1)))</f>
        <v>-0.29250543787924199</v>
      </c>
      <c r="I1026" s="100">
        <f>SUM(I1021:I1025)</f>
        <v>1</v>
      </c>
      <c r="J1026" s="101">
        <f>SUM(J1021:J1025)</f>
        <v>175.17872023999999</v>
      </c>
      <c r="K1026" s="102"/>
    </row>
    <row r="1027" spans="1:12">
      <c r="A1027" s="103"/>
      <c r="B1027" s="103"/>
      <c r="C1027" s="103"/>
      <c r="D1027" s="103"/>
      <c r="E1027" s="103"/>
      <c r="F1027" s="103"/>
      <c r="G1027" s="103"/>
      <c r="H1027" s="103"/>
      <c r="I1027" s="103"/>
      <c r="J1027" s="103"/>
      <c r="K1027" s="103"/>
      <c r="L1027" s="103"/>
    </row>
    <row r="1028" spans="1:12">
      <c r="A1028" s="82" t="s">
        <v>546</v>
      </c>
      <c r="B1028" s="103"/>
      <c r="C1028" s="103"/>
      <c r="D1028" s="103"/>
      <c r="E1028" s="103"/>
      <c r="F1028" s="118"/>
      <c r="G1028" s="118"/>
      <c r="H1028" s="104"/>
      <c r="I1028" s="103"/>
    </row>
    <row r="1029" spans="1:12" ht="12.75">
      <c r="A1029" s="103"/>
      <c r="B1029" s="103"/>
      <c r="C1029" s="103"/>
      <c r="D1029" s="103"/>
      <c r="E1029" s="103"/>
      <c r="F1029" s="119"/>
      <c r="G1029" s="119"/>
      <c r="H1029" s="104"/>
      <c r="I1029" s="103"/>
    </row>
    <row r="1030" spans="1:12" ht="12.75">
      <c r="A1030" s="106" t="s">
        <v>118</v>
      </c>
      <c r="B1030" s="103"/>
      <c r="C1030" s="103"/>
      <c r="D1030" s="103"/>
      <c r="E1030" s="103"/>
      <c r="F1030" s="119"/>
      <c r="G1030" s="119"/>
      <c r="H1030" s="104"/>
      <c r="I1030" s="103"/>
    </row>
    <row r="1031" spans="1:12">
      <c r="A1031" s="103"/>
      <c r="B1031" s="103"/>
      <c r="C1031" s="103"/>
      <c r="D1031" s="103"/>
      <c r="E1031" s="83"/>
      <c r="F1031" s="118"/>
      <c r="G1031" s="118"/>
      <c r="H1031" s="104"/>
      <c r="I1031" s="103"/>
    </row>
    <row r="1032" spans="1:12">
      <c r="B1032" s="103"/>
      <c r="C1032" s="103"/>
      <c r="D1032" s="103"/>
      <c r="E1032" s="83"/>
      <c r="F1032" s="118"/>
      <c r="G1032" s="118"/>
    </row>
    <row r="1033" spans="1:12">
      <c r="B1033" s="103"/>
      <c r="C1033" s="103"/>
      <c r="D1033" s="103"/>
      <c r="E1033" s="83"/>
      <c r="F1033" s="103"/>
      <c r="G1033" s="103"/>
    </row>
    <row r="1034" spans="1:12">
      <c r="B1034" s="103"/>
      <c r="C1034" s="103"/>
      <c r="D1034" s="103"/>
      <c r="E1034" s="83"/>
      <c r="F1034" s="103"/>
      <c r="G1034" s="103"/>
    </row>
    <row r="1035" spans="1:12">
      <c r="A1035" s="103"/>
      <c r="B1035" s="103"/>
      <c r="C1035" s="103"/>
      <c r="D1035" s="103"/>
      <c r="E1035" s="103"/>
      <c r="F1035" s="103"/>
      <c r="G1035" s="103"/>
    </row>
    <row r="1036" spans="1:12">
      <c r="A1036" s="103"/>
      <c r="B1036" s="103"/>
      <c r="C1036" s="103"/>
      <c r="D1036" s="103"/>
      <c r="E1036" s="103"/>
      <c r="F1036" s="103"/>
      <c r="G1036" s="103"/>
    </row>
    <row r="1037" spans="1:12">
      <c r="A1037" s="103"/>
      <c r="B1037" s="103"/>
      <c r="C1037" s="103"/>
      <c r="D1037" s="103"/>
      <c r="E1037" s="103"/>
      <c r="F1037" s="103"/>
      <c r="G1037" s="103"/>
    </row>
    <row r="1038" spans="1:12">
      <c r="A1038" s="103"/>
      <c r="B1038" s="103"/>
      <c r="C1038" s="103"/>
      <c r="D1038" s="103"/>
      <c r="E1038" s="103"/>
      <c r="F1038" s="103"/>
      <c r="G1038" s="103"/>
      <c r="H1038" s="83"/>
      <c r="I1038" s="83"/>
    </row>
    <row r="1039" spans="1:12">
      <c r="A1039" s="103"/>
      <c r="B1039" s="103"/>
      <c r="C1039" s="103"/>
      <c r="D1039" s="103"/>
      <c r="E1039" s="103"/>
      <c r="F1039" s="103"/>
      <c r="G1039" s="103"/>
      <c r="H1039" s="83"/>
      <c r="I1039" s="83"/>
    </row>
  </sheetData>
  <autoFilter ref="A6:IJ1016"/>
  <sortState ref="A7:IJ1015">
    <sortCondition descending="1" ref="F7:F1015"/>
  </sortState>
  <pageMargins left="0.75" right="0.75" top="1" bottom="1" header="0.5" footer="0.5"/>
  <pageSetup paperSize="9" scale="51" orientation="portrait" verticalDpi="599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N1035"/>
  <sheetViews>
    <sheetView showGridLines="0" zoomScaleNormal="100" workbookViewId="0">
      <selection activeCell="K11" sqref="K11"/>
    </sheetView>
  </sheetViews>
  <sheetFormatPr defaultRowHeight="12"/>
  <cols>
    <col min="1" max="1" width="56.42578125" style="13" customWidth="1"/>
    <col min="2" max="3" width="13.5703125" style="133" customWidth="1"/>
    <col min="4" max="4" width="14.42578125" style="13" bestFit="1" customWidth="1"/>
    <col min="5" max="5" width="13.85546875" style="13" customWidth="1"/>
    <col min="6" max="8" width="11.42578125" style="82" customWidth="1"/>
    <col min="9" max="10" width="10.7109375" style="13" customWidth="1"/>
    <col min="11" max="11" width="11.42578125" style="13" bestFit="1" customWidth="1"/>
    <col min="12" max="12" width="12.28515625" style="13" bestFit="1" customWidth="1"/>
    <col min="13" max="13" width="11.28515625" style="11" bestFit="1" customWidth="1"/>
    <col min="14" max="16384" width="9.140625" style="11"/>
  </cols>
  <sheetData>
    <row r="1" spans="1:14" ht="20.25">
      <c r="A1" s="30" t="s">
        <v>547</v>
      </c>
      <c r="B1" s="3"/>
      <c r="C1" s="3"/>
      <c r="I1" s="19"/>
      <c r="J1" s="19"/>
      <c r="K1" s="128"/>
      <c r="L1" s="19"/>
    </row>
    <row r="2" spans="1:14" ht="15.75" customHeight="1">
      <c r="A2" s="12" t="s">
        <v>2913</v>
      </c>
      <c r="B2" s="4"/>
      <c r="C2" s="4"/>
      <c r="F2" s="138"/>
      <c r="G2" s="138"/>
      <c r="H2" s="138"/>
      <c r="I2" s="19"/>
      <c r="J2" s="19"/>
      <c r="K2" s="128"/>
      <c r="L2" s="19"/>
    </row>
    <row r="3" spans="1:14" ht="12" customHeight="1">
      <c r="A3" s="12"/>
      <c r="B3" s="4"/>
      <c r="C3" s="4"/>
      <c r="I3" s="19"/>
      <c r="J3" s="19"/>
      <c r="K3" s="128"/>
      <c r="L3" s="19"/>
    </row>
    <row r="4" spans="1:14">
      <c r="A4" s="18"/>
      <c r="B4" s="5"/>
      <c r="C4" s="5"/>
      <c r="D4" s="11"/>
      <c r="E4" s="11"/>
      <c r="F4" s="83"/>
      <c r="G4" s="83"/>
      <c r="H4" s="83"/>
      <c r="I4" s="19"/>
      <c r="J4" s="19"/>
      <c r="K4" s="128"/>
      <c r="L4" s="19"/>
    </row>
    <row r="5" spans="1:14" ht="22.5" customHeight="1">
      <c r="A5" s="31" t="s">
        <v>719</v>
      </c>
      <c r="B5" s="32" t="s">
        <v>171</v>
      </c>
      <c r="C5" s="33" t="s">
        <v>1567</v>
      </c>
      <c r="D5" s="33" t="s">
        <v>397</v>
      </c>
      <c r="E5" s="34" t="s">
        <v>198</v>
      </c>
      <c r="F5" s="179" t="s">
        <v>1171</v>
      </c>
      <c r="G5" s="180"/>
      <c r="H5" s="181"/>
      <c r="I5" s="182" t="s">
        <v>169</v>
      </c>
      <c r="J5" s="183"/>
      <c r="K5" s="183"/>
      <c r="L5" s="184"/>
    </row>
    <row r="6" spans="1:14" ht="22.5">
      <c r="A6" s="2"/>
      <c r="B6" s="2"/>
      <c r="C6" s="1"/>
      <c r="D6" s="1"/>
      <c r="E6" s="1"/>
      <c r="F6" s="171" t="s">
        <v>2924</v>
      </c>
      <c r="G6" s="168" t="s">
        <v>2908</v>
      </c>
      <c r="H6" s="87" t="s">
        <v>166</v>
      </c>
      <c r="I6" s="171" t="s">
        <v>2924</v>
      </c>
      <c r="J6" s="168" t="s">
        <v>2908</v>
      </c>
      <c r="K6" s="87" t="s">
        <v>166</v>
      </c>
      <c r="L6" s="6" t="s">
        <v>170</v>
      </c>
    </row>
    <row r="7" spans="1:14">
      <c r="A7" s="90" t="s">
        <v>1899</v>
      </c>
      <c r="B7" s="90" t="s">
        <v>436</v>
      </c>
      <c r="C7" s="90" t="s">
        <v>1541</v>
      </c>
      <c r="D7" s="90" t="s">
        <v>398</v>
      </c>
      <c r="E7" s="111" t="s">
        <v>1870</v>
      </c>
      <c r="F7" s="112">
        <v>20.704994360000001</v>
      </c>
      <c r="G7" s="112">
        <v>8.1676056700000004</v>
      </c>
      <c r="H7" s="113">
        <f t="shared" ref="H7:H70" si="0">IF(ISERROR(F7/G7-1),"",IF((F7/G7-1)&gt;10000%,"",F7/G7-1))</f>
        <v>1.5350139559320817</v>
      </c>
      <c r="I7" s="130">
        <v>896.96244048000005</v>
      </c>
      <c r="J7" s="130">
        <v>766.63642865999998</v>
      </c>
      <c r="K7" s="113">
        <f t="shared" ref="K7:K70" si="1">IF(ISERROR(I7/J7-1),"",IF((I7/J7-1)&gt;10000%,"",I7/J7-1))</f>
        <v>0.16999715503709667</v>
      </c>
      <c r="L7" s="91">
        <f t="shared" ref="L7:L70" si="2">IF(ISERROR(I7/F7),"",IF(I7/F7&gt;10000%,"",I7/F7))</f>
        <v>43.32106664143037</v>
      </c>
      <c r="N7" s="47"/>
    </row>
    <row r="8" spans="1:14">
      <c r="A8" s="90" t="s">
        <v>1096</v>
      </c>
      <c r="B8" s="90" t="s">
        <v>1097</v>
      </c>
      <c r="C8" s="90" t="s">
        <v>1545</v>
      </c>
      <c r="D8" s="90" t="s">
        <v>399</v>
      </c>
      <c r="E8" s="90" t="s">
        <v>1870</v>
      </c>
      <c r="F8" s="112">
        <v>792.18992370700005</v>
      </c>
      <c r="G8" s="112">
        <v>784.31290085700005</v>
      </c>
      <c r="H8" s="113">
        <f t="shared" si="0"/>
        <v>1.0043214693259417E-2</v>
      </c>
      <c r="I8" s="130">
        <v>833.18744629999992</v>
      </c>
      <c r="J8" s="130">
        <v>693.99295391999999</v>
      </c>
      <c r="K8" s="113">
        <f t="shared" si="1"/>
        <v>0.20057046918670229</v>
      </c>
      <c r="L8" s="91">
        <f t="shared" si="2"/>
        <v>1.0517521384280613</v>
      </c>
      <c r="N8" s="47"/>
    </row>
    <row r="9" spans="1:14">
      <c r="A9" s="90" t="s">
        <v>1617</v>
      </c>
      <c r="B9" s="90" t="s">
        <v>1106</v>
      </c>
      <c r="C9" s="90" t="s">
        <v>1545</v>
      </c>
      <c r="D9" s="90" t="s">
        <v>399</v>
      </c>
      <c r="E9" s="90" t="s">
        <v>400</v>
      </c>
      <c r="F9" s="112">
        <v>425.66929699900004</v>
      </c>
      <c r="G9" s="112">
        <v>407.56437601700003</v>
      </c>
      <c r="H9" s="113">
        <f t="shared" si="0"/>
        <v>4.4422236209488597E-2</v>
      </c>
      <c r="I9" s="130">
        <v>621.42783839000003</v>
      </c>
      <c r="J9" s="130">
        <v>564.38509437000005</v>
      </c>
      <c r="K9" s="113">
        <f t="shared" si="1"/>
        <v>0.10107060691188963</v>
      </c>
      <c r="L9" s="91">
        <f t="shared" si="2"/>
        <v>1.4598840996311271</v>
      </c>
      <c r="N9" s="47"/>
    </row>
    <row r="10" spans="1:14">
      <c r="A10" s="90" t="s">
        <v>1907</v>
      </c>
      <c r="B10" s="90" t="s">
        <v>427</v>
      </c>
      <c r="C10" s="90" t="s">
        <v>1541</v>
      </c>
      <c r="D10" s="90" t="s">
        <v>398</v>
      </c>
      <c r="E10" s="90" t="s">
        <v>1870</v>
      </c>
      <c r="F10" s="112">
        <v>4.6561835700000005</v>
      </c>
      <c r="G10" s="112">
        <v>17.712327050000003</v>
      </c>
      <c r="H10" s="113">
        <f t="shared" si="0"/>
        <v>-0.73712186112778444</v>
      </c>
      <c r="I10" s="130">
        <v>517.736448</v>
      </c>
      <c r="J10" s="130">
        <v>417.31105320999995</v>
      </c>
      <c r="K10" s="113">
        <f t="shared" si="1"/>
        <v>0.24064877749467084</v>
      </c>
      <c r="L10" s="91" t="str">
        <f t="shared" si="2"/>
        <v/>
      </c>
      <c r="N10" s="47"/>
    </row>
    <row r="11" spans="1:14">
      <c r="A11" s="90" t="s">
        <v>1901</v>
      </c>
      <c r="B11" s="90" t="s">
        <v>440</v>
      </c>
      <c r="C11" s="90" t="s">
        <v>1541</v>
      </c>
      <c r="D11" s="90" t="s">
        <v>398</v>
      </c>
      <c r="E11" s="90" t="s">
        <v>1870</v>
      </c>
      <c r="F11" s="112">
        <v>6.0291243400000001</v>
      </c>
      <c r="G11" s="112">
        <v>9.7872251300000013</v>
      </c>
      <c r="H11" s="113">
        <f t="shared" si="0"/>
        <v>-0.38398021299015528</v>
      </c>
      <c r="I11" s="130">
        <v>413.2961947</v>
      </c>
      <c r="J11" s="130">
        <v>363.12989782</v>
      </c>
      <c r="K11" s="113">
        <f t="shared" si="1"/>
        <v>0.13814972873664888</v>
      </c>
      <c r="L11" s="91">
        <f t="shared" si="2"/>
        <v>68.549953756634579</v>
      </c>
      <c r="N11" s="47"/>
    </row>
    <row r="12" spans="1:14">
      <c r="A12" s="90" t="s">
        <v>1917</v>
      </c>
      <c r="B12" s="90" t="s">
        <v>552</v>
      </c>
      <c r="C12" s="90" t="s">
        <v>1541</v>
      </c>
      <c r="D12" s="90" t="s">
        <v>398</v>
      </c>
      <c r="E12" s="90" t="s">
        <v>1870</v>
      </c>
      <c r="F12" s="112">
        <v>58.44549671</v>
      </c>
      <c r="G12" s="112">
        <v>17.22350277</v>
      </c>
      <c r="H12" s="113">
        <f t="shared" si="0"/>
        <v>2.3933571753941201</v>
      </c>
      <c r="I12" s="130">
        <v>366.99594227999995</v>
      </c>
      <c r="J12" s="130">
        <v>235.59667535</v>
      </c>
      <c r="K12" s="113">
        <f t="shared" si="1"/>
        <v>0.55772971640959934</v>
      </c>
      <c r="L12" s="91">
        <f t="shared" si="2"/>
        <v>6.2792851962742766</v>
      </c>
      <c r="N12" s="47"/>
    </row>
    <row r="13" spans="1:14">
      <c r="A13" s="90" t="s">
        <v>1582</v>
      </c>
      <c r="B13" s="90" t="s">
        <v>1105</v>
      </c>
      <c r="C13" s="90" t="s">
        <v>1545</v>
      </c>
      <c r="D13" s="90" t="s">
        <v>399</v>
      </c>
      <c r="E13" s="90" t="s">
        <v>400</v>
      </c>
      <c r="F13" s="112">
        <v>263.08830428799996</v>
      </c>
      <c r="G13" s="112">
        <v>322.435929434</v>
      </c>
      <c r="H13" s="113">
        <f t="shared" si="0"/>
        <v>-0.18406021081514745</v>
      </c>
      <c r="I13" s="130">
        <v>318.61449593999998</v>
      </c>
      <c r="J13" s="130">
        <v>712.43284184000004</v>
      </c>
      <c r="K13" s="113">
        <f t="shared" si="1"/>
        <v>-0.5527796064017565</v>
      </c>
      <c r="L13" s="91">
        <f t="shared" si="2"/>
        <v>1.2110553405339375</v>
      </c>
      <c r="N13" s="47"/>
    </row>
    <row r="14" spans="1:14">
      <c r="A14" s="90" t="s">
        <v>1905</v>
      </c>
      <c r="B14" s="90" t="s">
        <v>432</v>
      </c>
      <c r="C14" s="90" t="s">
        <v>1541</v>
      </c>
      <c r="D14" s="90" t="s">
        <v>398</v>
      </c>
      <c r="E14" s="90" t="s">
        <v>1870</v>
      </c>
      <c r="F14" s="112">
        <v>4.8478907300000005</v>
      </c>
      <c r="G14" s="112">
        <v>8.4260031999999985</v>
      </c>
      <c r="H14" s="113">
        <f t="shared" si="0"/>
        <v>-0.42465121185807275</v>
      </c>
      <c r="I14" s="130">
        <v>311.87699674999999</v>
      </c>
      <c r="J14" s="130">
        <v>536.33658532000004</v>
      </c>
      <c r="K14" s="113">
        <f t="shared" si="1"/>
        <v>-0.41850508563774069</v>
      </c>
      <c r="L14" s="91">
        <f t="shared" si="2"/>
        <v>64.332513688896611</v>
      </c>
      <c r="N14" s="47"/>
    </row>
    <row r="15" spans="1:14">
      <c r="A15" s="90" t="s">
        <v>1612</v>
      </c>
      <c r="B15" s="90" t="s">
        <v>1613</v>
      </c>
      <c r="C15" s="90" t="s">
        <v>1545</v>
      </c>
      <c r="D15" s="90" t="s">
        <v>399</v>
      </c>
      <c r="E15" s="90" t="s">
        <v>400</v>
      </c>
      <c r="F15" s="112">
        <v>47.141017818999998</v>
      </c>
      <c r="G15" s="112">
        <v>66.712471610999998</v>
      </c>
      <c r="H15" s="113">
        <f t="shared" si="0"/>
        <v>-0.29337023976747589</v>
      </c>
      <c r="I15" s="130">
        <v>309.45374135000003</v>
      </c>
      <c r="J15" s="130">
        <v>136.45914625999998</v>
      </c>
      <c r="K15" s="113">
        <f t="shared" si="1"/>
        <v>1.2677390987071537</v>
      </c>
      <c r="L15" s="91">
        <f t="shared" si="2"/>
        <v>6.5644263884619809</v>
      </c>
      <c r="N15" s="47"/>
    </row>
    <row r="16" spans="1:14">
      <c r="A16" s="90" t="s">
        <v>667</v>
      </c>
      <c r="B16" s="90" t="s">
        <v>668</v>
      </c>
      <c r="C16" s="90" t="s">
        <v>1182</v>
      </c>
      <c r="D16" s="90" t="s">
        <v>398</v>
      </c>
      <c r="E16" s="90" t="s">
        <v>400</v>
      </c>
      <c r="F16" s="112">
        <v>6.5218418529999997</v>
      </c>
      <c r="G16" s="112">
        <v>12.0838255</v>
      </c>
      <c r="H16" s="113">
        <f t="shared" si="0"/>
        <v>-0.46028334710725505</v>
      </c>
      <c r="I16" s="130">
        <v>275.58457229999999</v>
      </c>
      <c r="J16" s="130">
        <v>35.462892310000001</v>
      </c>
      <c r="K16" s="113">
        <f t="shared" si="1"/>
        <v>6.7710686960039439</v>
      </c>
      <c r="L16" s="91">
        <f t="shared" si="2"/>
        <v>42.25563552621766</v>
      </c>
      <c r="N16" s="47"/>
    </row>
    <row r="17" spans="1:14">
      <c r="A17" s="90" t="s">
        <v>1906</v>
      </c>
      <c r="B17" s="90" t="s">
        <v>426</v>
      </c>
      <c r="C17" s="90" t="s">
        <v>1541</v>
      </c>
      <c r="D17" s="90" t="s">
        <v>398</v>
      </c>
      <c r="E17" s="90" t="s">
        <v>1870</v>
      </c>
      <c r="F17" s="112">
        <v>1.6695430800000002</v>
      </c>
      <c r="G17" s="112">
        <v>5.3138445800000005</v>
      </c>
      <c r="H17" s="113">
        <f t="shared" si="0"/>
        <v>-0.68581258731507733</v>
      </c>
      <c r="I17" s="130">
        <v>273.29480397000003</v>
      </c>
      <c r="J17" s="130">
        <v>161.43688685000001</v>
      </c>
      <c r="K17" s="113">
        <f t="shared" si="1"/>
        <v>0.69288945855313377</v>
      </c>
      <c r="L17" s="91" t="str">
        <f t="shared" si="2"/>
        <v/>
      </c>
      <c r="N17" s="47"/>
    </row>
    <row r="18" spans="1:14">
      <c r="A18" s="90" t="s">
        <v>1642</v>
      </c>
      <c r="B18" s="90" t="s">
        <v>1123</v>
      </c>
      <c r="C18" s="90" t="s">
        <v>1545</v>
      </c>
      <c r="D18" s="90" t="s">
        <v>399</v>
      </c>
      <c r="E18" s="90" t="s">
        <v>400</v>
      </c>
      <c r="F18" s="112">
        <v>107.477875426</v>
      </c>
      <c r="G18" s="112">
        <v>93.257349992000002</v>
      </c>
      <c r="H18" s="113">
        <f t="shared" si="0"/>
        <v>0.15248691320544583</v>
      </c>
      <c r="I18" s="130">
        <v>270.46009995999998</v>
      </c>
      <c r="J18" s="130">
        <v>202.51279905999999</v>
      </c>
      <c r="K18" s="113">
        <f t="shared" si="1"/>
        <v>0.3355210199818961</v>
      </c>
      <c r="L18" s="91">
        <f t="shared" si="2"/>
        <v>2.5164258121776468</v>
      </c>
      <c r="N18" s="47"/>
    </row>
    <row r="19" spans="1:14">
      <c r="A19" s="90" t="s">
        <v>1604</v>
      </c>
      <c r="B19" s="90" t="s">
        <v>1605</v>
      </c>
      <c r="C19" s="90" t="s">
        <v>1545</v>
      </c>
      <c r="D19" s="90" t="s">
        <v>399</v>
      </c>
      <c r="E19" s="90" t="s">
        <v>400</v>
      </c>
      <c r="F19" s="112">
        <v>81.967562088999998</v>
      </c>
      <c r="G19" s="112">
        <v>48.495400371000002</v>
      </c>
      <c r="H19" s="113">
        <f t="shared" si="0"/>
        <v>0.69021312252153666</v>
      </c>
      <c r="I19" s="130">
        <v>266.28081046</v>
      </c>
      <c r="J19" s="130">
        <v>113.61043366</v>
      </c>
      <c r="K19" s="113">
        <f t="shared" si="1"/>
        <v>1.3438059505775151</v>
      </c>
      <c r="L19" s="91">
        <f t="shared" si="2"/>
        <v>3.2486120566922989</v>
      </c>
      <c r="N19" s="47"/>
    </row>
    <row r="20" spans="1:14">
      <c r="A20" s="90" t="s">
        <v>306</v>
      </c>
      <c r="B20" s="90" t="s">
        <v>307</v>
      </c>
      <c r="C20" s="90" t="s">
        <v>1182</v>
      </c>
      <c r="D20" s="90" t="s">
        <v>398</v>
      </c>
      <c r="E20" s="90" t="s">
        <v>1870</v>
      </c>
      <c r="F20" s="112">
        <v>25.703427004000002</v>
      </c>
      <c r="G20" s="112">
        <v>41.802666854000002</v>
      </c>
      <c r="H20" s="113">
        <f t="shared" si="0"/>
        <v>-0.38512470762279849</v>
      </c>
      <c r="I20" s="130">
        <v>264.87312987000001</v>
      </c>
      <c r="J20" s="130">
        <v>261.82586807000001</v>
      </c>
      <c r="K20" s="113">
        <f t="shared" si="1"/>
        <v>1.1638505478707373E-2</v>
      </c>
      <c r="L20" s="91">
        <f t="shared" si="2"/>
        <v>10.304973334053086</v>
      </c>
      <c r="N20" s="47"/>
    </row>
    <row r="21" spans="1:14">
      <c r="A21" s="90" t="s">
        <v>1902</v>
      </c>
      <c r="B21" s="90" t="s">
        <v>435</v>
      </c>
      <c r="C21" s="90" t="s">
        <v>1541</v>
      </c>
      <c r="D21" s="90" t="s">
        <v>398</v>
      </c>
      <c r="E21" s="90" t="s">
        <v>1870</v>
      </c>
      <c r="F21" s="112">
        <v>5.8298656799999993</v>
      </c>
      <c r="G21" s="112">
        <v>5.7989521500000007</v>
      </c>
      <c r="H21" s="113">
        <f t="shared" si="0"/>
        <v>5.330882062891007E-3</v>
      </c>
      <c r="I21" s="130">
        <v>225.78915588999999</v>
      </c>
      <c r="J21" s="130">
        <v>252.68432013</v>
      </c>
      <c r="K21" s="113">
        <f t="shared" si="1"/>
        <v>-0.10643780439626449</v>
      </c>
      <c r="L21" s="91">
        <f t="shared" si="2"/>
        <v>38.729735517680062</v>
      </c>
      <c r="N21" s="47"/>
    </row>
    <row r="22" spans="1:14">
      <c r="A22" s="90" t="s">
        <v>2069</v>
      </c>
      <c r="B22" s="90" t="s">
        <v>178</v>
      </c>
      <c r="C22" s="90" t="s">
        <v>1182</v>
      </c>
      <c r="D22" s="90" t="s">
        <v>398</v>
      </c>
      <c r="E22" s="90" t="s">
        <v>1870</v>
      </c>
      <c r="F22" s="112">
        <v>33.779518302</v>
      </c>
      <c r="G22" s="112">
        <v>44.120020329999996</v>
      </c>
      <c r="H22" s="113">
        <f t="shared" si="0"/>
        <v>-0.23437210478728709</v>
      </c>
      <c r="I22" s="130">
        <v>214.34110527000001</v>
      </c>
      <c r="J22" s="130">
        <v>141.91788705000002</v>
      </c>
      <c r="K22" s="113">
        <f t="shared" si="1"/>
        <v>0.51031775997682449</v>
      </c>
      <c r="L22" s="91">
        <f t="shared" si="2"/>
        <v>6.3452978622643483</v>
      </c>
      <c r="N22" s="47"/>
    </row>
    <row r="23" spans="1:14">
      <c r="A23" s="90" t="s">
        <v>176</v>
      </c>
      <c r="B23" s="90" t="s">
        <v>177</v>
      </c>
      <c r="C23" s="90" t="s">
        <v>1182</v>
      </c>
      <c r="D23" s="90" t="s">
        <v>398</v>
      </c>
      <c r="E23" s="90" t="s">
        <v>1870</v>
      </c>
      <c r="F23" s="112">
        <v>313.99893537699995</v>
      </c>
      <c r="G23" s="112">
        <v>234.85753880000001</v>
      </c>
      <c r="H23" s="113">
        <f t="shared" si="0"/>
        <v>0.33697618131132323</v>
      </c>
      <c r="I23" s="130">
        <v>210.85932450000001</v>
      </c>
      <c r="J23" s="130">
        <v>267.44415172999999</v>
      </c>
      <c r="K23" s="113">
        <f t="shared" si="1"/>
        <v>-0.21157623699741834</v>
      </c>
      <c r="L23" s="91">
        <f t="shared" si="2"/>
        <v>0.67152878797768434</v>
      </c>
      <c r="N23" s="47"/>
    </row>
    <row r="24" spans="1:14">
      <c r="A24" s="90" t="s">
        <v>1577</v>
      </c>
      <c r="B24" s="90" t="s">
        <v>179</v>
      </c>
      <c r="C24" s="90" t="s">
        <v>1182</v>
      </c>
      <c r="D24" s="90" t="s">
        <v>398</v>
      </c>
      <c r="E24" s="90" t="s">
        <v>400</v>
      </c>
      <c r="F24" s="112">
        <v>90.479614420000004</v>
      </c>
      <c r="G24" s="112">
        <v>74.370999114999989</v>
      </c>
      <c r="H24" s="113">
        <f t="shared" si="0"/>
        <v>0.21659807581838764</v>
      </c>
      <c r="I24" s="130">
        <v>208.65939559</v>
      </c>
      <c r="J24" s="130">
        <v>152.30089873</v>
      </c>
      <c r="K24" s="113">
        <f t="shared" si="1"/>
        <v>0.37004704062786065</v>
      </c>
      <c r="L24" s="91">
        <f t="shared" si="2"/>
        <v>2.3061481520181748</v>
      </c>
      <c r="N24" s="47"/>
    </row>
    <row r="25" spans="1:14">
      <c r="A25" s="90" t="s">
        <v>2073</v>
      </c>
      <c r="B25" s="90" t="s">
        <v>208</v>
      </c>
      <c r="C25" s="90" t="s">
        <v>1182</v>
      </c>
      <c r="D25" s="90" t="s">
        <v>398</v>
      </c>
      <c r="E25" s="90" t="s">
        <v>1870</v>
      </c>
      <c r="F25" s="112">
        <v>113.51757924799999</v>
      </c>
      <c r="G25" s="112">
        <v>125.19965639599999</v>
      </c>
      <c r="H25" s="113">
        <f t="shared" si="0"/>
        <v>-9.3307581540401419E-2</v>
      </c>
      <c r="I25" s="130">
        <v>199.10790514999999</v>
      </c>
      <c r="J25" s="130">
        <v>208.86163904</v>
      </c>
      <c r="K25" s="113">
        <f t="shared" si="1"/>
        <v>-4.6699498935426909E-2</v>
      </c>
      <c r="L25" s="91">
        <f t="shared" si="2"/>
        <v>1.7539830083498542</v>
      </c>
      <c r="N25" s="47"/>
    </row>
    <row r="26" spans="1:14">
      <c r="A26" s="90" t="s">
        <v>964</v>
      </c>
      <c r="B26" s="90" t="s">
        <v>965</v>
      </c>
      <c r="C26" s="90" t="s">
        <v>1545</v>
      </c>
      <c r="D26" s="90" t="s">
        <v>399</v>
      </c>
      <c r="E26" s="90" t="s">
        <v>400</v>
      </c>
      <c r="F26" s="112">
        <v>164.64617969</v>
      </c>
      <c r="G26" s="112">
        <v>227.524340013</v>
      </c>
      <c r="H26" s="113">
        <f t="shared" si="0"/>
        <v>-0.27635795062368862</v>
      </c>
      <c r="I26" s="130">
        <v>193.34060796</v>
      </c>
      <c r="J26" s="130">
        <v>236.82602833197251</v>
      </c>
      <c r="K26" s="113">
        <f t="shared" si="1"/>
        <v>-0.18361757226708431</v>
      </c>
      <c r="L26" s="91">
        <f t="shared" si="2"/>
        <v>1.1742793444951265</v>
      </c>
      <c r="N26" s="47"/>
    </row>
    <row r="27" spans="1:14">
      <c r="A27" s="90" t="s">
        <v>1641</v>
      </c>
      <c r="B27" s="90" t="s">
        <v>688</v>
      </c>
      <c r="C27" s="90" t="s">
        <v>1545</v>
      </c>
      <c r="D27" s="90" t="s">
        <v>1443</v>
      </c>
      <c r="E27" s="90" t="s">
        <v>400</v>
      </c>
      <c r="F27" s="112">
        <v>41.086099750000002</v>
      </c>
      <c r="G27" s="112">
        <v>53.556897296999999</v>
      </c>
      <c r="H27" s="113">
        <f t="shared" si="0"/>
        <v>-0.23285138192085952</v>
      </c>
      <c r="I27" s="130">
        <v>191.1540286</v>
      </c>
      <c r="J27" s="130">
        <v>183.63711250999998</v>
      </c>
      <c r="K27" s="113">
        <f t="shared" si="1"/>
        <v>4.0933534552231032E-2</v>
      </c>
      <c r="L27" s="91">
        <f t="shared" si="2"/>
        <v>4.6525231103251654</v>
      </c>
      <c r="N27" s="47"/>
    </row>
    <row r="28" spans="1:14">
      <c r="A28" s="90" t="s">
        <v>654</v>
      </c>
      <c r="B28" s="90" t="s">
        <v>655</v>
      </c>
      <c r="C28" s="90" t="s">
        <v>1182</v>
      </c>
      <c r="D28" s="90" t="s">
        <v>398</v>
      </c>
      <c r="E28" s="90" t="s">
        <v>1870</v>
      </c>
      <c r="F28" s="112">
        <v>101.79741558799999</v>
      </c>
      <c r="G28" s="112">
        <v>77.365147180000008</v>
      </c>
      <c r="H28" s="113">
        <f t="shared" si="0"/>
        <v>0.31580458770607844</v>
      </c>
      <c r="I28" s="130">
        <v>189.25228826476601</v>
      </c>
      <c r="J28" s="130">
        <v>251.02456761989549</v>
      </c>
      <c r="K28" s="113">
        <f t="shared" si="1"/>
        <v>-0.24608061251066804</v>
      </c>
      <c r="L28" s="91">
        <f t="shared" si="2"/>
        <v>1.8591070035679305</v>
      </c>
      <c r="N28" s="47"/>
    </row>
    <row r="29" spans="1:14">
      <c r="A29" s="90" t="s">
        <v>574</v>
      </c>
      <c r="B29" s="90" t="s">
        <v>575</v>
      </c>
      <c r="C29" s="90" t="s">
        <v>1182</v>
      </c>
      <c r="D29" s="90" t="s">
        <v>398</v>
      </c>
      <c r="E29" s="90" t="s">
        <v>1870</v>
      </c>
      <c r="F29" s="112">
        <v>68.478135820999995</v>
      </c>
      <c r="G29" s="112">
        <v>98.906044819999991</v>
      </c>
      <c r="H29" s="113">
        <f t="shared" si="0"/>
        <v>-0.30764458385102778</v>
      </c>
      <c r="I29" s="130">
        <v>183.74558787749402</v>
      </c>
      <c r="J29" s="130">
        <v>269.83990748873447</v>
      </c>
      <c r="K29" s="113">
        <f t="shared" si="1"/>
        <v>-0.3190570305648166</v>
      </c>
      <c r="L29" s="91">
        <f t="shared" si="2"/>
        <v>2.6832738022804832</v>
      </c>
      <c r="N29" s="47"/>
    </row>
    <row r="30" spans="1:14">
      <c r="A30" s="90" t="s">
        <v>1619</v>
      </c>
      <c r="B30" s="90" t="s">
        <v>1107</v>
      </c>
      <c r="C30" s="90" t="s">
        <v>1545</v>
      </c>
      <c r="D30" s="90" t="s">
        <v>399</v>
      </c>
      <c r="E30" s="90" t="s">
        <v>400</v>
      </c>
      <c r="F30" s="112">
        <v>90.764277466999999</v>
      </c>
      <c r="G30" s="112">
        <v>110.71474634900001</v>
      </c>
      <c r="H30" s="113">
        <f t="shared" si="0"/>
        <v>-0.18019703372765938</v>
      </c>
      <c r="I30" s="130">
        <v>172.97930006000001</v>
      </c>
      <c r="J30" s="130">
        <v>178.62292361000002</v>
      </c>
      <c r="K30" s="113">
        <f t="shared" si="1"/>
        <v>-3.159518070772438E-2</v>
      </c>
      <c r="L30" s="91">
        <f t="shared" si="2"/>
        <v>1.9058081536857019</v>
      </c>
      <c r="N30" s="47"/>
    </row>
    <row r="31" spans="1:14">
      <c r="A31" s="90" t="s">
        <v>1042</v>
      </c>
      <c r="B31" s="90" t="s">
        <v>554</v>
      </c>
      <c r="C31" s="90" t="s">
        <v>1541</v>
      </c>
      <c r="D31" s="90" t="s">
        <v>398</v>
      </c>
      <c r="E31" s="90" t="s">
        <v>1870</v>
      </c>
      <c r="F31" s="112">
        <v>10.51081342</v>
      </c>
      <c r="G31" s="112">
        <v>5.5784342599999999</v>
      </c>
      <c r="H31" s="113">
        <f t="shared" si="0"/>
        <v>0.88418701917265219</v>
      </c>
      <c r="I31" s="130">
        <v>169.85726769999999</v>
      </c>
      <c r="J31" s="130">
        <v>222.32137207</v>
      </c>
      <c r="K31" s="113">
        <f t="shared" si="1"/>
        <v>-0.23598318003129803</v>
      </c>
      <c r="L31" s="91">
        <f t="shared" si="2"/>
        <v>16.160240022603311</v>
      </c>
      <c r="N31" s="47"/>
    </row>
    <row r="32" spans="1:14">
      <c r="A32" s="90" t="s">
        <v>1910</v>
      </c>
      <c r="B32" s="90" t="s">
        <v>441</v>
      </c>
      <c r="C32" s="90" t="s">
        <v>1541</v>
      </c>
      <c r="D32" s="90" t="s">
        <v>398</v>
      </c>
      <c r="E32" s="90" t="s">
        <v>1870</v>
      </c>
      <c r="F32" s="112">
        <v>6.14037816</v>
      </c>
      <c r="G32" s="112">
        <v>13.556803800000001</v>
      </c>
      <c r="H32" s="113">
        <f t="shared" si="0"/>
        <v>-0.54706299135198821</v>
      </c>
      <c r="I32" s="130">
        <v>167.18452525999999</v>
      </c>
      <c r="J32" s="130">
        <v>157.85338213999998</v>
      </c>
      <c r="K32" s="113">
        <f t="shared" si="1"/>
        <v>5.911272215709773E-2</v>
      </c>
      <c r="L32" s="91">
        <f t="shared" si="2"/>
        <v>27.227073138440058</v>
      </c>
      <c r="N32" s="47"/>
    </row>
    <row r="33" spans="1:14">
      <c r="A33" s="90" t="s">
        <v>1711</v>
      </c>
      <c r="B33" s="90" t="s">
        <v>1712</v>
      </c>
      <c r="C33" s="90" t="s">
        <v>1545</v>
      </c>
      <c r="D33" s="90" t="s">
        <v>399</v>
      </c>
      <c r="E33" s="90" t="s">
        <v>1870</v>
      </c>
      <c r="F33" s="112">
        <v>117.451854451</v>
      </c>
      <c r="G33" s="112">
        <v>110.310759726</v>
      </c>
      <c r="H33" s="113">
        <f t="shared" si="0"/>
        <v>6.4736157585512988E-2</v>
      </c>
      <c r="I33" s="130">
        <v>165.00418877999999</v>
      </c>
      <c r="J33" s="130">
        <v>92.04882984000001</v>
      </c>
      <c r="K33" s="113">
        <f t="shared" si="1"/>
        <v>0.79257236693623967</v>
      </c>
      <c r="L33" s="91">
        <f t="shared" si="2"/>
        <v>1.4048666115258184</v>
      </c>
      <c r="N33" s="47"/>
    </row>
    <row r="34" spans="1:14">
      <c r="A34" s="90" t="s">
        <v>1682</v>
      </c>
      <c r="B34" s="90" t="s">
        <v>708</v>
      </c>
      <c r="C34" s="90" t="s">
        <v>1545</v>
      </c>
      <c r="D34" s="90" t="s">
        <v>399</v>
      </c>
      <c r="E34" s="90" t="s">
        <v>400</v>
      </c>
      <c r="F34" s="112">
        <v>27.328007245000002</v>
      </c>
      <c r="G34" s="112">
        <v>35.635821073000002</v>
      </c>
      <c r="H34" s="113">
        <f t="shared" si="0"/>
        <v>-0.23313097826429863</v>
      </c>
      <c r="I34" s="130">
        <v>161.33908878</v>
      </c>
      <c r="J34" s="130">
        <v>103.20488970000001</v>
      </c>
      <c r="K34" s="113">
        <f t="shared" si="1"/>
        <v>0.56328919345766204</v>
      </c>
      <c r="L34" s="91">
        <f t="shared" si="2"/>
        <v>5.9037999856180141</v>
      </c>
      <c r="N34" s="47"/>
    </row>
    <row r="35" spans="1:14">
      <c r="A35" s="90" t="s">
        <v>1673</v>
      </c>
      <c r="B35" s="90" t="s">
        <v>53</v>
      </c>
      <c r="C35" s="90" t="s">
        <v>1545</v>
      </c>
      <c r="D35" s="90" t="s">
        <v>1443</v>
      </c>
      <c r="E35" s="90" t="s">
        <v>400</v>
      </c>
      <c r="F35" s="112">
        <v>37.774588722000004</v>
      </c>
      <c r="G35" s="112">
        <v>24.968494938999999</v>
      </c>
      <c r="H35" s="113">
        <f t="shared" si="0"/>
        <v>0.51289009667127727</v>
      </c>
      <c r="I35" s="130">
        <v>158.47605896000002</v>
      </c>
      <c r="J35" s="130">
        <v>97.705772449999998</v>
      </c>
      <c r="K35" s="113">
        <f t="shared" si="1"/>
        <v>0.62197232554605342</v>
      </c>
      <c r="L35" s="91">
        <f t="shared" si="2"/>
        <v>4.1953086538227007</v>
      </c>
      <c r="N35" s="47"/>
    </row>
    <row r="36" spans="1:14">
      <c r="A36" s="90" t="s">
        <v>1606</v>
      </c>
      <c r="B36" s="90" t="s">
        <v>1607</v>
      </c>
      <c r="C36" s="90" t="s">
        <v>1545</v>
      </c>
      <c r="D36" s="90" t="s">
        <v>399</v>
      </c>
      <c r="E36" s="90" t="s">
        <v>400</v>
      </c>
      <c r="F36" s="112">
        <v>66.763902318000007</v>
      </c>
      <c r="G36" s="112">
        <v>49.449640002999999</v>
      </c>
      <c r="H36" s="113">
        <f t="shared" si="0"/>
        <v>0.35013929957729895</v>
      </c>
      <c r="I36" s="130">
        <v>141.78023013000001</v>
      </c>
      <c r="J36" s="130">
        <v>135.69553381999998</v>
      </c>
      <c r="K36" s="113">
        <f t="shared" si="1"/>
        <v>4.4840800125900859E-2</v>
      </c>
      <c r="L36" s="91">
        <f t="shared" si="2"/>
        <v>2.1236060986173824</v>
      </c>
      <c r="N36" s="47"/>
    </row>
    <row r="37" spans="1:14">
      <c r="A37" s="90" t="s">
        <v>34</v>
      </c>
      <c r="B37" s="90" t="s">
        <v>257</v>
      </c>
      <c r="C37" s="90" t="s">
        <v>1182</v>
      </c>
      <c r="D37" s="90" t="s">
        <v>398</v>
      </c>
      <c r="E37" s="90" t="s">
        <v>1870</v>
      </c>
      <c r="F37" s="112">
        <v>6.1568201500000006</v>
      </c>
      <c r="G37" s="112">
        <v>12.346648784999999</v>
      </c>
      <c r="H37" s="113">
        <f t="shared" si="0"/>
        <v>-0.50133673863956107</v>
      </c>
      <c r="I37" s="130">
        <v>140.38116627000002</v>
      </c>
      <c r="J37" s="130">
        <v>126.94394476000001</v>
      </c>
      <c r="K37" s="113">
        <f t="shared" si="1"/>
        <v>0.10585161454848757</v>
      </c>
      <c r="L37" s="91">
        <f t="shared" si="2"/>
        <v>22.800920418310419</v>
      </c>
      <c r="N37" s="47"/>
    </row>
    <row r="38" spans="1:14">
      <c r="A38" s="90" t="s">
        <v>1390</v>
      </c>
      <c r="B38" s="90" t="s">
        <v>1391</v>
      </c>
      <c r="C38" s="90" t="s">
        <v>1545</v>
      </c>
      <c r="D38" s="90" t="s">
        <v>1443</v>
      </c>
      <c r="E38" s="90" t="s">
        <v>1870</v>
      </c>
      <c r="F38" s="112">
        <v>60.904341609999996</v>
      </c>
      <c r="G38" s="112">
        <v>36.840172960000004</v>
      </c>
      <c r="H38" s="113">
        <f t="shared" si="0"/>
        <v>0.65320455135018429</v>
      </c>
      <c r="I38" s="130">
        <v>139.59696122</v>
      </c>
      <c r="J38" s="130">
        <v>360.75496257999998</v>
      </c>
      <c r="K38" s="113">
        <f t="shared" si="1"/>
        <v>-0.61304215963753128</v>
      </c>
      <c r="L38" s="91">
        <f t="shared" si="2"/>
        <v>2.2920691288957191</v>
      </c>
      <c r="N38" s="47"/>
    </row>
    <row r="39" spans="1:14">
      <c r="A39" s="90" t="s">
        <v>1667</v>
      </c>
      <c r="B39" s="90" t="s">
        <v>679</v>
      </c>
      <c r="C39" s="90" t="s">
        <v>1543</v>
      </c>
      <c r="D39" s="90" t="s">
        <v>399</v>
      </c>
      <c r="E39" s="90" t="s">
        <v>400</v>
      </c>
      <c r="F39" s="112">
        <v>104.401568948</v>
      </c>
      <c r="G39" s="112">
        <v>45.088551851000005</v>
      </c>
      <c r="H39" s="113">
        <f t="shared" si="0"/>
        <v>1.3154784232815078</v>
      </c>
      <c r="I39" s="130">
        <v>137.09356993</v>
      </c>
      <c r="J39" s="130">
        <v>117.19294196999999</v>
      </c>
      <c r="K39" s="113">
        <f t="shared" si="1"/>
        <v>0.169810806226661</v>
      </c>
      <c r="L39" s="91">
        <f t="shared" si="2"/>
        <v>1.3131370659600252</v>
      </c>
      <c r="N39" s="47"/>
    </row>
    <row r="40" spans="1:14">
      <c r="A40" s="90" t="s">
        <v>1610</v>
      </c>
      <c r="B40" s="90" t="s">
        <v>1611</v>
      </c>
      <c r="C40" s="90" t="s">
        <v>1545</v>
      </c>
      <c r="D40" s="90" t="s">
        <v>399</v>
      </c>
      <c r="E40" s="90" t="s">
        <v>400</v>
      </c>
      <c r="F40" s="112">
        <v>31.328579849</v>
      </c>
      <c r="G40" s="112">
        <v>56.428740380999997</v>
      </c>
      <c r="H40" s="113">
        <f t="shared" si="0"/>
        <v>-0.44481163964544956</v>
      </c>
      <c r="I40" s="130">
        <v>133.33113796999999</v>
      </c>
      <c r="J40" s="130">
        <v>119.45457761</v>
      </c>
      <c r="K40" s="113">
        <f t="shared" si="1"/>
        <v>0.11616599914073378</v>
      </c>
      <c r="L40" s="91">
        <f t="shared" si="2"/>
        <v>4.2558947329448094</v>
      </c>
      <c r="N40" s="47"/>
    </row>
    <row r="41" spans="1:14">
      <c r="A41" s="90" t="s">
        <v>778</v>
      </c>
      <c r="B41" s="90" t="s">
        <v>297</v>
      </c>
      <c r="C41" s="90" t="s">
        <v>1545</v>
      </c>
      <c r="D41" s="90" t="s">
        <v>1443</v>
      </c>
      <c r="E41" s="90" t="s">
        <v>400</v>
      </c>
      <c r="F41" s="112">
        <v>69.39858808599999</v>
      </c>
      <c r="G41" s="112">
        <v>30.925064679999998</v>
      </c>
      <c r="H41" s="113">
        <f t="shared" si="0"/>
        <v>1.24408869647027</v>
      </c>
      <c r="I41" s="130">
        <v>122.83977284999999</v>
      </c>
      <c r="J41" s="130">
        <v>122.73584197</v>
      </c>
      <c r="K41" s="113">
        <f t="shared" si="1"/>
        <v>8.467850819435796E-4</v>
      </c>
      <c r="L41" s="91">
        <f t="shared" si="2"/>
        <v>1.7700615565517661</v>
      </c>
      <c r="N41" s="47"/>
    </row>
    <row r="42" spans="1:14">
      <c r="A42" s="90" t="s">
        <v>898</v>
      </c>
      <c r="B42" s="90" t="s">
        <v>684</v>
      </c>
      <c r="C42" s="90" t="s">
        <v>1545</v>
      </c>
      <c r="D42" s="90" t="s">
        <v>1443</v>
      </c>
      <c r="E42" s="90" t="s">
        <v>400</v>
      </c>
      <c r="F42" s="112">
        <v>11.611611628</v>
      </c>
      <c r="G42" s="112">
        <v>17.081019975</v>
      </c>
      <c r="H42" s="113">
        <f t="shared" si="0"/>
        <v>-0.32020384936058244</v>
      </c>
      <c r="I42" s="130">
        <v>121.45385443357401</v>
      </c>
      <c r="J42" s="130">
        <v>27.637228620000002</v>
      </c>
      <c r="K42" s="113">
        <f t="shared" si="1"/>
        <v>3.3945742933747889</v>
      </c>
      <c r="L42" s="91">
        <f t="shared" si="2"/>
        <v>10.459689690335724</v>
      </c>
      <c r="N42" s="47"/>
    </row>
    <row r="43" spans="1:14">
      <c r="A43" s="90" t="s">
        <v>1915</v>
      </c>
      <c r="B43" s="90" t="s">
        <v>46</v>
      </c>
      <c r="C43" s="90" t="s">
        <v>1541</v>
      </c>
      <c r="D43" s="90" t="s">
        <v>398</v>
      </c>
      <c r="E43" s="90" t="s">
        <v>1870</v>
      </c>
      <c r="F43" s="112">
        <v>1.6491960000000001</v>
      </c>
      <c r="G43" s="112">
        <v>1.42382981</v>
      </c>
      <c r="H43" s="113">
        <f t="shared" si="0"/>
        <v>0.15828169098384026</v>
      </c>
      <c r="I43" s="130">
        <v>119.1995929</v>
      </c>
      <c r="J43" s="130">
        <v>24.574423410000001</v>
      </c>
      <c r="K43" s="113">
        <f t="shared" si="1"/>
        <v>3.850555022645799</v>
      </c>
      <c r="L43" s="91">
        <f t="shared" si="2"/>
        <v>72.27739631917612</v>
      </c>
      <c r="N43" s="47"/>
    </row>
    <row r="44" spans="1:14">
      <c r="A44" s="90" t="s">
        <v>1900</v>
      </c>
      <c r="B44" s="90" t="s">
        <v>442</v>
      </c>
      <c r="C44" s="90" t="s">
        <v>1541</v>
      </c>
      <c r="D44" s="90" t="s">
        <v>398</v>
      </c>
      <c r="E44" s="90" t="s">
        <v>1870</v>
      </c>
      <c r="F44" s="112">
        <v>0.73715089</v>
      </c>
      <c r="G44" s="112">
        <v>3.2782299700000004</v>
      </c>
      <c r="H44" s="113">
        <f t="shared" si="0"/>
        <v>-0.77513752947600567</v>
      </c>
      <c r="I44" s="130">
        <v>118.22752109999999</v>
      </c>
      <c r="J44" s="130">
        <v>91.645596909999995</v>
      </c>
      <c r="K44" s="113">
        <f t="shared" si="1"/>
        <v>0.29005129636620319</v>
      </c>
      <c r="L44" s="91" t="str">
        <f t="shared" si="2"/>
        <v/>
      </c>
      <c r="N44" s="47"/>
    </row>
    <row r="45" spans="1:14">
      <c r="A45" s="90" t="s">
        <v>1914</v>
      </c>
      <c r="B45" s="90" t="s">
        <v>428</v>
      </c>
      <c r="C45" s="90" t="s">
        <v>1541</v>
      </c>
      <c r="D45" s="90" t="s">
        <v>398</v>
      </c>
      <c r="E45" s="90" t="s">
        <v>1870</v>
      </c>
      <c r="F45" s="112">
        <v>2.8472861200000001</v>
      </c>
      <c r="G45" s="112">
        <v>2.22332055</v>
      </c>
      <c r="H45" s="113">
        <f t="shared" si="0"/>
        <v>0.28064579801594514</v>
      </c>
      <c r="I45" s="130">
        <v>115.30382389</v>
      </c>
      <c r="J45" s="130">
        <v>113.21544062999999</v>
      </c>
      <c r="K45" s="113">
        <f t="shared" si="1"/>
        <v>1.8446099298637719E-2</v>
      </c>
      <c r="L45" s="91">
        <f t="shared" si="2"/>
        <v>40.496043962733189</v>
      </c>
      <c r="N45" s="47"/>
    </row>
    <row r="46" spans="1:14">
      <c r="A46" s="90" t="s">
        <v>1908</v>
      </c>
      <c r="B46" s="90" t="s">
        <v>438</v>
      </c>
      <c r="C46" s="90" t="s">
        <v>1541</v>
      </c>
      <c r="D46" s="90" t="s">
        <v>398</v>
      </c>
      <c r="E46" s="90" t="s">
        <v>1870</v>
      </c>
      <c r="F46" s="112">
        <v>12.111304779999999</v>
      </c>
      <c r="G46" s="112">
        <v>0.19200394000000001</v>
      </c>
      <c r="H46" s="113">
        <f t="shared" si="0"/>
        <v>62.078417974131149</v>
      </c>
      <c r="I46" s="130">
        <v>114.61109525000001</v>
      </c>
      <c r="J46" s="130">
        <v>95.561083940000003</v>
      </c>
      <c r="K46" s="113">
        <f t="shared" si="1"/>
        <v>0.19934905010036252</v>
      </c>
      <c r="L46" s="91">
        <f t="shared" si="2"/>
        <v>9.4631501173402075</v>
      </c>
      <c r="N46" s="47"/>
    </row>
    <row r="47" spans="1:14">
      <c r="A47" s="90" t="s">
        <v>220</v>
      </c>
      <c r="B47" s="90" t="s">
        <v>221</v>
      </c>
      <c r="C47" s="90" t="s">
        <v>1541</v>
      </c>
      <c r="D47" s="90" t="s">
        <v>398</v>
      </c>
      <c r="E47" s="90" t="s">
        <v>1870</v>
      </c>
      <c r="F47" s="112">
        <v>24.300137289999999</v>
      </c>
      <c r="G47" s="112">
        <v>42.667624270000005</v>
      </c>
      <c r="H47" s="113">
        <f t="shared" si="0"/>
        <v>-0.43047831451244767</v>
      </c>
      <c r="I47" s="130">
        <v>113.5068036</v>
      </c>
      <c r="J47" s="130">
        <v>114.32365272</v>
      </c>
      <c r="K47" s="113">
        <f t="shared" si="1"/>
        <v>-7.145057917285258E-3</v>
      </c>
      <c r="L47" s="91">
        <f t="shared" si="2"/>
        <v>4.6710354861538317</v>
      </c>
      <c r="N47" s="47"/>
    </row>
    <row r="48" spans="1:14">
      <c r="A48" s="90" t="s">
        <v>1881</v>
      </c>
      <c r="B48" s="90" t="s">
        <v>553</v>
      </c>
      <c r="C48" s="90" t="s">
        <v>1541</v>
      </c>
      <c r="D48" s="90" t="s">
        <v>398</v>
      </c>
      <c r="E48" s="90" t="s">
        <v>1870</v>
      </c>
      <c r="F48" s="112">
        <v>5.6471432799999999</v>
      </c>
      <c r="G48" s="112">
        <v>5.7526577400000001</v>
      </c>
      <c r="H48" s="113">
        <f t="shared" si="0"/>
        <v>-1.8341862973408896E-2</v>
      </c>
      <c r="I48" s="130">
        <v>113.25237749999999</v>
      </c>
      <c r="J48" s="130">
        <v>71.921208120000003</v>
      </c>
      <c r="K48" s="113">
        <f t="shared" si="1"/>
        <v>0.57467290192121423</v>
      </c>
      <c r="L48" s="91">
        <f t="shared" si="2"/>
        <v>20.054808579250356</v>
      </c>
      <c r="N48" s="47"/>
    </row>
    <row r="49" spans="1:14">
      <c r="A49" s="90" t="s">
        <v>1556</v>
      </c>
      <c r="B49" s="90" t="s">
        <v>1557</v>
      </c>
      <c r="C49" s="90" t="s">
        <v>1558</v>
      </c>
      <c r="D49" s="90" t="s">
        <v>399</v>
      </c>
      <c r="E49" s="90" t="s">
        <v>1870</v>
      </c>
      <c r="F49" s="112">
        <v>3.9369901299999999</v>
      </c>
      <c r="G49" s="112">
        <v>3.6997522599999999</v>
      </c>
      <c r="H49" s="113">
        <f t="shared" si="0"/>
        <v>6.4122636687030443E-2</v>
      </c>
      <c r="I49" s="130">
        <v>112.77552352209949</v>
      </c>
      <c r="J49" s="130">
        <v>20.653960199301203</v>
      </c>
      <c r="K49" s="113">
        <f t="shared" si="1"/>
        <v>4.4602372830134094</v>
      </c>
      <c r="L49" s="91">
        <f t="shared" si="2"/>
        <v>28.645112077560501</v>
      </c>
      <c r="N49" s="47"/>
    </row>
    <row r="50" spans="1:14">
      <c r="A50" s="90" t="s">
        <v>2097</v>
      </c>
      <c r="B50" s="90" t="s">
        <v>664</v>
      </c>
      <c r="C50" s="90" t="s">
        <v>1182</v>
      </c>
      <c r="D50" s="90" t="s">
        <v>398</v>
      </c>
      <c r="E50" s="90" t="s">
        <v>1870</v>
      </c>
      <c r="F50" s="112">
        <v>229.177757297</v>
      </c>
      <c r="G50" s="112">
        <v>169.464862348</v>
      </c>
      <c r="H50" s="113">
        <f t="shared" si="0"/>
        <v>0.35236151094483636</v>
      </c>
      <c r="I50" s="130">
        <v>108.00763766</v>
      </c>
      <c r="J50" s="130">
        <v>106.35049298</v>
      </c>
      <c r="K50" s="113">
        <f t="shared" si="1"/>
        <v>1.5581918179840004E-2</v>
      </c>
      <c r="L50" s="91">
        <f t="shared" si="2"/>
        <v>0.47128324726569726</v>
      </c>
      <c r="N50" s="47"/>
    </row>
    <row r="51" spans="1:14">
      <c r="A51" s="90" t="s">
        <v>2696</v>
      </c>
      <c r="B51" s="90" t="s">
        <v>1017</v>
      </c>
      <c r="C51" s="90" t="s">
        <v>1182</v>
      </c>
      <c r="D51" s="90" t="s">
        <v>398</v>
      </c>
      <c r="E51" s="90" t="s">
        <v>1870</v>
      </c>
      <c r="F51" s="112">
        <v>32.208705119999998</v>
      </c>
      <c r="G51" s="112">
        <v>65.872697146999997</v>
      </c>
      <c r="H51" s="113">
        <f t="shared" si="0"/>
        <v>-0.51104620707842296</v>
      </c>
      <c r="I51" s="130">
        <v>107.68140090999999</v>
      </c>
      <c r="J51" s="130">
        <v>194.92239659000001</v>
      </c>
      <c r="K51" s="113">
        <f t="shared" si="1"/>
        <v>-0.44756783831004721</v>
      </c>
      <c r="L51" s="91">
        <f t="shared" si="2"/>
        <v>3.3432390562989514</v>
      </c>
      <c r="N51" s="47"/>
    </row>
    <row r="52" spans="1:14">
      <c r="A52" s="90" t="s">
        <v>891</v>
      </c>
      <c r="B52" s="90" t="s">
        <v>98</v>
      </c>
      <c r="C52" s="90" t="s">
        <v>1543</v>
      </c>
      <c r="D52" s="90" t="s">
        <v>399</v>
      </c>
      <c r="E52" s="90" t="s">
        <v>400</v>
      </c>
      <c r="F52" s="112">
        <v>48.811395187999999</v>
      </c>
      <c r="G52" s="112">
        <v>34.018589343999999</v>
      </c>
      <c r="H52" s="113">
        <f t="shared" si="0"/>
        <v>0.43484477543772893</v>
      </c>
      <c r="I52" s="130">
        <v>102.52286006999999</v>
      </c>
      <c r="J52" s="130">
        <v>43.642190649999996</v>
      </c>
      <c r="K52" s="113">
        <f t="shared" si="1"/>
        <v>1.3491685120073136</v>
      </c>
      <c r="L52" s="91">
        <f t="shared" si="2"/>
        <v>2.1003878228665065</v>
      </c>
      <c r="N52" s="47"/>
    </row>
    <row r="53" spans="1:14">
      <c r="A53" s="90" t="s">
        <v>893</v>
      </c>
      <c r="B53" s="90" t="s">
        <v>99</v>
      </c>
      <c r="C53" s="90" t="s">
        <v>1543</v>
      </c>
      <c r="D53" s="90" t="s">
        <v>399</v>
      </c>
      <c r="E53" s="90" t="s">
        <v>400</v>
      </c>
      <c r="F53" s="112">
        <v>39.666237350000003</v>
      </c>
      <c r="G53" s="112">
        <v>20.72303097</v>
      </c>
      <c r="H53" s="113">
        <f t="shared" si="0"/>
        <v>0.91411369347579585</v>
      </c>
      <c r="I53" s="130">
        <v>99.957253469999998</v>
      </c>
      <c r="J53" s="130">
        <v>102.23470142000001</v>
      </c>
      <c r="K53" s="113">
        <f t="shared" si="1"/>
        <v>-2.2276662604449826E-2</v>
      </c>
      <c r="L53" s="91">
        <f t="shared" si="2"/>
        <v>2.5199580335289853</v>
      </c>
      <c r="N53" s="47"/>
    </row>
    <row r="54" spans="1:14">
      <c r="A54" s="90" t="s">
        <v>2139</v>
      </c>
      <c r="B54" s="90" t="s">
        <v>452</v>
      </c>
      <c r="C54" s="90" t="s">
        <v>1545</v>
      </c>
      <c r="D54" s="90" t="s">
        <v>399</v>
      </c>
      <c r="E54" s="90" t="s">
        <v>400</v>
      </c>
      <c r="F54" s="112">
        <v>52.009882943999997</v>
      </c>
      <c r="G54" s="112">
        <v>39.241755363999999</v>
      </c>
      <c r="H54" s="113">
        <f t="shared" si="0"/>
        <v>0.32537095911141001</v>
      </c>
      <c r="I54" s="130">
        <v>98.31828994</v>
      </c>
      <c r="J54" s="130">
        <v>70.203530260000008</v>
      </c>
      <c r="K54" s="113">
        <f t="shared" si="1"/>
        <v>0.40047501280742548</v>
      </c>
      <c r="L54" s="91">
        <f t="shared" si="2"/>
        <v>1.8903770663329722</v>
      </c>
      <c r="N54" s="47"/>
    </row>
    <row r="55" spans="1:14">
      <c r="A55" s="90" t="s">
        <v>1577</v>
      </c>
      <c r="B55" s="90" t="s">
        <v>781</v>
      </c>
      <c r="C55" s="90" t="s">
        <v>1182</v>
      </c>
      <c r="D55" s="90" t="s">
        <v>398</v>
      </c>
      <c r="E55" s="90" t="s">
        <v>1870</v>
      </c>
      <c r="F55" s="112">
        <v>37.144172527000002</v>
      </c>
      <c r="G55" s="112">
        <v>45.249855482000001</v>
      </c>
      <c r="H55" s="113">
        <f t="shared" si="0"/>
        <v>-0.17913168713266647</v>
      </c>
      <c r="I55" s="130">
        <v>97.884070620000003</v>
      </c>
      <c r="J55" s="130">
        <v>151.26345028</v>
      </c>
      <c r="K55" s="113">
        <f t="shared" si="1"/>
        <v>-0.35289013678579162</v>
      </c>
      <c r="L55" s="91">
        <f t="shared" si="2"/>
        <v>2.6352470377109176</v>
      </c>
      <c r="N55" s="47"/>
    </row>
    <row r="56" spans="1:14">
      <c r="A56" s="90" t="s">
        <v>677</v>
      </c>
      <c r="B56" s="90" t="s">
        <v>678</v>
      </c>
      <c r="C56" s="90" t="s">
        <v>1543</v>
      </c>
      <c r="D56" s="90" t="s">
        <v>399</v>
      </c>
      <c r="E56" s="90" t="s">
        <v>1870</v>
      </c>
      <c r="F56" s="112">
        <v>169.63420777799999</v>
      </c>
      <c r="G56" s="112">
        <v>154.211860489</v>
      </c>
      <c r="H56" s="113">
        <f t="shared" si="0"/>
        <v>0.10000753016075614</v>
      </c>
      <c r="I56" s="130">
        <v>97.098194849999999</v>
      </c>
      <c r="J56" s="130">
        <v>30.21985604</v>
      </c>
      <c r="K56" s="113">
        <f t="shared" si="1"/>
        <v>2.2130594772350212</v>
      </c>
      <c r="L56" s="91">
        <f t="shared" si="2"/>
        <v>0.57239749058793754</v>
      </c>
      <c r="N56" s="47"/>
    </row>
    <row r="57" spans="1:14">
      <c r="A57" s="90" t="s">
        <v>1623</v>
      </c>
      <c r="B57" s="90" t="s">
        <v>784</v>
      </c>
      <c r="C57" s="90" t="s">
        <v>1545</v>
      </c>
      <c r="D57" s="90" t="s">
        <v>399</v>
      </c>
      <c r="E57" s="90" t="s">
        <v>400</v>
      </c>
      <c r="F57" s="112">
        <v>22.449477767000001</v>
      </c>
      <c r="G57" s="112">
        <v>46.255622020000004</v>
      </c>
      <c r="H57" s="113">
        <f t="shared" si="0"/>
        <v>-0.51466488209166661</v>
      </c>
      <c r="I57" s="130">
        <v>96.268483360000005</v>
      </c>
      <c r="J57" s="130">
        <v>71.474279969999998</v>
      </c>
      <c r="K57" s="113">
        <f t="shared" si="1"/>
        <v>0.34689686136617137</v>
      </c>
      <c r="L57" s="91">
        <f t="shared" si="2"/>
        <v>4.2882281877180919</v>
      </c>
      <c r="N57" s="47"/>
    </row>
    <row r="58" spans="1:14">
      <c r="A58" s="90" t="s">
        <v>1716</v>
      </c>
      <c r="B58" s="90" t="s">
        <v>1717</v>
      </c>
      <c r="C58" s="90" t="s">
        <v>1545</v>
      </c>
      <c r="D58" s="90" t="s">
        <v>1443</v>
      </c>
      <c r="E58" s="90" t="s">
        <v>400</v>
      </c>
      <c r="F58" s="112">
        <v>100.87193138400001</v>
      </c>
      <c r="G58" s="112">
        <v>87.97092267299999</v>
      </c>
      <c r="H58" s="113">
        <f t="shared" si="0"/>
        <v>0.14665082869432711</v>
      </c>
      <c r="I58" s="130">
        <v>92.321141349999991</v>
      </c>
      <c r="J58" s="130">
        <v>190.71844467</v>
      </c>
      <c r="K58" s="113">
        <f t="shared" si="1"/>
        <v>-0.51592966527310347</v>
      </c>
      <c r="L58" s="91">
        <f t="shared" si="2"/>
        <v>0.91523122521121558</v>
      </c>
      <c r="N58" s="47"/>
    </row>
    <row r="59" spans="1:14">
      <c r="A59" s="90" t="s">
        <v>312</v>
      </c>
      <c r="B59" s="90" t="s">
        <v>313</v>
      </c>
      <c r="C59" s="90" t="s">
        <v>1182</v>
      </c>
      <c r="D59" s="90" t="s">
        <v>398</v>
      </c>
      <c r="E59" s="90" t="s">
        <v>1870</v>
      </c>
      <c r="F59" s="112">
        <v>125.74191676800001</v>
      </c>
      <c r="G59" s="112">
        <v>124.24983520900001</v>
      </c>
      <c r="H59" s="113">
        <f t="shared" si="0"/>
        <v>1.2008720627195713E-2</v>
      </c>
      <c r="I59" s="130">
        <v>89.932723373260004</v>
      </c>
      <c r="J59" s="130">
        <v>179.57155189164251</v>
      </c>
      <c r="K59" s="113">
        <f t="shared" si="1"/>
        <v>-0.49918167757703946</v>
      </c>
      <c r="L59" s="91">
        <f t="shared" si="2"/>
        <v>0.71521673666857077</v>
      </c>
      <c r="N59" s="47"/>
    </row>
    <row r="60" spans="1:14">
      <c r="A60" s="90" t="s">
        <v>38</v>
      </c>
      <c r="B60" s="90" t="s">
        <v>1100</v>
      </c>
      <c r="C60" s="90" t="s">
        <v>1545</v>
      </c>
      <c r="D60" s="90" t="s">
        <v>399</v>
      </c>
      <c r="E60" s="90" t="s">
        <v>400</v>
      </c>
      <c r="F60" s="112">
        <v>5.2736852800000005</v>
      </c>
      <c r="G60" s="112">
        <v>11.903479307</v>
      </c>
      <c r="H60" s="113">
        <f t="shared" si="0"/>
        <v>-0.55696270443392626</v>
      </c>
      <c r="I60" s="130">
        <v>89.743546485585497</v>
      </c>
      <c r="J60" s="130">
        <v>44.185701794024602</v>
      </c>
      <c r="K60" s="113">
        <f t="shared" si="1"/>
        <v>1.0310540025805781</v>
      </c>
      <c r="L60" s="91">
        <f t="shared" si="2"/>
        <v>17.0172359025538</v>
      </c>
      <c r="N60" s="47"/>
    </row>
    <row r="61" spans="1:14">
      <c r="A61" s="90" t="s">
        <v>1662</v>
      </c>
      <c r="B61" s="90" t="s">
        <v>1073</v>
      </c>
      <c r="C61" s="90" t="s">
        <v>1546</v>
      </c>
      <c r="D61" s="90" t="s">
        <v>398</v>
      </c>
      <c r="E61" s="90" t="s">
        <v>1870</v>
      </c>
      <c r="F61" s="112">
        <v>16.008363426000003</v>
      </c>
      <c r="G61" s="112">
        <v>41.148492883000003</v>
      </c>
      <c r="H61" s="113">
        <f t="shared" si="0"/>
        <v>-0.6109611238613879</v>
      </c>
      <c r="I61" s="130">
        <v>86.43884061</v>
      </c>
      <c r="J61" s="130">
        <v>41.563543590000002</v>
      </c>
      <c r="K61" s="113">
        <f t="shared" si="1"/>
        <v>1.0796792848720624</v>
      </c>
      <c r="L61" s="91">
        <f t="shared" si="2"/>
        <v>5.3996050882759352</v>
      </c>
      <c r="N61" s="47"/>
    </row>
    <row r="62" spans="1:14">
      <c r="A62" s="90" t="s">
        <v>1660</v>
      </c>
      <c r="B62" s="90" t="s">
        <v>691</v>
      </c>
      <c r="C62" s="90" t="s">
        <v>1545</v>
      </c>
      <c r="D62" s="90" t="s">
        <v>399</v>
      </c>
      <c r="E62" s="90" t="s">
        <v>400</v>
      </c>
      <c r="F62" s="112">
        <v>3.2998355299999997</v>
      </c>
      <c r="G62" s="112">
        <v>5.7314831179999999</v>
      </c>
      <c r="H62" s="113">
        <f t="shared" si="0"/>
        <v>-0.42426149356757126</v>
      </c>
      <c r="I62" s="130">
        <v>85.342462099999992</v>
      </c>
      <c r="J62" s="130">
        <v>4.4568821300000003</v>
      </c>
      <c r="K62" s="113">
        <f t="shared" si="1"/>
        <v>18.148467383856971</v>
      </c>
      <c r="L62" s="91">
        <f t="shared" si="2"/>
        <v>25.862641129874735</v>
      </c>
      <c r="N62" s="47"/>
    </row>
    <row r="63" spans="1:14">
      <c r="A63" s="90" t="s">
        <v>959</v>
      </c>
      <c r="B63" s="90" t="s">
        <v>960</v>
      </c>
      <c r="C63" s="90" t="s">
        <v>1545</v>
      </c>
      <c r="D63" s="90" t="s">
        <v>1443</v>
      </c>
      <c r="E63" s="90" t="s">
        <v>400</v>
      </c>
      <c r="F63" s="112">
        <v>94.491615471000003</v>
      </c>
      <c r="G63" s="112">
        <v>63.164835420999999</v>
      </c>
      <c r="H63" s="113">
        <f t="shared" si="0"/>
        <v>0.49595284846709187</v>
      </c>
      <c r="I63" s="130">
        <v>84.563399429903995</v>
      </c>
      <c r="J63" s="130">
        <v>107.01568639</v>
      </c>
      <c r="K63" s="113">
        <f t="shared" si="1"/>
        <v>-0.20980369997602555</v>
      </c>
      <c r="L63" s="91">
        <f t="shared" si="2"/>
        <v>0.89493019045543754</v>
      </c>
      <c r="N63" s="47"/>
    </row>
    <row r="64" spans="1:14">
      <c r="A64" s="90" t="s">
        <v>219</v>
      </c>
      <c r="B64" s="90" t="s">
        <v>983</v>
      </c>
      <c r="C64" s="90" t="s">
        <v>1546</v>
      </c>
      <c r="D64" s="90" t="s">
        <v>398</v>
      </c>
      <c r="E64" s="90" t="s">
        <v>400</v>
      </c>
      <c r="F64" s="112">
        <v>78.67925653399999</v>
      </c>
      <c r="G64" s="112">
        <v>80.527125835999996</v>
      </c>
      <c r="H64" s="113">
        <f t="shared" si="0"/>
        <v>-2.2947165726035501E-2</v>
      </c>
      <c r="I64" s="130">
        <v>84.233450500000004</v>
      </c>
      <c r="J64" s="130">
        <v>223.84373237</v>
      </c>
      <c r="K64" s="113">
        <f t="shared" si="1"/>
        <v>-0.62369529131703694</v>
      </c>
      <c r="L64" s="91">
        <f t="shared" si="2"/>
        <v>1.0705928628545169</v>
      </c>
      <c r="N64" s="47"/>
    </row>
    <row r="65" spans="1:14">
      <c r="A65" s="90" t="s">
        <v>760</v>
      </c>
      <c r="B65" s="90" t="s">
        <v>248</v>
      </c>
      <c r="C65" s="90" t="s">
        <v>1182</v>
      </c>
      <c r="D65" s="90" t="s">
        <v>398</v>
      </c>
      <c r="E65" s="90" t="s">
        <v>1870</v>
      </c>
      <c r="F65" s="112">
        <v>17.281688190000001</v>
      </c>
      <c r="G65" s="112">
        <v>8.795521561000001</v>
      </c>
      <c r="H65" s="113">
        <f t="shared" si="0"/>
        <v>0.96482813101479903</v>
      </c>
      <c r="I65" s="130">
        <v>79.734730880000001</v>
      </c>
      <c r="J65" s="130">
        <v>29.659880820000001</v>
      </c>
      <c r="K65" s="113">
        <f t="shared" si="1"/>
        <v>1.6883024703940803</v>
      </c>
      <c r="L65" s="91">
        <f t="shared" si="2"/>
        <v>4.6138276540678635</v>
      </c>
      <c r="N65" s="47"/>
    </row>
    <row r="66" spans="1:14">
      <c r="A66" s="90" t="s">
        <v>1020</v>
      </c>
      <c r="B66" s="90" t="s">
        <v>1021</v>
      </c>
      <c r="C66" s="90" t="s">
        <v>1182</v>
      </c>
      <c r="D66" s="90" t="s">
        <v>398</v>
      </c>
      <c r="E66" s="90" t="s">
        <v>1870</v>
      </c>
      <c r="F66" s="112">
        <v>44.767728032000001</v>
      </c>
      <c r="G66" s="112">
        <v>47.585763219999997</v>
      </c>
      <c r="H66" s="113">
        <f t="shared" si="0"/>
        <v>-5.9220132184736984E-2</v>
      </c>
      <c r="I66" s="130">
        <v>79.609411678417501</v>
      </c>
      <c r="J66" s="130">
        <v>150.98346849000001</v>
      </c>
      <c r="K66" s="113">
        <f t="shared" si="1"/>
        <v>-0.47272762723893691</v>
      </c>
      <c r="L66" s="91">
        <f t="shared" si="2"/>
        <v>1.7782767895103508</v>
      </c>
      <c r="N66" s="47"/>
    </row>
    <row r="67" spans="1:14">
      <c r="A67" s="90" t="s">
        <v>1649</v>
      </c>
      <c r="B67" s="90" t="s">
        <v>1597</v>
      </c>
      <c r="C67" s="90" t="s">
        <v>1545</v>
      </c>
      <c r="D67" s="90" t="s">
        <v>399</v>
      </c>
      <c r="E67" s="90" t="s">
        <v>400</v>
      </c>
      <c r="F67" s="112">
        <v>5.5839112169999998</v>
      </c>
      <c r="G67" s="112">
        <v>3.5199259619999999</v>
      </c>
      <c r="H67" s="113">
        <f t="shared" si="0"/>
        <v>0.58637178090736208</v>
      </c>
      <c r="I67" s="130">
        <v>78.642458730000001</v>
      </c>
      <c r="J67" s="130">
        <v>8.5093161300000002</v>
      </c>
      <c r="K67" s="113">
        <f t="shared" si="1"/>
        <v>8.2419246774417338</v>
      </c>
      <c r="L67" s="91">
        <f t="shared" si="2"/>
        <v>14.083758798058268</v>
      </c>
      <c r="N67" s="47"/>
    </row>
    <row r="68" spans="1:14">
      <c r="A68" s="90" t="s">
        <v>761</v>
      </c>
      <c r="B68" s="90" t="s">
        <v>251</v>
      </c>
      <c r="C68" s="90" t="s">
        <v>1182</v>
      </c>
      <c r="D68" s="90" t="s">
        <v>398</v>
      </c>
      <c r="E68" s="90" t="s">
        <v>1870</v>
      </c>
      <c r="F68" s="112">
        <v>16.785439232000002</v>
      </c>
      <c r="G68" s="112">
        <v>11.009942532</v>
      </c>
      <c r="H68" s="113">
        <f t="shared" si="0"/>
        <v>0.52457101235667025</v>
      </c>
      <c r="I68" s="130">
        <v>78.253951999999998</v>
      </c>
      <c r="J68" s="130">
        <v>59.312744280000004</v>
      </c>
      <c r="K68" s="113">
        <f t="shared" si="1"/>
        <v>0.31934465265312095</v>
      </c>
      <c r="L68" s="91">
        <f t="shared" si="2"/>
        <v>4.6620139585513822</v>
      </c>
      <c r="N68" s="47"/>
    </row>
    <row r="69" spans="1:14">
      <c r="A69" s="90" t="s">
        <v>2288</v>
      </c>
      <c r="B69" s="90" t="s">
        <v>2289</v>
      </c>
      <c r="C69" s="90" t="s">
        <v>298</v>
      </c>
      <c r="D69" s="90" t="s">
        <v>1443</v>
      </c>
      <c r="E69" s="90" t="s">
        <v>400</v>
      </c>
      <c r="F69" s="112">
        <v>0.67047471999999997</v>
      </c>
      <c r="G69" s="112">
        <v>0.70161863000000002</v>
      </c>
      <c r="H69" s="113">
        <f t="shared" si="0"/>
        <v>-4.4388658835926353E-2</v>
      </c>
      <c r="I69" s="130">
        <v>78.083858959999986</v>
      </c>
      <c r="J69" s="130">
        <v>0.94288998999999996</v>
      </c>
      <c r="K69" s="113">
        <f t="shared" si="1"/>
        <v>81.813329007766839</v>
      </c>
      <c r="L69" s="91" t="str">
        <f t="shared" si="2"/>
        <v/>
      </c>
      <c r="N69" s="47"/>
    </row>
    <row r="70" spans="1:14">
      <c r="A70" s="90" t="s">
        <v>2609</v>
      </c>
      <c r="B70" s="90" t="s">
        <v>2610</v>
      </c>
      <c r="C70" s="90" t="s">
        <v>298</v>
      </c>
      <c r="D70" s="90" t="s">
        <v>399</v>
      </c>
      <c r="E70" s="90" t="s">
        <v>400</v>
      </c>
      <c r="F70" s="112">
        <v>2.1160399000000001</v>
      </c>
      <c r="G70" s="112">
        <v>2.84119952</v>
      </c>
      <c r="H70" s="113">
        <f t="shared" si="0"/>
        <v>-0.25523009380207129</v>
      </c>
      <c r="I70" s="130">
        <v>77.548307234226996</v>
      </c>
      <c r="J70" s="130">
        <v>110.87011124722</v>
      </c>
      <c r="K70" s="113">
        <f t="shared" si="1"/>
        <v>-0.30054812463109637</v>
      </c>
      <c r="L70" s="91">
        <f t="shared" si="2"/>
        <v>36.647847346464019</v>
      </c>
      <c r="N70" s="47"/>
    </row>
    <row r="71" spans="1:14">
      <c r="A71" s="90" t="s">
        <v>652</v>
      </c>
      <c r="B71" s="90" t="s">
        <v>653</v>
      </c>
      <c r="C71" s="90" t="s">
        <v>1182</v>
      </c>
      <c r="D71" s="90" t="s">
        <v>398</v>
      </c>
      <c r="E71" s="90" t="s">
        <v>1870</v>
      </c>
      <c r="F71" s="112">
        <v>26.695699876999999</v>
      </c>
      <c r="G71" s="112">
        <v>28.282838852000001</v>
      </c>
      <c r="H71" s="113">
        <f t="shared" ref="H71:H134" si="3">IF(ISERROR(F71/G71-1),"",IF((F71/G71-1)&gt;10000%,"",F71/G71-1))</f>
        <v>-5.6116678502652118E-2</v>
      </c>
      <c r="I71" s="130">
        <v>77.203575875832001</v>
      </c>
      <c r="J71" s="130">
        <v>25.92148398051415</v>
      </c>
      <c r="K71" s="113">
        <f t="shared" ref="K71:K134" si="4">IF(ISERROR(I71/J71-1),"",IF((I71/J71-1)&gt;10000%,"",I71/J71-1))</f>
        <v>1.9783625016942676</v>
      </c>
      <c r="L71" s="91">
        <f t="shared" ref="L71:L134" si="5">IF(ISERROR(I71/F71),"",IF(I71/F71&gt;10000%,"",I71/F71))</f>
        <v>2.8919854595139372</v>
      </c>
      <c r="N71" s="47"/>
    </row>
    <row r="72" spans="1:14">
      <c r="A72" s="90" t="s">
        <v>1916</v>
      </c>
      <c r="B72" s="90" t="s">
        <v>437</v>
      </c>
      <c r="C72" s="90" t="s">
        <v>1541</v>
      </c>
      <c r="D72" s="90" t="s">
        <v>398</v>
      </c>
      <c r="E72" s="90" t="s">
        <v>1870</v>
      </c>
      <c r="F72" s="112">
        <v>1.4374200800000001</v>
      </c>
      <c r="G72" s="112">
        <v>0.10126476</v>
      </c>
      <c r="H72" s="113">
        <f t="shared" si="3"/>
        <v>13.194672263085403</v>
      </c>
      <c r="I72" s="130">
        <v>74.967784269999996</v>
      </c>
      <c r="J72" s="130">
        <v>33.200957670000001</v>
      </c>
      <c r="K72" s="113">
        <f t="shared" si="4"/>
        <v>1.2580006581478829</v>
      </c>
      <c r="L72" s="91">
        <f t="shared" si="5"/>
        <v>52.154401704197696</v>
      </c>
      <c r="N72" s="47"/>
    </row>
    <row r="73" spans="1:14">
      <c r="A73" s="90" t="s">
        <v>1570</v>
      </c>
      <c r="B73" s="90" t="s">
        <v>1571</v>
      </c>
      <c r="C73" s="90" t="s">
        <v>1182</v>
      </c>
      <c r="D73" s="90" t="s">
        <v>398</v>
      </c>
      <c r="E73" s="90" t="s">
        <v>1870</v>
      </c>
      <c r="F73" s="112">
        <v>31.890193382</v>
      </c>
      <c r="G73" s="112">
        <v>33.065042925999997</v>
      </c>
      <c r="H73" s="113">
        <f t="shared" si="3"/>
        <v>-3.5531468887831985E-2</v>
      </c>
      <c r="I73" s="130">
        <v>74.863914669389501</v>
      </c>
      <c r="J73" s="130">
        <v>135.2100998076325</v>
      </c>
      <c r="K73" s="113">
        <f t="shared" si="4"/>
        <v>-0.44631418232883002</v>
      </c>
      <c r="L73" s="91">
        <f t="shared" si="5"/>
        <v>2.3475528596714454</v>
      </c>
      <c r="N73" s="47"/>
    </row>
    <row r="74" spans="1:14">
      <c r="A74" s="90" t="s">
        <v>867</v>
      </c>
      <c r="B74" s="90" t="s">
        <v>868</v>
      </c>
      <c r="C74" s="90" t="s">
        <v>1543</v>
      </c>
      <c r="D74" s="90" t="s">
        <v>399</v>
      </c>
      <c r="E74" s="90" t="s">
        <v>400</v>
      </c>
      <c r="F74" s="112">
        <v>7.4940038700000002</v>
      </c>
      <c r="G74" s="112">
        <v>9.4107922980000005</v>
      </c>
      <c r="H74" s="113">
        <f t="shared" si="3"/>
        <v>-0.20367981433479942</v>
      </c>
      <c r="I74" s="130">
        <v>74.140923349999994</v>
      </c>
      <c r="J74" s="130">
        <v>19.323099360000001</v>
      </c>
      <c r="K74" s="113">
        <f t="shared" si="4"/>
        <v>2.8369063869472333</v>
      </c>
      <c r="L74" s="91">
        <f t="shared" si="5"/>
        <v>9.8933660345174061</v>
      </c>
      <c r="N74" s="47"/>
    </row>
    <row r="75" spans="1:14">
      <c r="A75" s="90" t="s">
        <v>1043</v>
      </c>
      <c r="B75" s="90" t="s">
        <v>559</v>
      </c>
      <c r="C75" s="90" t="s">
        <v>1541</v>
      </c>
      <c r="D75" s="90" t="s">
        <v>398</v>
      </c>
      <c r="E75" s="90" t="s">
        <v>1870</v>
      </c>
      <c r="F75" s="112">
        <v>1.55041743</v>
      </c>
      <c r="G75" s="112">
        <v>2.66038481</v>
      </c>
      <c r="H75" s="113">
        <f t="shared" si="3"/>
        <v>-0.4172206125323652</v>
      </c>
      <c r="I75" s="130">
        <v>73.120303846207506</v>
      </c>
      <c r="J75" s="130">
        <v>0.37064409000000004</v>
      </c>
      <c r="K75" s="113" t="str">
        <f t="shared" si="4"/>
        <v/>
      </c>
      <c r="L75" s="91">
        <f t="shared" si="5"/>
        <v>47.161688479087537</v>
      </c>
      <c r="N75" s="47"/>
    </row>
    <row r="76" spans="1:14">
      <c r="A76" s="90" t="s">
        <v>2094</v>
      </c>
      <c r="B76" s="90" t="s">
        <v>970</v>
      </c>
      <c r="C76" s="90" t="s">
        <v>1182</v>
      </c>
      <c r="D76" s="90" t="s">
        <v>398</v>
      </c>
      <c r="E76" s="90" t="s">
        <v>1870</v>
      </c>
      <c r="F76" s="112">
        <v>9.8766143399999997</v>
      </c>
      <c r="G76" s="112">
        <v>5.1837873910000001</v>
      </c>
      <c r="H76" s="113">
        <f t="shared" si="3"/>
        <v>0.90528924028551061</v>
      </c>
      <c r="I76" s="130">
        <v>71.515971099999987</v>
      </c>
      <c r="J76" s="130">
        <v>20.206857280000001</v>
      </c>
      <c r="K76" s="113">
        <f t="shared" si="4"/>
        <v>2.5391931614612751</v>
      </c>
      <c r="L76" s="91">
        <f t="shared" si="5"/>
        <v>7.2409399251687283</v>
      </c>
      <c r="N76" s="47"/>
    </row>
    <row r="77" spans="1:14">
      <c r="A77" s="90" t="s">
        <v>2864</v>
      </c>
      <c r="B77" s="90" t="s">
        <v>2865</v>
      </c>
      <c r="C77" s="90" t="s">
        <v>1182</v>
      </c>
      <c r="D77" s="90" t="s">
        <v>398</v>
      </c>
      <c r="E77" s="90" t="s">
        <v>1870</v>
      </c>
      <c r="F77" s="112">
        <v>21.351327614999999</v>
      </c>
      <c r="G77" s="112">
        <v>16.142892880000002</v>
      </c>
      <c r="H77" s="113">
        <f t="shared" si="3"/>
        <v>0.32264568523854309</v>
      </c>
      <c r="I77" s="130">
        <v>69.517787749999997</v>
      </c>
      <c r="J77" s="130">
        <v>48.971481869999998</v>
      </c>
      <c r="K77" s="113">
        <f t="shared" si="4"/>
        <v>0.41955654792195896</v>
      </c>
      <c r="L77" s="91">
        <f t="shared" si="5"/>
        <v>3.2559000078834206</v>
      </c>
      <c r="N77" s="47"/>
    </row>
    <row r="78" spans="1:14">
      <c r="A78" s="90" t="s">
        <v>913</v>
      </c>
      <c r="B78" s="90" t="s">
        <v>1050</v>
      </c>
      <c r="C78" s="90" t="s">
        <v>1546</v>
      </c>
      <c r="D78" s="90" t="s">
        <v>398</v>
      </c>
      <c r="E78" s="90" t="s">
        <v>400</v>
      </c>
      <c r="F78" s="112">
        <v>49.862106034999996</v>
      </c>
      <c r="G78" s="112">
        <v>36.837616654999998</v>
      </c>
      <c r="H78" s="113">
        <f t="shared" si="3"/>
        <v>0.3535649307060198</v>
      </c>
      <c r="I78" s="130">
        <v>68.994637180000012</v>
      </c>
      <c r="J78" s="130">
        <v>103.44061736</v>
      </c>
      <c r="K78" s="113">
        <f t="shared" si="4"/>
        <v>-0.33300246130704247</v>
      </c>
      <c r="L78" s="91">
        <f t="shared" si="5"/>
        <v>1.3837088455824591</v>
      </c>
      <c r="N78" s="47"/>
    </row>
    <row r="79" spans="1:14">
      <c r="A79" s="90" t="s">
        <v>1447</v>
      </c>
      <c r="B79" s="90" t="s">
        <v>1448</v>
      </c>
      <c r="C79" s="90" t="s">
        <v>298</v>
      </c>
      <c r="D79" s="90" t="s">
        <v>1443</v>
      </c>
      <c r="E79" s="90" t="s">
        <v>1870</v>
      </c>
      <c r="F79" s="112">
        <v>3.95739069</v>
      </c>
      <c r="G79" s="112">
        <v>12.391868130000001</v>
      </c>
      <c r="H79" s="113">
        <f t="shared" si="3"/>
        <v>-0.68064615855462629</v>
      </c>
      <c r="I79" s="130">
        <v>68.28151923930649</v>
      </c>
      <c r="J79" s="130">
        <v>2.8309330057068149</v>
      </c>
      <c r="K79" s="113">
        <f t="shared" si="4"/>
        <v>23.119793404386218</v>
      </c>
      <c r="L79" s="91">
        <f t="shared" si="5"/>
        <v>17.254176953478023</v>
      </c>
      <c r="N79" s="47"/>
    </row>
    <row r="80" spans="1:14">
      <c r="A80" s="90" t="s">
        <v>2896</v>
      </c>
      <c r="B80" s="90" t="s">
        <v>2897</v>
      </c>
      <c r="C80" s="90" t="s">
        <v>1182</v>
      </c>
      <c r="D80" s="90" t="s">
        <v>398</v>
      </c>
      <c r="E80" s="90" t="s">
        <v>1870</v>
      </c>
      <c r="F80" s="112">
        <v>3.6268226499999998</v>
      </c>
      <c r="G80" s="112">
        <v>0.78873532999999996</v>
      </c>
      <c r="H80" s="113">
        <f t="shared" si="3"/>
        <v>3.5982758880599404</v>
      </c>
      <c r="I80" s="130">
        <v>66.62064196</v>
      </c>
      <c r="J80" s="130">
        <v>3.7353299999999998E-3</v>
      </c>
      <c r="K80" s="113" t="str">
        <f t="shared" si="4"/>
        <v/>
      </c>
      <c r="L80" s="91">
        <f t="shared" si="5"/>
        <v>18.368872257925268</v>
      </c>
      <c r="N80" s="47"/>
    </row>
    <row r="81" spans="1:14">
      <c r="A81" s="90" t="s">
        <v>881</v>
      </c>
      <c r="B81" s="90" t="s">
        <v>109</v>
      </c>
      <c r="C81" s="90" t="s">
        <v>888</v>
      </c>
      <c r="D81" s="90" t="s">
        <v>398</v>
      </c>
      <c r="E81" s="90" t="s">
        <v>1870</v>
      </c>
      <c r="F81" s="112">
        <v>32.052698290999999</v>
      </c>
      <c r="G81" s="112">
        <v>25.293482121</v>
      </c>
      <c r="H81" s="113">
        <f t="shared" si="3"/>
        <v>0.26723153963795809</v>
      </c>
      <c r="I81" s="130">
        <v>66.072882429690509</v>
      </c>
      <c r="J81" s="130">
        <v>34.953840700000001</v>
      </c>
      <c r="K81" s="113">
        <f t="shared" si="4"/>
        <v>0.89028962501652953</v>
      </c>
      <c r="L81" s="91">
        <f t="shared" si="5"/>
        <v>2.0613828461438128</v>
      </c>
      <c r="N81" s="47"/>
    </row>
    <row r="82" spans="1:14">
      <c r="A82" s="90" t="s">
        <v>572</v>
      </c>
      <c r="B82" s="90" t="s">
        <v>573</v>
      </c>
      <c r="C82" s="90" t="s">
        <v>1182</v>
      </c>
      <c r="D82" s="90" t="s">
        <v>398</v>
      </c>
      <c r="E82" s="90" t="s">
        <v>1870</v>
      </c>
      <c r="F82" s="112">
        <v>6.9981208200000005</v>
      </c>
      <c r="G82" s="112">
        <v>6.2226773030000002</v>
      </c>
      <c r="H82" s="113">
        <f t="shared" si="3"/>
        <v>0.1246157368028955</v>
      </c>
      <c r="I82" s="130">
        <v>65.966803909999996</v>
      </c>
      <c r="J82" s="130">
        <v>31.910683930000001</v>
      </c>
      <c r="K82" s="113">
        <f t="shared" si="4"/>
        <v>1.0672325311079596</v>
      </c>
      <c r="L82" s="91">
        <f t="shared" si="5"/>
        <v>9.4263596766538811</v>
      </c>
      <c r="N82" s="47"/>
    </row>
    <row r="83" spans="1:14">
      <c r="A83" s="90" t="s">
        <v>50</v>
      </c>
      <c r="B83" s="90" t="s">
        <v>1722</v>
      </c>
      <c r="C83" s="90" t="s">
        <v>1545</v>
      </c>
      <c r="D83" s="90" t="s">
        <v>1443</v>
      </c>
      <c r="E83" s="90" t="s">
        <v>400</v>
      </c>
      <c r="F83" s="112">
        <v>38.592005659999998</v>
      </c>
      <c r="G83" s="112">
        <v>34.195432045999993</v>
      </c>
      <c r="H83" s="113">
        <f t="shared" si="3"/>
        <v>0.1285719568650483</v>
      </c>
      <c r="I83" s="130">
        <v>64.479264420000007</v>
      </c>
      <c r="J83" s="130">
        <v>9.806458150000001</v>
      </c>
      <c r="K83" s="113">
        <f t="shared" si="4"/>
        <v>5.5751837649967433</v>
      </c>
      <c r="L83" s="91">
        <f t="shared" si="5"/>
        <v>1.6707932981786366</v>
      </c>
      <c r="N83" s="47"/>
    </row>
    <row r="84" spans="1:14">
      <c r="A84" s="90" t="s">
        <v>1018</v>
      </c>
      <c r="B84" s="90" t="s">
        <v>1019</v>
      </c>
      <c r="C84" s="90" t="s">
        <v>1182</v>
      </c>
      <c r="D84" s="90" t="s">
        <v>398</v>
      </c>
      <c r="E84" s="90" t="s">
        <v>1870</v>
      </c>
      <c r="F84" s="112">
        <v>12.097010562000001</v>
      </c>
      <c r="G84" s="112">
        <v>13.37545459</v>
      </c>
      <c r="H84" s="113">
        <f t="shared" si="3"/>
        <v>-9.5581351601747633E-2</v>
      </c>
      <c r="I84" s="130">
        <v>62.76912437</v>
      </c>
      <c r="J84" s="130">
        <v>95.150016180000009</v>
      </c>
      <c r="K84" s="113">
        <f t="shared" si="4"/>
        <v>-0.34031409672851209</v>
      </c>
      <c r="L84" s="91">
        <f t="shared" si="5"/>
        <v>5.1888128929286781</v>
      </c>
      <c r="N84" s="47"/>
    </row>
    <row r="85" spans="1:14">
      <c r="A85" s="90" t="s">
        <v>1913</v>
      </c>
      <c r="B85" s="90" t="s">
        <v>439</v>
      </c>
      <c r="C85" s="90" t="s">
        <v>1541</v>
      </c>
      <c r="D85" s="90" t="s">
        <v>398</v>
      </c>
      <c r="E85" s="90" t="s">
        <v>1870</v>
      </c>
      <c r="F85" s="112">
        <v>2.4599446600000001</v>
      </c>
      <c r="G85" s="112">
        <v>0.78719531999999992</v>
      </c>
      <c r="H85" s="113">
        <f t="shared" si="3"/>
        <v>2.1249482784018587</v>
      </c>
      <c r="I85" s="130">
        <v>61.444189479999999</v>
      </c>
      <c r="J85" s="130">
        <v>78.275919029999997</v>
      </c>
      <c r="K85" s="113">
        <f t="shared" si="4"/>
        <v>-0.21503074966835045</v>
      </c>
      <c r="L85" s="91">
        <f t="shared" si="5"/>
        <v>24.977874697392583</v>
      </c>
      <c r="N85" s="47"/>
    </row>
    <row r="86" spans="1:14">
      <c r="A86" s="90" t="s">
        <v>1683</v>
      </c>
      <c r="B86" s="90" t="s">
        <v>709</v>
      </c>
      <c r="C86" s="90" t="s">
        <v>1545</v>
      </c>
      <c r="D86" s="90" t="s">
        <v>399</v>
      </c>
      <c r="E86" s="90" t="s">
        <v>400</v>
      </c>
      <c r="F86" s="112">
        <v>19.597721741000001</v>
      </c>
      <c r="G86" s="112">
        <v>26.085434089000003</v>
      </c>
      <c r="H86" s="113">
        <f t="shared" si="3"/>
        <v>-0.24871015471181346</v>
      </c>
      <c r="I86" s="130">
        <v>61.194458429999997</v>
      </c>
      <c r="J86" s="130">
        <v>57.819194509999996</v>
      </c>
      <c r="K86" s="113">
        <f t="shared" si="4"/>
        <v>5.8376183698239492E-2</v>
      </c>
      <c r="L86" s="91">
        <f t="shared" si="5"/>
        <v>3.1225292020539457</v>
      </c>
      <c r="N86" s="47"/>
    </row>
    <row r="87" spans="1:14">
      <c r="A87" s="90" t="s">
        <v>1117</v>
      </c>
      <c r="B87" s="90" t="s">
        <v>1118</v>
      </c>
      <c r="C87" s="90" t="s">
        <v>1545</v>
      </c>
      <c r="D87" s="90" t="s">
        <v>399</v>
      </c>
      <c r="E87" s="90" t="s">
        <v>400</v>
      </c>
      <c r="F87" s="112">
        <v>6.3092682160000004</v>
      </c>
      <c r="G87" s="112">
        <v>13.150321424000001</v>
      </c>
      <c r="H87" s="113">
        <f t="shared" si="3"/>
        <v>-0.52021946745079051</v>
      </c>
      <c r="I87" s="130">
        <v>60.957450058954997</v>
      </c>
      <c r="J87" s="130">
        <v>42.994292813077898</v>
      </c>
      <c r="K87" s="113">
        <f t="shared" si="4"/>
        <v>0.41780329598567345</v>
      </c>
      <c r="L87" s="91">
        <f t="shared" si="5"/>
        <v>9.6615721462545903</v>
      </c>
      <c r="N87" s="47"/>
    </row>
    <row r="88" spans="1:14">
      <c r="A88" s="90" t="s">
        <v>1601</v>
      </c>
      <c r="B88" s="90" t="s">
        <v>1602</v>
      </c>
      <c r="C88" s="90" t="s">
        <v>1545</v>
      </c>
      <c r="D88" s="90" t="s">
        <v>399</v>
      </c>
      <c r="E88" s="90" t="s">
        <v>400</v>
      </c>
      <c r="F88" s="112">
        <v>11.377645892999999</v>
      </c>
      <c r="G88" s="112">
        <v>30.492304134000001</v>
      </c>
      <c r="H88" s="113">
        <f t="shared" si="3"/>
        <v>-0.62686827984528981</v>
      </c>
      <c r="I88" s="130">
        <v>60.239218017844998</v>
      </c>
      <c r="J88" s="130">
        <v>16.764468919999999</v>
      </c>
      <c r="K88" s="113">
        <f t="shared" si="4"/>
        <v>2.5932673027285498</v>
      </c>
      <c r="L88" s="91">
        <f t="shared" si="5"/>
        <v>5.2945238922321067</v>
      </c>
      <c r="N88" s="47"/>
    </row>
    <row r="89" spans="1:14">
      <c r="A89" s="90" t="s">
        <v>759</v>
      </c>
      <c r="B89" s="90" t="s">
        <v>254</v>
      </c>
      <c r="C89" s="90" t="s">
        <v>1182</v>
      </c>
      <c r="D89" s="90" t="s">
        <v>398</v>
      </c>
      <c r="E89" s="90" t="s">
        <v>1870</v>
      </c>
      <c r="F89" s="112">
        <v>28.578193798999997</v>
      </c>
      <c r="G89" s="112">
        <v>16.373824317</v>
      </c>
      <c r="H89" s="113">
        <f t="shared" si="3"/>
        <v>0.7453585213644256</v>
      </c>
      <c r="I89" s="130">
        <v>58.710678039999998</v>
      </c>
      <c r="J89" s="130">
        <v>85.342694340000008</v>
      </c>
      <c r="K89" s="113">
        <f t="shared" si="4"/>
        <v>-0.31205970828504326</v>
      </c>
      <c r="L89" s="91">
        <f t="shared" si="5"/>
        <v>2.0543872874868105</v>
      </c>
      <c r="N89" s="47"/>
    </row>
    <row r="90" spans="1:14">
      <c r="A90" s="90" t="s">
        <v>1671</v>
      </c>
      <c r="B90" s="90" t="s">
        <v>51</v>
      </c>
      <c r="C90" s="90" t="s">
        <v>1545</v>
      </c>
      <c r="D90" s="90" t="s">
        <v>399</v>
      </c>
      <c r="E90" s="90" t="s">
        <v>400</v>
      </c>
      <c r="F90" s="112">
        <v>8.6082096970000013</v>
      </c>
      <c r="G90" s="112">
        <v>7.8182095220000001</v>
      </c>
      <c r="H90" s="113">
        <f t="shared" si="3"/>
        <v>0.10104617595332854</v>
      </c>
      <c r="I90" s="130">
        <v>55.838610609999996</v>
      </c>
      <c r="J90" s="130">
        <v>20.13517547</v>
      </c>
      <c r="K90" s="113">
        <f t="shared" si="4"/>
        <v>1.7731871864337916</v>
      </c>
      <c r="L90" s="91">
        <f t="shared" si="5"/>
        <v>6.4866694208738895</v>
      </c>
      <c r="N90" s="47"/>
    </row>
    <row r="91" spans="1:14">
      <c r="A91" s="90" t="s">
        <v>66</v>
      </c>
      <c r="B91" s="90" t="s">
        <v>78</v>
      </c>
      <c r="C91" s="90" t="s">
        <v>1545</v>
      </c>
      <c r="D91" s="90" t="s">
        <v>1443</v>
      </c>
      <c r="E91" s="90" t="s">
        <v>400</v>
      </c>
      <c r="F91" s="112">
        <v>31.584762254000001</v>
      </c>
      <c r="G91" s="112">
        <v>18.894992828000003</v>
      </c>
      <c r="H91" s="113">
        <f t="shared" si="3"/>
        <v>0.67159429704547735</v>
      </c>
      <c r="I91" s="130">
        <v>55.253462299999995</v>
      </c>
      <c r="J91" s="130">
        <v>62.080151280985497</v>
      </c>
      <c r="K91" s="113">
        <f t="shared" si="4"/>
        <v>-0.10996572721104891</v>
      </c>
      <c r="L91" s="91">
        <f t="shared" si="5"/>
        <v>1.7493708471084821</v>
      </c>
      <c r="N91" s="47"/>
    </row>
    <row r="92" spans="1:14">
      <c r="A92" s="90" t="s">
        <v>1646</v>
      </c>
      <c r="B92" s="90" t="s">
        <v>1104</v>
      </c>
      <c r="C92" s="90" t="s">
        <v>1545</v>
      </c>
      <c r="D92" s="90" t="s">
        <v>399</v>
      </c>
      <c r="E92" s="90" t="s">
        <v>400</v>
      </c>
      <c r="F92" s="112">
        <v>25.291954372999999</v>
      </c>
      <c r="G92" s="112">
        <v>35.031543766999995</v>
      </c>
      <c r="H92" s="113">
        <f t="shared" si="3"/>
        <v>-0.27802341394885288</v>
      </c>
      <c r="I92" s="130">
        <v>55.22705878</v>
      </c>
      <c r="J92" s="130">
        <v>124.46420309</v>
      </c>
      <c r="K92" s="113">
        <f t="shared" si="4"/>
        <v>-0.55628158611946166</v>
      </c>
      <c r="L92" s="91">
        <f t="shared" si="5"/>
        <v>2.183582097513062</v>
      </c>
      <c r="N92" s="47"/>
    </row>
    <row r="93" spans="1:14">
      <c r="A93" s="90" t="s">
        <v>1799</v>
      </c>
      <c r="B93" s="90" t="s">
        <v>1800</v>
      </c>
      <c r="C93" s="90" t="s">
        <v>1182</v>
      </c>
      <c r="D93" s="90" t="s">
        <v>398</v>
      </c>
      <c r="E93" s="90" t="s">
        <v>1870</v>
      </c>
      <c r="F93" s="112">
        <v>1.2363513100000001</v>
      </c>
      <c r="G93" s="112">
        <v>0.46298432</v>
      </c>
      <c r="H93" s="113">
        <f t="shared" si="3"/>
        <v>1.6703956410446041</v>
      </c>
      <c r="I93" s="130">
        <v>55.177966060000003</v>
      </c>
      <c r="J93" s="130">
        <v>47.72163896</v>
      </c>
      <c r="K93" s="113">
        <f t="shared" si="4"/>
        <v>0.1562462493429837</v>
      </c>
      <c r="L93" s="91">
        <f t="shared" si="5"/>
        <v>44.629682205780163</v>
      </c>
      <c r="N93" s="47"/>
    </row>
    <row r="94" spans="1:14">
      <c r="A94" s="90" t="s">
        <v>710</v>
      </c>
      <c r="B94" s="90" t="s">
        <v>962</v>
      </c>
      <c r="C94" s="90" t="s">
        <v>1545</v>
      </c>
      <c r="D94" s="90" t="s">
        <v>399</v>
      </c>
      <c r="E94" s="90" t="s">
        <v>400</v>
      </c>
      <c r="F94" s="112">
        <v>41.927903479000001</v>
      </c>
      <c r="G94" s="112">
        <v>39.454830522000002</v>
      </c>
      <c r="H94" s="113">
        <f t="shared" si="3"/>
        <v>6.2681119758479564E-2</v>
      </c>
      <c r="I94" s="130">
        <v>50.313592367657499</v>
      </c>
      <c r="J94" s="130">
        <v>84.418415672441498</v>
      </c>
      <c r="K94" s="113">
        <f t="shared" si="4"/>
        <v>-0.40399743389069032</v>
      </c>
      <c r="L94" s="91">
        <f t="shared" si="5"/>
        <v>1.2000025804499754</v>
      </c>
      <c r="N94" s="47"/>
    </row>
    <row r="95" spans="1:14">
      <c r="A95" s="90" t="s">
        <v>1614</v>
      </c>
      <c r="B95" s="90" t="s">
        <v>1615</v>
      </c>
      <c r="C95" s="90" t="s">
        <v>1545</v>
      </c>
      <c r="D95" s="90" t="s">
        <v>399</v>
      </c>
      <c r="E95" s="90" t="s">
        <v>400</v>
      </c>
      <c r="F95" s="112">
        <v>41.715806594</v>
      </c>
      <c r="G95" s="112">
        <v>38.277079352999998</v>
      </c>
      <c r="H95" s="113">
        <f t="shared" si="3"/>
        <v>8.9837764508813978E-2</v>
      </c>
      <c r="I95" s="130">
        <v>50.287485509999996</v>
      </c>
      <c r="J95" s="130">
        <v>36.31837608</v>
      </c>
      <c r="K95" s="113">
        <f t="shared" si="4"/>
        <v>0.38462924111005559</v>
      </c>
      <c r="L95" s="91">
        <f t="shared" si="5"/>
        <v>1.2054779618532623</v>
      </c>
      <c r="N95" s="47"/>
    </row>
    <row r="96" spans="1:14">
      <c r="A96" s="90" t="s">
        <v>310</v>
      </c>
      <c r="B96" s="90" t="s">
        <v>311</v>
      </c>
      <c r="C96" s="90" t="s">
        <v>1182</v>
      </c>
      <c r="D96" s="90" t="s">
        <v>398</v>
      </c>
      <c r="E96" s="90" t="s">
        <v>1870</v>
      </c>
      <c r="F96" s="112">
        <v>13.820688297</v>
      </c>
      <c r="G96" s="112">
        <v>8.7492910800000008</v>
      </c>
      <c r="H96" s="113">
        <f t="shared" si="3"/>
        <v>0.57963521508533455</v>
      </c>
      <c r="I96" s="130">
        <v>49.944822819999999</v>
      </c>
      <c r="J96" s="130">
        <v>91.060371790000005</v>
      </c>
      <c r="K96" s="113">
        <f t="shared" si="4"/>
        <v>-0.45151966944324728</v>
      </c>
      <c r="L96" s="91">
        <f t="shared" si="5"/>
        <v>3.6137724653584233</v>
      </c>
      <c r="N96" s="47"/>
    </row>
    <row r="97" spans="1:14">
      <c r="A97" s="90" t="s">
        <v>481</v>
      </c>
      <c r="B97" s="90" t="s">
        <v>808</v>
      </c>
      <c r="C97" s="90" t="s">
        <v>1540</v>
      </c>
      <c r="D97" s="90" t="s">
        <v>398</v>
      </c>
      <c r="E97" s="90" t="s">
        <v>1870</v>
      </c>
      <c r="F97" s="112">
        <v>3.7603633939999996</v>
      </c>
      <c r="G97" s="112">
        <v>1.9476544779999998</v>
      </c>
      <c r="H97" s="113">
        <f t="shared" si="3"/>
        <v>0.93071380805769399</v>
      </c>
      <c r="I97" s="130">
        <v>49.74206573</v>
      </c>
      <c r="J97" s="130">
        <v>2.5837719300000002</v>
      </c>
      <c r="K97" s="113">
        <f t="shared" si="4"/>
        <v>18.251724640417468</v>
      </c>
      <c r="L97" s="91">
        <f t="shared" si="5"/>
        <v>13.22799435005882</v>
      </c>
      <c r="N97" s="47"/>
    </row>
    <row r="98" spans="1:14">
      <c r="A98" s="90" t="s">
        <v>2694</v>
      </c>
      <c r="B98" s="90" t="s">
        <v>184</v>
      </c>
      <c r="C98" s="90" t="s">
        <v>1182</v>
      </c>
      <c r="D98" s="90" t="s">
        <v>398</v>
      </c>
      <c r="E98" s="90" t="s">
        <v>1870</v>
      </c>
      <c r="F98" s="112">
        <v>20.446384920000003</v>
      </c>
      <c r="G98" s="112">
        <v>15.737530599999999</v>
      </c>
      <c r="H98" s="113">
        <f t="shared" si="3"/>
        <v>0.2992117657899902</v>
      </c>
      <c r="I98" s="130">
        <v>48.919831240000001</v>
      </c>
      <c r="J98" s="130">
        <v>22.894707780000001</v>
      </c>
      <c r="K98" s="113">
        <f t="shared" si="4"/>
        <v>1.1367309733795605</v>
      </c>
      <c r="L98" s="91">
        <f t="shared" si="5"/>
        <v>2.3925907406814089</v>
      </c>
      <c r="N98" s="47"/>
    </row>
    <row r="99" spans="1:14">
      <c r="A99" s="90" t="s">
        <v>1909</v>
      </c>
      <c r="B99" s="90" t="s">
        <v>431</v>
      </c>
      <c r="C99" s="90" t="s">
        <v>1541</v>
      </c>
      <c r="D99" s="90" t="s">
        <v>398</v>
      </c>
      <c r="E99" s="90" t="s">
        <v>1870</v>
      </c>
      <c r="F99" s="112">
        <v>3.4563585400000001</v>
      </c>
      <c r="G99" s="112">
        <v>1.0288694599999999</v>
      </c>
      <c r="H99" s="113">
        <f t="shared" si="3"/>
        <v>2.3593751922620001</v>
      </c>
      <c r="I99" s="130">
        <v>47.961339840000001</v>
      </c>
      <c r="J99" s="130">
        <v>38.521378049999996</v>
      </c>
      <c r="K99" s="113">
        <f t="shared" si="4"/>
        <v>0.24505773853020307</v>
      </c>
      <c r="L99" s="91">
        <f t="shared" si="5"/>
        <v>13.876262918024702</v>
      </c>
      <c r="N99" s="47"/>
    </row>
    <row r="100" spans="1:14">
      <c r="A100" s="90" t="s">
        <v>894</v>
      </c>
      <c r="B100" s="90" t="s">
        <v>100</v>
      </c>
      <c r="C100" s="90" t="s">
        <v>1543</v>
      </c>
      <c r="D100" s="90" t="s">
        <v>399</v>
      </c>
      <c r="E100" s="90" t="s">
        <v>400</v>
      </c>
      <c r="F100" s="112">
        <v>21.973745100000002</v>
      </c>
      <c r="G100" s="112">
        <v>8.0912892200000002</v>
      </c>
      <c r="H100" s="113">
        <f t="shared" si="3"/>
        <v>1.7157285449252551</v>
      </c>
      <c r="I100" s="130">
        <v>47.151905659999997</v>
      </c>
      <c r="J100" s="130">
        <v>52.863805360000001</v>
      </c>
      <c r="K100" s="113">
        <f t="shared" si="4"/>
        <v>-0.10804934796317134</v>
      </c>
      <c r="L100" s="91">
        <f t="shared" si="5"/>
        <v>2.1458292815092315</v>
      </c>
      <c r="N100" s="47"/>
    </row>
    <row r="101" spans="1:14">
      <c r="A101" s="90" t="s">
        <v>1828</v>
      </c>
      <c r="B101" s="90" t="s">
        <v>1849</v>
      </c>
      <c r="C101" s="90" t="s">
        <v>1545</v>
      </c>
      <c r="D101" s="90" t="s">
        <v>399</v>
      </c>
      <c r="E101" s="90" t="s">
        <v>400</v>
      </c>
      <c r="F101" s="112">
        <v>5.4725590999999998</v>
      </c>
      <c r="G101" s="112">
        <v>11.431387109999999</v>
      </c>
      <c r="H101" s="113">
        <f t="shared" si="3"/>
        <v>-0.52126902471768366</v>
      </c>
      <c r="I101" s="130">
        <v>46.473337107841999</v>
      </c>
      <c r="J101" s="130">
        <v>10.127967276936051</v>
      </c>
      <c r="K101" s="113">
        <f t="shared" si="4"/>
        <v>3.5886144610353918</v>
      </c>
      <c r="L101" s="91">
        <f t="shared" si="5"/>
        <v>8.4920667385468711</v>
      </c>
      <c r="N101" s="47"/>
    </row>
    <row r="102" spans="1:14">
      <c r="A102" s="90" t="s">
        <v>1119</v>
      </c>
      <c r="B102" s="90" t="s">
        <v>1120</v>
      </c>
      <c r="C102" s="90" t="s">
        <v>1545</v>
      </c>
      <c r="D102" s="90" t="s">
        <v>399</v>
      </c>
      <c r="E102" s="90" t="s">
        <v>400</v>
      </c>
      <c r="F102" s="112">
        <v>24.954343002999998</v>
      </c>
      <c r="G102" s="112">
        <v>16.123488805000001</v>
      </c>
      <c r="H102" s="113">
        <f t="shared" si="3"/>
        <v>0.54770120194219318</v>
      </c>
      <c r="I102" s="130">
        <v>44.399362643442103</v>
      </c>
      <c r="J102" s="130">
        <v>14.140197661744601</v>
      </c>
      <c r="K102" s="113">
        <f t="shared" si="4"/>
        <v>2.1399393209022626</v>
      </c>
      <c r="L102" s="91">
        <f t="shared" si="5"/>
        <v>1.7792238664870654</v>
      </c>
      <c r="N102" s="47"/>
    </row>
    <row r="103" spans="1:14">
      <c r="A103" s="90" t="s">
        <v>2136</v>
      </c>
      <c r="B103" s="90" t="s">
        <v>1048</v>
      </c>
      <c r="C103" s="90" t="s">
        <v>1544</v>
      </c>
      <c r="D103" s="90" t="s">
        <v>398</v>
      </c>
      <c r="E103" s="90" t="s">
        <v>1870</v>
      </c>
      <c r="F103" s="112">
        <v>73.978193404999999</v>
      </c>
      <c r="G103" s="112">
        <v>53.123514551</v>
      </c>
      <c r="H103" s="113">
        <f t="shared" si="3"/>
        <v>0.39256963757506957</v>
      </c>
      <c r="I103" s="130">
        <v>43.659824130000004</v>
      </c>
      <c r="J103" s="130">
        <v>27.961642569999999</v>
      </c>
      <c r="K103" s="113">
        <f t="shared" si="4"/>
        <v>0.56141843315179774</v>
      </c>
      <c r="L103" s="91">
        <f t="shared" si="5"/>
        <v>0.590171537320201</v>
      </c>
      <c r="N103" s="47"/>
    </row>
    <row r="104" spans="1:14">
      <c r="A104" s="90" t="s">
        <v>2073</v>
      </c>
      <c r="B104" s="90" t="s">
        <v>1172</v>
      </c>
      <c r="C104" s="90" t="s">
        <v>1182</v>
      </c>
      <c r="D104" s="90" t="s">
        <v>398</v>
      </c>
      <c r="E104" s="90" t="s">
        <v>400</v>
      </c>
      <c r="F104" s="112">
        <v>9.0605304970000002</v>
      </c>
      <c r="G104" s="112">
        <v>7.2917818320000007</v>
      </c>
      <c r="H104" s="113">
        <f t="shared" si="3"/>
        <v>0.24256741435102214</v>
      </c>
      <c r="I104" s="130">
        <v>42.426017100000003</v>
      </c>
      <c r="J104" s="130">
        <v>5.9657495599999999</v>
      </c>
      <c r="K104" s="113">
        <f t="shared" si="4"/>
        <v>6.1115987477020415</v>
      </c>
      <c r="L104" s="91">
        <f t="shared" si="5"/>
        <v>4.6825091658868683</v>
      </c>
      <c r="N104" s="47"/>
    </row>
    <row r="105" spans="1:14">
      <c r="A105" s="90" t="s">
        <v>1644</v>
      </c>
      <c r="B105" s="90" t="s">
        <v>1599</v>
      </c>
      <c r="C105" s="90" t="s">
        <v>1545</v>
      </c>
      <c r="D105" s="90" t="s">
        <v>399</v>
      </c>
      <c r="E105" s="90" t="s">
        <v>400</v>
      </c>
      <c r="F105" s="112">
        <v>21.837598892999999</v>
      </c>
      <c r="G105" s="112">
        <v>16.995218789999999</v>
      </c>
      <c r="H105" s="113">
        <f t="shared" si="3"/>
        <v>0.28492602318537141</v>
      </c>
      <c r="I105" s="130">
        <v>41.810885799999994</v>
      </c>
      <c r="J105" s="130">
        <v>16.600730289999998</v>
      </c>
      <c r="K105" s="113">
        <f t="shared" si="4"/>
        <v>1.5186172577712544</v>
      </c>
      <c r="L105" s="91">
        <f t="shared" si="5"/>
        <v>1.9146283437508504</v>
      </c>
      <c r="N105" s="47"/>
    </row>
    <row r="106" spans="1:14">
      <c r="A106" s="90" t="s">
        <v>2083</v>
      </c>
      <c r="B106" s="90" t="s">
        <v>464</v>
      </c>
      <c r="C106" s="90" t="s">
        <v>1182</v>
      </c>
      <c r="D106" s="90" t="s">
        <v>398</v>
      </c>
      <c r="E106" s="90" t="s">
        <v>1870</v>
      </c>
      <c r="F106" s="112">
        <v>23.588578609999999</v>
      </c>
      <c r="G106" s="112">
        <v>40.936390805000002</v>
      </c>
      <c r="H106" s="113">
        <f t="shared" si="3"/>
        <v>-0.42377483343942302</v>
      </c>
      <c r="I106" s="130">
        <v>41.3203356</v>
      </c>
      <c r="J106" s="130">
        <v>129.56702226000002</v>
      </c>
      <c r="K106" s="113">
        <f t="shared" si="4"/>
        <v>-0.6810891006117038</v>
      </c>
      <c r="L106" s="91">
        <f t="shared" si="5"/>
        <v>1.7517094303631719</v>
      </c>
      <c r="N106" s="47"/>
    </row>
    <row r="107" spans="1:14">
      <c r="A107" s="90" t="s">
        <v>320</v>
      </c>
      <c r="B107" s="90" t="s">
        <v>321</v>
      </c>
      <c r="C107" s="90" t="s">
        <v>1546</v>
      </c>
      <c r="D107" s="90" t="s">
        <v>398</v>
      </c>
      <c r="E107" s="90" t="s">
        <v>1870</v>
      </c>
      <c r="F107" s="112">
        <v>175.62378005199997</v>
      </c>
      <c r="G107" s="112">
        <v>146.83048603500001</v>
      </c>
      <c r="H107" s="113">
        <f t="shared" si="3"/>
        <v>0.19609888106027595</v>
      </c>
      <c r="I107" s="130">
        <v>40.629136880000004</v>
      </c>
      <c r="J107" s="130">
        <v>26.250966940000001</v>
      </c>
      <c r="K107" s="113">
        <f t="shared" si="4"/>
        <v>0.54771963154207537</v>
      </c>
      <c r="L107" s="91">
        <f t="shared" si="5"/>
        <v>0.23134188814276879</v>
      </c>
      <c r="N107" s="47"/>
    </row>
    <row r="108" spans="1:14">
      <c r="A108" s="90" t="s">
        <v>2713</v>
      </c>
      <c r="B108" s="90" t="s">
        <v>2714</v>
      </c>
      <c r="C108" s="90" t="s">
        <v>1545</v>
      </c>
      <c r="D108" s="90" t="s">
        <v>1443</v>
      </c>
      <c r="E108" s="90" t="s">
        <v>1870</v>
      </c>
      <c r="F108" s="112">
        <v>3.0220715899999999</v>
      </c>
      <c r="G108" s="112">
        <v>0.69264424000000002</v>
      </c>
      <c r="H108" s="113">
        <f t="shared" si="3"/>
        <v>3.3630935124790753</v>
      </c>
      <c r="I108" s="130">
        <v>40.54202925063575</v>
      </c>
      <c r="J108" s="130">
        <v>0.90714731000000004</v>
      </c>
      <c r="K108" s="113">
        <f t="shared" si="4"/>
        <v>43.691781371909428</v>
      </c>
      <c r="L108" s="91">
        <f t="shared" si="5"/>
        <v>13.415310671259032</v>
      </c>
      <c r="N108" s="47"/>
    </row>
    <row r="109" spans="1:14">
      <c r="A109" s="90" t="s">
        <v>1098</v>
      </c>
      <c r="B109" s="90" t="s">
        <v>1099</v>
      </c>
      <c r="C109" s="90" t="s">
        <v>1545</v>
      </c>
      <c r="D109" s="90" t="s">
        <v>399</v>
      </c>
      <c r="E109" s="90" t="s">
        <v>400</v>
      </c>
      <c r="F109" s="112">
        <v>40.514015506</v>
      </c>
      <c r="G109" s="112">
        <v>45.347197917000003</v>
      </c>
      <c r="H109" s="113">
        <f t="shared" si="3"/>
        <v>-0.10658172131928167</v>
      </c>
      <c r="I109" s="130">
        <v>40.353659960000002</v>
      </c>
      <c r="J109" s="130">
        <v>23.369692199999999</v>
      </c>
      <c r="K109" s="113">
        <f t="shared" si="4"/>
        <v>0.72675188079712938</v>
      </c>
      <c r="L109" s="91">
        <f t="shared" si="5"/>
        <v>0.99604197352453872</v>
      </c>
      <c r="N109" s="47"/>
    </row>
    <row r="110" spans="1:14">
      <c r="A110" s="90" t="s">
        <v>1167</v>
      </c>
      <c r="B110" s="90" t="s">
        <v>953</v>
      </c>
      <c r="C110" s="90" t="s">
        <v>1545</v>
      </c>
      <c r="D110" s="90" t="s">
        <v>1443</v>
      </c>
      <c r="E110" s="90" t="s">
        <v>400</v>
      </c>
      <c r="F110" s="112">
        <v>25.567816370000003</v>
      </c>
      <c r="G110" s="112">
        <v>18.994656890999998</v>
      </c>
      <c r="H110" s="113">
        <f t="shared" si="3"/>
        <v>0.34605307780602668</v>
      </c>
      <c r="I110" s="130">
        <v>38.920658205829</v>
      </c>
      <c r="J110" s="130">
        <v>112.4797385293415</v>
      </c>
      <c r="K110" s="113">
        <f t="shared" si="4"/>
        <v>-0.65397627417424919</v>
      </c>
      <c r="L110" s="91">
        <f t="shared" si="5"/>
        <v>1.5222519452813559</v>
      </c>
      <c r="N110" s="47"/>
    </row>
    <row r="111" spans="1:14">
      <c r="A111" s="90" t="s">
        <v>308</v>
      </c>
      <c r="B111" s="90" t="s">
        <v>309</v>
      </c>
      <c r="C111" s="90" t="s">
        <v>1182</v>
      </c>
      <c r="D111" s="90" t="s">
        <v>398</v>
      </c>
      <c r="E111" s="90" t="s">
        <v>1870</v>
      </c>
      <c r="F111" s="112">
        <v>6.2696025820000001</v>
      </c>
      <c r="G111" s="112">
        <v>9.1150725390000016</v>
      </c>
      <c r="H111" s="113">
        <f t="shared" si="3"/>
        <v>-0.31217194869544862</v>
      </c>
      <c r="I111" s="130">
        <v>38.28254562</v>
      </c>
      <c r="J111" s="130">
        <v>50.785967790000001</v>
      </c>
      <c r="K111" s="113">
        <f t="shared" si="4"/>
        <v>-0.24619836372325632</v>
      </c>
      <c r="L111" s="91">
        <f t="shared" si="5"/>
        <v>6.1060561844715666</v>
      </c>
      <c r="N111" s="47"/>
    </row>
    <row r="112" spans="1:14">
      <c r="A112" s="90" t="s">
        <v>218</v>
      </c>
      <c r="B112" s="90" t="s">
        <v>31</v>
      </c>
      <c r="C112" s="90" t="s">
        <v>1558</v>
      </c>
      <c r="D112" s="90" t="s">
        <v>1443</v>
      </c>
      <c r="E112" s="90" t="s">
        <v>1870</v>
      </c>
      <c r="F112" s="112">
        <v>0.17460000000000001</v>
      </c>
      <c r="G112" s="112">
        <v>3.0846660000000001E-2</v>
      </c>
      <c r="H112" s="113">
        <f t="shared" si="3"/>
        <v>4.6602562481643064</v>
      </c>
      <c r="I112" s="130">
        <v>37.429474409999997</v>
      </c>
      <c r="J112" s="130">
        <v>0</v>
      </c>
      <c r="K112" s="113" t="str">
        <f t="shared" si="4"/>
        <v/>
      </c>
      <c r="L112" s="91" t="str">
        <f t="shared" si="5"/>
        <v/>
      </c>
      <c r="N112" s="47"/>
    </row>
    <row r="113" spans="1:14">
      <c r="A113" s="90" t="s">
        <v>1723</v>
      </c>
      <c r="B113" s="90" t="s">
        <v>1724</v>
      </c>
      <c r="C113" s="90" t="s">
        <v>1545</v>
      </c>
      <c r="D113" s="90" t="s">
        <v>1443</v>
      </c>
      <c r="E113" s="90" t="s">
        <v>400</v>
      </c>
      <c r="F113" s="112">
        <v>18.804613395000001</v>
      </c>
      <c r="G113" s="112">
        <v>56.861305380999994</v>
      </c>
      <c r="H113" s="113">
        <f t="shared" si="3"/>
        <v>-0.66928980492094903</v>
      </c>
      <c r="I113" s="130">
        <v>36.274832479999993</v>
      </c>
      <c r="J113" s="130">
        <v>82.716864170824493</v>
      </c>
      <c r="K113" s="113">
        <f t="shared" si="4"/>
        <v>-0.56145783760508317</v>
      </c>
      <c r="L113" s="91">
        <f t="shared" si="5"/>
        <v>1.9290389926147158</v>
      </c>
      <c r="N113" s="47"/>
    </row>
    <row r="114" spans="1:14">
      <c r="A114" s="90" t="s">
        <v>54</v>
      </c>
      <c r="B114" s="90" t="s">
        <v>55</v>
      </c>
      <c r="C114" s="90" t="s">
        <v>1545</v>
      </c>
      <c r="D114" s="90" t="s">
        <v>1443</v>
      </c>
      <c r="E114" s="90" t="s">
        <v>400</v>
      </c>
      <c r="F114" s="112">
        <v>16.331053140000002</v>
      </c>
      <c r="G114" s="112">
        <v>16.42353567</v>
      </c>
      <c r="H114" s="113">
        <f t="shared" si="3"/>
        <v>-5.6310974602704622E-3</v>
      </c>
      <c r="I114" s="130">
        <v>35.243065530000003</v>
      </c>
      <c r="J114" s="130">
        <v>80.105305069646491</v>
      </c>
      <c r="K114" s="113">
        <f t="shared" si="4"/>
        <v>-0.56004080504582832</v>
      </c>
      <c r="L114" s="91">
        <f t="shared" si="5"/>
        <v>2.1580399762265423</v>
      </c>
      <c r="N114" s="47"/>
    </row>
    <row r="115" spans="1:14">
      <c r="A115" s="90" t="s">
        <v>896</v>
      </c>
      <c r="B115" s="90" t="s">
        <v>103</v>
      </c>
      <c r="C115" s="90" t="s">
        <v>1543</v>
      </c>
      <c r="D115" s="90" t="s">
        <v>399</v>
      </c>
      <c r="E115" s="90" t="s">
        <v>400</v>
      </c>
      <c r="F115" s="112">
        <v>24.425193993000001</v>
      </c>
      <c r="G115" s="112">
        <v>17.247674823000001</v>
      </c>
      <c r="H115" s="113">
        <f t="shared" si="3"/>
        <v>0.41614416109171337</v>
      </c>
      <c r="I115" s="130">
        <v>35.050689970000001</v>
      </c>
      <c r="J115" s="130">
        <v>22.177821659999999</v>
      </c>
      <c r="K115" s="113">
        <f t="shared" si="4"/>
        <v>0.58043880536822767</v>
      </c>
      <c r="L115" s="91">
        <f t="shared" si="5"/>
        <v>1.4350219687116981</v>
      </c>
      <c r="N115" s="47"/>
    </row>
    <row r="116" spans="1:14">
      <c r="A116" s="90" t="s">
        <v>1618</v>
      </c>
      <c r="B116" s="90" t="s">
        <v>1122</v>
      </c>
      <c r="C116" s="90" t="s">
        <v>1545</v>
      </c>
      <c r="D116" s="90" t="s">
        <v>399</v>
      </c>
      <c r="E116" s="90" t="s">
        <v>400</v>
      </c>
      <c r="F116" s="112">
        <v>42.144430428</v>
      </c>
      <c r="G116" s="112">
        <v>43.623633674999994</v>
      </c>
      <c r="H116" s="113">
        <f t="shared" si="3"/>
        <v>-3.3908299753757087E-2</v>
      </c>
      <c r="I116" s="130">
        <v>34.795691740000002</v>
      </c>
      <c r="J116" s="130">
        <v>49.33889112</v>
      </c>
      <c r="K116" s="113">
        <f t="shared" si="4"/>
        <v>-0.29476137484785847</v>
      </c>
      <c r="L116" s="91">
        <f t="shared" si="5"/>
        <v>0.82562965940292721</v>
      </c>
      <c r="N116" s="47"/>
    </row>
    <row r="117" spans="1:14">
      <c r="A117" s="90" t="s">
        <v>216</v>
      </c>
      <c r="B117" s="90" t="s">
        <v>28</v>
      </c>
      <c r="C117" s="90" t="s">
        <v>1558</v>
      </c>
      <c r="D117" s="90" t="s">
        <v>1443</v>
      </c>
      <c r="E117" s="90" t="s">
        <v>1870</v>
      </c>
      <c r="F117" s="112">
        <v>0.80778332999999991</v>
      </c>
      <c r="G117" s="112">
        <v>0.35870639000000004</v>
      </c>
      <c r="H117" s="113">
        <f t="shared" si="3"/>
        <v>1.251934597540902</v>
      </c>
      <c r="I117" s="130">
        <v>34.456174990000001</v>
      </c>
      <c r="J117" s="130">
        <v>3.4499981800000001</v>
      </c>
      <c r="K117" s="113">
        <f t="shared" si="4"/>
        <v>8.987302367214582</v>
      </c>
      <c r="L117" s="91">
        <f t="shared" si="5"/>
        <v>42.655219178637921</v>
      </c>
      <c r="N117" s="47"/>
    </row>
    <row r="118" spans="1:14">
      <c r="A118" s="90" t="s">
        <v>2109</v>
      </c>
      <c r="B118" s="90" t="s">
        <v>119</v>
      </c>
      <c r="C118" s="90" t="s">
        <v>1539</v>
      </c>
      <c r="D118" s="90" t="s">
        <v>398</v>
      </c>
      <c r="E118" s="90" t="s">
        <v>1870</v>
      </c>
      <c r="F118" s="112">
        <v>21.473349045000003</v>
      </c>
      <c r="G118" s="112">
        <v>41.454002534999994</v>
      </c>
      <c r="H118" s="113">
        <f t="shared" si="3"/>
        <v>-0.48199576079849327</v>
      </c>
      <c r="I118" s="130">
        <v>34.404158000000002</v>
      </c>
      <c r="J118" s="130">
        <v>16.2213265</v>
      </c>
      <c r="K118" s="113">
        <f t="shared" si="4"/>
        <v>1.1209213685452912</v>
      </c>
      <c r="L118" s="91">
        <f t="shared" si="5"/>
        <v>1.602179423801193</v>
      </c>
      <c r="N118" s="47"/>
    </row>
    <row r="119" spans="1:14">
      <c r="A119" s="90" t="s">
        <v>1559</v>
      </c>
      <c r="B119" s="90" t="s">
        <v>1560</v>
      </c>
      <c r="C119" s="90" t="s">
        <v>1182</v>
      </c>
      <c r="D119" s="90" t="s">
        <v>398</v>
      </c>
      <c r="E119" s="90" t="s">
        <v>1870</v>
      </c>
      <c r="F119" s="112">
        <v>1.2067388600000002</v>
      </c>
      <c r="G119" s="112">
        <v>0.54524990000000007</v>
      </c>
      <c r="H119" s="113">
        <f t="shared" si="3"/>
        <v>1.2131849267647734</v>
      </c>
      <c r="I119" s="130">
        <v>34.249662210000004</v>
      </c>
      <c r="J119" s="130">
        <v>40.562080259999995</v>
      </c>
      <c r="K119" s="113">
        <f t="shared" si="4"/>
        <v>-0.15562362703140098</v>
      </c>
      <c r="L119" s="91">
        <f t="shared" si="5"/>
        <v>28.381999905099597</v>
      </c>
      <c r="N119" s="47"/>
    </row>
    <row r="120" spans="1:14">
      <c r="A120" s="90" t="s">
        <v>1628</v>
      </c>
      <c r="B120" s="90" t="s">
        <v>785</v>
      </c>
      <c r="C120" s="90" t="s">
        <v>1545</v>
      </c>
      <c r="D120" s="90" t="s">
        <v>399</v>
      </c>
      <c r="E120" s="90" t="s">
        <v>400</v>
      </c>
      <c r="F120" s="112">
        <v>26.562860897</v>
      </c>
      <c r="G120" s="112">
        <v>32.930880885999997</v>
      </c>
      <c r="H120" s="113">
        <f t="shared" si="3"/>
        <v>-0.19337533092554626</v>
      </c>
      <c r="I120" s="130">
        <v>34.132669890000003</v>
      </c>
      <c r="J120" s="130">
        <v>29.335899379999997</v>
      </c>
      <c r="K120" s="113">
        <f t="shared" si="4"/>
        <v>0.16351196354560193</v>
      </c>
      <c r="L120" s="91">
        <f t="shared" si="5"/>
        <v>1.2849771725399854</v>
      </c>
      <c r="N120" s="47"/>
    </row>
    <row r="121" spans="1:14">
      <c r="A121" s="90" t="s">
        <v>910</v>
      </c>
      <c r="B121" s="90" t="s">
        <v>1603</v>
      </c>
      <c r="C121" s="90" t="s">
        <v>1545</v>
      </c>
      <c r="D121" s="90" t="s">
        <v>398</v>
      </c>
      <c r="E121" s="90" t="s">
        <v>1870</v>
      </c>
      <c r="F121" s="112">
        <v>12.120155291</v>
      </c>
      <c r="G121" s="112">
        <v>20.885277890000001</v>
      </c>
      <c r="H121" s="113">
        <f t="shared" si="3"/>
        <v>-0.41967948165041158</v>
      </c>
      <c r="I121" s="130">
        <v>33.798068539999996</v>
      </c>
      <c r="J121" s="130">
        <v>152.14144413999998</v>
      </c>
      <c r="K121" s="113">
        <f t="shared" si="4"/>
        <v>-0.77785100745527869</v>
      </c>
      <c r="L121" s="91">
        <f t="shared" si="5"/>
        <v>2.7885837869665955</v>
      </c>
      <c r="N121" s="47"/>
    </row>
    <row r="122" spans="1:14">
      <c r="A122" s="90" t="s">
        <v>648</v>
      </c>
      <c r="B122" s="90" t="s">
        <v>649</v>
      </c>
      <c r="C122" s="90" t="s">
        <v>1182</v>
      </c>
      <c r="D122" s="90" t="s">
        <v>398</v>
      </c>
      <c r="E122" s="90" t="s">
        <v>400</v>
      </c>
      <c r="F122" s="112">
        <v>17.907344867999999</v>
      </c>
      <c r="G122" s="112">
        <v>8.548282919</v>
      </c>
      <c r="H122" s="113">
        <f t="shared" si="3"/>
        <v>1.0948470046771503</v>
      </c>
      <c r="I122" s="130">
        <v>33.530476920000005</v>
      </c>
      <c r="J122" s="130">
        <v>60.030015820000003</v>
      </c>
      <c r="K122" s="113">
        <f t="shared" si="4"/>
        <v>-0.44143814620104149</v>
      </c>
      <c r="L122" s="91">
        <f t="shared" si="5"/>
        <v>1.8724426857896825</v>
      </c>
      <c r="N122" s="47"/>
    </row>
    <row r="123" spans="1:14">
      <c r="A123" s="90" t="s">
        <v>1873</v>
      </c>
      <c r="B123" s="90" t="s">
        <v>180</v>
      </c>
      <c r="C123" s="90" t="s">
        <v>1182</v>
      </c>
      <c r="D123" s="90" t="s">
        <v>398</v>
      </c>
      <c r="E123" s="90" t="s">
        <v>1870</v>
      </c>
      <c r="F123" s="112">
        <v>38.110592362000006</v>
      </c>
      <c r="G123" s="112">
        <v>31.704048133000001</v>
      </c>
      <c r="H123" s="113">
        <f t="shared" si="3"/>
        <v>0.20207338198971447</v>
      </c>
      <c r="I123" s="130">
        <v>33.38713087</v>
      </c>
      <c r="J123" s="130">
        <v>67.457665459999987</v>
      </c>
      <c r="K123" s="113">
        <f t="shared" si="4"/>
        <v>-0.50506542670384302</v>
      </c>
      <c r="L123" s="91">
        <f t="shared" si="5"/>
        <v>0.87605909015705152</v>
      </c>
      <c r="N123" s="47"/>
    </row>
    <row r="124" spans="1:14">
      <c r="A124" s="90" t="s">
        <v>304</v>
      </c>
      <c r="B124" s="90" t="s">
        <v>305</v>
      </c>
      <c r="C124" s="90" t="s">
        <v>1182</v>
      </c>
      <c r="D124" s="90" t="s">
        <v>398</v>
      </c>
      <c r="E124" s="90" t="s">
        <v>1870</v>
      </c>
      <c r="F124" s="112">
        <v>18.104478528000001</v>
      </c>
      <c r="G124" s="112">
        <v>17.291713411</v>
      </c>
      <c r="H124" s="113">
        <f t="shared" si="3"/>
        <v>4.7003156811687985E-2</v>
      </c>
      <c r="I124" s="130">
        <v>33.101608390000003</v>
      </c>
      <c r="J124" s="130">
        <v>33.863041270000004</v>
      </c>
      <c r="K124" s="113">
        <f t="shared" si="4"/>
        <v>-2.2485661400843293E-2</v>
      </c>
      <c r="L124" s="91">
        <f t="shared" si="5"/>
        <v>1.8283657460117262</v>
      </c>
      <c r="N124" s="47"/>
    </row>
    <row r="125" spans="1:14">
      <c r="A125" s="90" t="s">
        <v>1888</v>
      </c>
      <c r="B125" s="90" t="s">
        <v>984</v>
      </c>
      <c r="C125" s="90" t="s">
        <v>1546</v>
      </c>
      <c r="D125" s="90" t="s">
        <v>398</v>
      </c>
      <c r="E125" s="90" t="s">
        <v>1870</v>
      </c>
      <c r="F125" s="112">
        <v>4.6784815499999999</v>
      </c>
      <c r="G125" s="112">
        <v>6.9806785499999995</v>
      </c>
      <c r="H125" s="113">
        <f t="shared" si="3"/>
        <v>-0.32979558985709201</v>
      </c>
      <c r="I125" s="130">
        <v>32.95041123</v>
      </c>
      <c r="J125" s="130">
        <v>12.80483798</v>
      </c>
      <c r="K125" s="113">
        <f t="shared" si="4"/>
        <v>1.5732782625961814</v>
      </c>
      <c r="L125" s="91">
        <f t="shared" si="5"/>
        <v>7.0429712884087365</v>
      </c>
      <c r="N125" s="47"/>
    </row>
    <row r="126" spans="1:14">
      <c r="A126" s="90" t="s">
        <v>1684</v>
      </c>
      <c r="B126" s="90" t="s">
        <v>707</v>
      </c>
      <c r="C126" s="90" t="s">
        <v>1545</v>
      </c>
      <c r="D126" s="90" t="s">
        <v>399</v>
      </c>
      <c r="E126" s="90" t="s">
        <v>400</v>
      </c>
      <c r="F126" s="112">
        <v>3.706973048</v>
      </c>
      <c r="G126" s="112">
        <v>7.5979312280000002</v>
      </c>
      <c r="H126" s="113">
        <f t="shared" si="3"/>
        <v>-0.51210758076632601</v>
      </c>
      <c r="I126" s="130">
        <v>32.941949379999997</v>
      </c>
      <c r="J126" s="130">
        <v>17.043255129999999</v>
      </c>
      <c r="K126" s="113">
        <f t="shared" si="4"/>
        <v>0.93284376304469485</v>
      </c>
      <c r="L126" s="91">
        <f t="shared" si="5"/>
        <v>8.8864820308777155</v>
      </c>
      <c r="N126" s="47"/>
    </row>
    <row r="127" spans="1:14">
      <c r="A127" s="90" t="s">
        <v>762</v>
      </c>
      <c r="B127" s="90" t="s">
        <v>252</v>
      </c>
      <c r="C127" s="90" t="s">
        <v>1182</v>
      </c>
      <c r="D127" s="90" t="s">
        <v>398</v>
      </c>
      <c r="E127" s="90" t="s">
        <v>1870</v>
      </c>
      <c r="F127" s="112">
        <v>15.735708732999999</v>
      </c>
      <c r="G127" s="112">
        <v>11.491078290999999</v>
      </c>
      <c r="H127" s="113">
        <f t="shared" si="3"/>
        <v>0.36938486837431639</v>
      </c>
      <c r="I127" s="130">
        <v>32.602444249999998</v>
      </c>
      <c r="J127" s="130">
        <v>55.738033180000002</v>
      </c>
      <c r="K127" s="113">
        <f t="shared" si="4"/>
        <v>-0.41507723918578365</v>
      </c>
      <c r="L127" s="91">
        <f t="shared" si="5"/>
        <v>2.0718764437745394</v>
      </c>
      <c r="N127" s="47"/>
    </row>
    <row r="128" spans="1:14">
      <c r="A128" s="90" t="s">
        <v>1102</v>
      </c>
      <c r="B128" s="90" t="s">
        <v>1103</v>
      </c>
      <c r="C128" s="90" t="s">
        <v>1545</v>
      </c>
      <c r="D128" s="90" t="s">
        <v>399</v>
      </c>
      <c r="E128" s="90" t="s">
        <v>400</v>
      </c>
      <c r="F128" s="112">
        <v>17.215350803</v>
      </c>
      <c r="G128" s="112">
        <v>14.422306338</v>
      </c>
      <c r="H128" s="113">
        <f t="shared" si="3"/>
        <v>0.1936614297008008</v>
      </c>
      <c r="I128" s="130">
        <v>32.261151858827901</v>
      </c>
      <c r="J128" s="130">
        <v>7.9454648600000004</v>
      </c>
      <c r="K128" s="113">
        <f t="shared" si="4"/>
        <v>3.0603227661657417</v>
      </c>
      <c r="L128" s="91">
        <f t="shared" si="5"/>
        <v>1.8739758618921651</v>
      </c>
      <c r="N128" s="47"/>
    </row>
    <row r="129" spans="1:14">
      <c r="A129" s="90" t="s">
        <v>237</v>
      </c>
      <c r="B129" s="90" t="s">
        <v>360</v>
      </c>
      <c r="C129" s="90" t="s">
        <v>1558</v>
      </c>
      <c r="D129" s="90" t="s">
        <v>399</v>
      </c>
      <c r="E129" s="90" t="s">
        <v>1870</v>
      </c>
      <c r="F129" s="112">
        <v>7.4721199299999999</v>
      </c>
      <c r="G129" s="112">
        <v>6.0699713300000004</v>
      </c>
      <c r="H129" s="113">
        <f t="shared" si="3"/>
        <v>0.2309975655189791</v>
      </c>
      <c r="I129" s="130">
        <v>32.1590469536048</v>
      </c>
      <c r="J129" s="130">
        <v>32.30851457647465</v>
      </c>
      <c r="K129" s="113">
        <f t="shared" si="4"/>
        <v>-4.6262610593271747E-3</v>
      </c>
      <c r="L129" s="91">
        <f t="shared" si="5"/>
        <v>4.3038718937698848</v>
      </c>
      <c r="N129" s="47"/>
    </row>
    <row r="130" spans="1:14">
      <c r="A130" s="90" t="s">
        <v>343</v>
      </c>
      <c r="B130" s="90" t="s">
        <v>674</v>
      </c>
      <c r="C130" s="90" t="s">
        <v>1542</v>
      </c>
      <c r="D130" s="90" t="s">
        <v>398</v>
      </c>
      <c r="E130" s="90" t="s">
        <v>1870</v>
      </c>
      <c r="F130" s="112">
        <v>12.022167660000001</v>
      </c>
      <c r="G130" s="112">
        <v>10.531287763</v>
      </c>
      <c r="H130" s="113">
        <f t="shared" si="3"/>
        <v>0.14156672294512451</v>
      </c>
      <c r="I130" s="130">
        <v>31.710092710000001</v>
      </c>
      <c r="J130" s="130">
        <v>119.81281566</v>
      </c>
      <c r="K130" s="113">
        <f t="shared" si="4"/>
        <v>-0.73533638671854917</v>
      </c>
      <c r="L130" s="91">
        <f t="shared" si="5"/>
        <v>2.6376352091233435</v>
      </c>
      <c r="N130" s="47"/>
    </row>
    <row r="131" spans="1:14">
      <c r="A131" s="90" t="s">
        <v>1658</v>
      </c>
      <c r="B131" s="90" t="s">
        <v>1595</v>
      </c>
      <c r="C131" s="90" t="s">
        <v>1545</v>
      </c>
      <c r="D131" s="90" t="s">
        <v>399</v>
      </c>
      <c r="E131" s="90" t="s">
        <v>400</v>
      </c>
      <c r="F131" s="112">
        <v>1.558708784</v>
      </c>
      <c r="G131" s="112">
        <v>0.96069876399999998</v>
      </c>
      <c r="H131" s="113">
        <f t="shared" si="3"/>
        <v>0.62247401829695703</v>
      </c>
      <c r="I131" s="130">
        <v>31.278315840000001</v>
      </c>
      <c r="J131" s="130">
        <v>21.827368199999999</v>
      </c>
      <c r="K131" s="113">
        <f t="shared" si="4"/>
        <v>0.43298612793822766</v>
      </c>
      <c r="L131" s="91">
        <f t="shared" si="5"/>
        <v>20.066811813129554</v>
      </c>
      <c r="N131" s="47"/>
    </row>
    <row r="132" spans="1:14">
      <c r="A132" s="90" t="s">
        <v>215</v>
      </c>
      <c r="B132" s="90" t="s">
        <v>27</v>
      </c>
      <c r="C132" s="90" t="s">
        <v>1558</v>
      </c>
      <c r="D132" s="90" t="s">
        <v>1443</v>
      </c>
      <c r="E132" s="90" t="s">
        <v>1870</v>
      </c>
      <c r="F132" s="112">
        <v>1.1973489399999999</v>
      </c>
      <c r="G132" s="112">
        <v>5.9623565300000001</v>
      </c>
      <c r="H132" s="113">
        <f t="shared" si="3"/>
        <v>-0.7991819284916194</v>
      </c>
      <c r="I132" s="130">
        <v>31.052755510000001</v>
      </c>
      <c r="J132" s="130">
        <v>31.83972348</v>
      </c>
      <c r="K132" s="113">
        <f t="shared" si="4"/>
        <v>-2.4716545371203713E-2</v>
      </c>
      <c r="L132" s="91">
        <f t="shared" si="5"/>
        <v>25.934591389875038</v>
      </c>
      <c r="N132" s="47"/>
    </row>
    <row r="133" spans="1:14">
      <c r="A133" s="90" t="s">
        <v>880</v>
      </c>
      <c r="B133" s="90" t="s">
        <v>116</v>
      </c>
      <c r="C133" s="90" t="s">
        <v>888</v>
      </c>
      <c r="D133" s="90" t="s">
        <v>398</v>
      </c>
      <c r="E133" s="90" t="s">
        <v>1870</v>
      </c>
      <c r="F133" s="112">
        <v>6.7799570459999998</v>
      </c>
      <c r="G133" s="112">
        <v>8.707660005000001</v>
      </c>
      <c r="H133" s="113">
        <f t="shared" si="3"/>
        <v>-0.2213801363274519</v>
      </c>
      <c r="I133" s="130">
        <v>30.541554690000002</v>
      </c>
      <c r="J133" s="130">
        <v>7.4967972600000001</v>
      </c>
      <c r="K133" s="113">
        <f t="shared" si="4"/>
        <v>3.0739469977343363</v>
      </c>
      <c r="L133" s="91">
        <f t="shared" si="5"/>
        <v>4.5046826230291135</v>
      </c>
      <c r="N133" s="47"/>
    </row>
    <row r="134" spans="1:14">
      <c r="A134" s="90" t="s">
        <v>2792</v>
      </c>
      <c r="B134" s="90" t="s">
        <v>2793</v>
      </c>
      <c r="C134" s="90" t="s">
        <v>298</v>
      </c>
      <c r="D134" s="90" t="s">
        <v>1443</v>
      </c>
      <c r="E134" s="90" t="s">
        <v>400</v>
      </c>
      <c r="F134" s="112">
        <v>0.70497111000000001</v>
      </c>
      <c r="G134" s="112">
        <v>6.7499999999999999E-3</v>
      </c>
      <c r="H134" s="113" t="str">
        <f t="shared" si="3"/>
        <v/>
      </c>
      <c r="I134" s="130">
        <v>30.0079854500134</v>
      </c>
      <c r="J134" s="130">
        <v>0.33693518656716404</v>
      </c>
      <c r="K134" s="113">
        <f t="shared" si="4"/>
        <v>88.061595957807938</v>
      </c>
      <c r="L134" s="91">
        <f t="shared" si="5"/>
        <v>42.566262679918047</v>
      </c>
      <c r="N134" s="47"/>
    </row>
    <row r="135" spans="1:14">
      <c r="A135" s="90" t="s">
        <v>2692</v>
      </c>
      <c r="B135" s="90" t="s">
        <v>182</v>
      </c>
      <c r="C135" s="90" t="s">
        <v>1182</v>
      </c>
      <c r="D135" s="90" t="s">
        <v>398</v>
      </c>
      <c r="E135" s="90" t="s">
        <v>1870</v>
      </c>
      <c r="F135" s="112">
        <v>10.708156362</v>
      </c>
      <c r="G135" s="112">
        <v>10.810052426</v>
      </c>
      <c r="H135" s="113">
        <f t="shared" ref="H135:H198" si="6">IF(ISERROR(F135/G135-1),"",IF((F135/G135-1)&gt;10000%,"",F135/G135-1))</f>
        <v>-9.4260471628169196E-3</v>
      </c>
      <c r="I135" s="130">
        <v>29.701996260000001</v>
      </c>
      <c r="J135" s="130">
        <v>40.73698229</v>
      </c>
      <c r="K135" s="113">
        <f t="shared" ref="K135:K198" si="7">IF(ISERROR(I135/J135-1),"",IF((I135/J135-1)&gt;10000%,"",I135/J135-1))</f>
        <v>-0.270883737814542</v>
      </c>
      <c r="L135" s="91">
        <f t="shared" ref="L135:L198" si="8">IF(ISERROR(I135/F135),"",IF(I135/F135&gt;10000%,"",I135/F135))</f>
        <v>2.773773117976067</v>
      </c>
      <c r="N135" s="47"/>
    </row>
    <row r="136" spans="1:14">
      <c r="A136" s="90" t="s">
        <v>240</v>
      </c>
      <c r="B136" s="90" t="s">
        <v>353</v>
      </c>
      <c r="C136" s="90" t="s">
        <v>1558</v>
      </c>
      <c r="D136" s="90" t="s">
        <v>399</v>
      </c>
      <c r="E136" s="90" t="s">
        <v>1870</v>
      </c>
      <c r="F136" s="112">
        <v>5.8355352199999997</v>
      </c>
      <c r="G136" s="112">
        <v>4.1258821000000001</v>
      </c>
      <c r="H136" s="113">
        <f t="shared" si="6"/>
        <v>0.41437275195042522</v>
      </c>
      <c r="I136" s="130">
        <v>29.408386084127702</v>
      </c>
      <c r="J136" s="130">
        <v>11.341654078488899</v>
      </c>
      <c r="K136" s="113">
        <f t="shared" si="7"/>
        <v>1.5929538919640476</v>
      </c>
      <c r="L136" s="91">
        <f t="shared" si="8"/>
        <v>5.03953535972793</v>
      </c>
      <c r="N136" s="47"/>
    </row>
    <row r="137" spans="1:14">
      <c r="A137" s="90" t="s">
        <v>1903</v>
      </c>
      <c r="B137" s="90" t="s">
        <v>434</v>
      </c>
      <c r="C137" s="90" t="s">
        <v>1541</v>
      </c>
      <c r="D137" s="90" t="s">
        <v>398</v>
      </c>
      <c r="E137" s="90" t="s">
        <v>1870</v>
      </c>
      <c r="F137" s="112">
        <v>7.3020232900000002</v>
      </c>
      <c r="G137" s="112">
        <v>0.70224743999999995</v>
      </c>
      <c r="H137" s="113">
        <f t="shared" si="6"/>
        <v>9.398077478217651</v>
      </c>
      <c r="I137" s="130">
        <v>28.756283070000002</v>
      </c>
      <c r="J137" s="130">
        <v>50.850729579999999</v>
      </c>
      <c r="K137" s="113">
        <f t="shared" si="7"/>
        <v>-0.43449615556135346</v>
      </c>
      <c r="L137" s="91">
        <f t="shared" si="8"/>
        <v>3.9381253562120588</v>
      </c>
      <c r="N137" s="47"/>
    </row>
    <row r="138" spans="1:14">
      <c r="A138" s="90" t="s">
        <v>1044</v>
      </c>
      <c r="B138" s="90" t="s">
        <v>561</v>
      </c>
      <c r="C138" s="90" t="s">
        <v>1541</v>
      </c>
      <c r="D138" s="90" t="s">
        <v>398</v>
      </c>
      <c r="E138" s="90" t="s">
        <v>1870</v>
      </c>
      <c r="F138" s="112">
        <v>11.28689636</v>
      </c>
      <c r="G138" s="112">
        <v>15.091861189999999</v>
      </c>
      <c r="H138" s="113">
        <f t="shared" si="6"/>
        <v>-0.25212031717606853</v>
      </c>
      <c r="I138" s="130">
        <v>28.450423990072501</v>
      </c>
      <c r="J138" s="130">
        <v>39.679574419964553</v>
      </c>
      <c r="K138" s="113">
        <f t="shared" si="7"/>
        <v>-0.28299573758135288</v>
      </c>
      <c r="L138" s="91">
        <f t="shared" si="8"/>
        <v>2.5206596288860137</v>
      </c>
      <c r="N138" s="47"/>
    </row>
    <row r="139" spans="1:14">
      <c r="A139" s="90" t="s">
        <v>900</v>
      </c>
      <c r="B139" s="90" t="s">
        <v>686</v>
      </c>
      <c r="C139" s="90" t="s">
        <v>1545</v>
      </c>
      <c r="D139" s="90" t="s">
        <v>399</v>
      </c>
      <c r="E139" s="90" t="s">
        <v>400</v>
      </c>
      <c r="F139" s="112">
        <v>11.276585545</v>
      </c>
      <c r="G139" s="112">
        <v>9.5418509399999998</v>
      </c>
      <c r="H139" s="113">
        <f t="shared" si="6"/>
        <v>0.18180273574887762</v>
      </c>
      <c r="I139" s="130">
        <v>28.337589007045398</v>
      </c>
      <c r="J139" s="130">
        <v>33.63907269545755</v>
      </c>
      <c r="K139" s="113">
        <f t="shared" si="7"/>
        <v>-0.15759898426474872</v>
      </c>
      <c r="L139" s="91">
        <f t="shared" si="8"/>
        <v>2.5129582792559217</v>
      </c>
      <c r="N139" s="47"/>
    </row>
    <row r="140" spans="1:14">
      <c r="A140" s="90" t="s">
        <v>1677</v>
      </c>
      <c r="B140" s="90" t="s">
        <v>48</v>
      </c>
      <c r="C140" s="90" t="s">
        <v>1545</v>
      </c>
      <c r="D140" s="90" t="s">
        <v>399</v>
      </c>
      <c r="E140" s="90" t="s">
        <v>400</v>
      </c>
      <c r="F140" s="112">
        <v>26.964910879999998</v>
      </c>
      <c r="G140" s="112">
        <v>23.871557690000003</v>
      </c>
      <c r="H140" s="113">
        <f t="shared" si="6"/>
        <v>0.12958321489409252</v>
      </c>
      <c r="I140" s="130">
        <v>28.200196166258952</v>
      </c>
      <c r="J140" s="130">
        <v>79.905461069999987</v>
      </c>
      <c r="K140" s="113">
        <f t="shared" si="7"/>
        <v>-0.64708049001113221</v>
      </c>
      <c r="L140" s="91">
        <f t="shared" si="8"/>
        <v>1.0458108425337007</v>
      </c>
      <c r="N140" s="47"/>
    </row>
    <row r="141" spans="1:14">
      <c r="A141" s="90" t="s">
        <v>1094</v>
      </c>
      <c r="B141" s="90" t="s">
        <v>1095</v>
      </c>
      <c r="C141" s="90" t="s">
        <v>1545</v>
      </c>
      <c r="D141" s="90" t="s">
        <v>399</v>
      </c>
      <c r="E141" s="90" t="s">
        <v>400</v>
      </c>
      <c r="F141" s="112">
        <v>15.313285339</v>
      </c>
      <c r="G141" s="112">
        <v>16.28695793</v>
      </c>
      <c r="H141" s="113">
        <f t="shared" si="6"/>
        <v>-5.9782348255872253E-2</v>
      </c>
      <c r="I141" s="130">
        <v>27.993308450000001</v>
      </c>
      <c r="J141" s="130">
        <v>12.595116119999998</v>
      </c>
      <c r="K141" s="113">
        <f t="shared" si="7"/>
        <v>1.2225526293917173</v>
      </c>
      <c r="L141" s="91">
        <f t="shared" si="8"/>
        <v>1.8280406738524237</v>
      </c>
      <c r="N141" s="47"/>
    </row>
    <row r="142" spans="1:14">
      <c r="A142" s="90" t="s">
        <v>901</v>
      </c>
      <c r="B142" s="90" t="s">
        <v>687</v>
      </c>
      <c r="C142" s="90" t="s">
        <v>1545</v>
      </c>
      <c r="D142" s="90" t="s">
        <v>399</v>
      </c>
      <c r="E142" s="90" t="s">
        <v>400</v>
      </c>
      <c r="F142" s="112">
        <v>21.091727389999999</v>
      </c>
      <c r="G142" s="112">
        <v>13.902821715</v>
      </c>
      <c r="H142" s="113">
        <f t="shared" si="6"/>
        <v>0.51708249032955389</v>
      </c>
      <c r="I142" s="130">
        <v>27.726222925069401</v>
      </c>
      <c r="J142" s="130">
        <v>23.550233538632952</v>
      </c>
      <c r="K142" s="113">
        <f t="shared" si="7"/>
        <v>0.1773226316242662</v>
      </c>
      <c r="L142" s="91">
        <f t="shared" si="8"/>
        <v>1.3145543943553408</v>
      </c>
      <c r="N142" s="47"/>
    </row>
    <row r="143" spans="1:14">
      <c r="A143" s="90" t="s">
        <v>1878</v>
      </c>
      <c r="B143" s="90" t="s">
        <v>656</v>
      </c>
      <c r="C143" s="90" t="s">
        <v>1182</v>
      </c>
      <c r="D143" s="90" t="s">
        <v>398</v>
      </c>
      <c r="E143" s="90" t="s">
        <v>1870</v>
      </c>
      <c r="F143" s="112">
        <v>13.623578422</v>
      </c>
      <c r="G143" s="112">
        <v>9.6006439100000005</v>
      </c>
      <c r="H143" s="113">
        <f t="shared" si="6"/>
        <v>0.41902757249539513</v>
      </c>
      <c r="I143" s="130">
        <v>27.48166340435035</v>
      </c>
      <c r="J143" s="130">
        <v>4.0997263696654205</v>
      </c>
      <c r="K143" s="113">
        <f t="shared" si="7"/>
        <v>5.7032921044906555</v>
      </c>
      <c r="L143" s="91">
        <f t="shared" si="8"/>
        <v>2.0172132866333898</v>
      </c>
      <c r="N143" s="47"/>
    </row>
    <row r="144" spans="1:14">
      <c r="A144" s="90" t="s">
        <v>341</v>
      </c>
      <c r="B144" s="90" t="s">
        <v>342</v>
      </c>
      <c r="C144" s="90" t="s">
        <v>1543</v>
      </c>
      <c r="D144" s="90" t="s">
        <v>399</v>
      </c>
      <c r="E144" s="90" t="s">
        <v>400</v>
      </c>
      <c r="F144" s="112">
        <v>2.8494123709999997</v>
      </c>
      <c r="G144" s="112">
        <v>4.5659090750000004</v>
      </c>
      <c r="H144" s="113">
        <f t="shared" si="6"/>
        <v>-0.37593755718843358</v>
      </c>
      <c r="I144" s="130">
        <v>27.28901432</v>
      </c>
      <c r="J144" s="130">
        <v>1.4714307499999999</v>
      </c>
      <c r="K144" s="113">
        <f t="shared" si="7"/>
        <v>17.545904603393669</v>
      </c>
      <c r="L144" s="91">
        <f t="shared" si="8"/>
        <v>9.5770673973816347</v>
      </c>
      <c r="N144" s="47"/>
    </row>
    <row r="145" spans="1:14">
      <c r="A145" s="90" t="s">
        <v>1696</v>
      </c>
      <c r="B145" s="90" t="s">
        <v>1697</v>
      </c>
      <c r="C145" s="90" t="s">
        <v>1545</v>
      </c>
      <c r="D145" s="90" t="s">
        <v>399</v>
      </c>
      <c r="E145" s="90" t="s">
        <v>400</v>
      </c>
      <c r="F145" s="112">
        <v>15.508468247</v>
      </c>
      <c r="G145" s="112">
        <v>11.871993460000001</v>
      </c>
      <c r="H145" s="113">
        <f t="shared" si="6"/>
        <v>0.30630700726481019</v>
      </c>
      <c r="I145" s="130">
        <v>26.581172410000001</v>
      </c>
      <c r="J145" s="130">
        <v>25.068585559999999</v>
      </c>
      <c r="K145" s="113">
        <f t="shared" si="7"/>
        <v>6.0337941539610362E-2</v>
      </c>
      <c r="L145" s="91">
        <f t="shared" si="8"/>
        <v>1.7139779368695509</v>
      </c>
      <c r="N145" s="47"/>
    </row>
    <row r="146" spans="1:14">
      <c r="A146" s="90" t="s">
        <v>2084</v>
      </c>
      <c r="B146" s="90" t="s">
        <v>255</v>
      </c>
      <c r="C146" s="90" t="s">
        <v>1182</v>
      </c>
      <c r="D146" s="90" t="s">
        <v>398</v>
      </c>
      <c r="E146" s="90" t="s">
        <v>1870</v>
      </c>
      <c r="F146" s="112">
        <v>20.376664283</v>
      </c>
      <c r="G146" s="112">
        <v>20.346856385999999</v>
      </c>
      <c r="H146" s="113">
        <f t="shared" si="6"/>
        <v>1.4649878307742004E-3</v>
      </c>
      <c r="I146" s="130">
        <v>25.676220960000002</v>
      </c>
      <c r="J146" s="130">
        <v>21.28959029</v>
      </c>
      <c r="K146" s="113">
        <f t="shared" si="7"/>
        <v>0.20604580032996034</v>
      </c>
      <c r="L146" s="91">
        <f t="shared" si="8"/>
        <v>1.2600796972162591</v>
      </c>
      <c r="N146" s="47"/>
    </row>
    <row r="147" spans="1:14">
      <c r="A147" s="90" t="s">
        <v>1636</v>
      </c>
      <c r="B147" s="90" t="s">
        <v>794</v>
      </c>
      <c r="C147" s="90" t="s">
        <v>1545</v>
      </c>
      <c r="D147" s="90" t="s">
        <v>399</v>
      </c>
      <c r="E147" s="90" t="s">
        <v>400</v>
      </c>
      <c r="F147" s="112">
        <v>12.468494935000001</v>
      </c>
      <c r="G147" s="112">
        <v>9.4836611860000009</v>
      </c>
      <c r="H147" s="113">
        <f t="shared" si="6"/>
        <v>0.31473432996597128</v>
      </c>
      <c r="I147" s="130">
        <v>25.45062321</v>
      </c>
      <c r="J147" s="130">
        <v>11.807204539999999</v>
      </c>
      <c r="K147" s="113">
        <f t="shared" si="7"/>
        <v>1.1555164157425533</v>
      </c>
      <c r="L147" s="91">
        <f t="shared" si="8"/>
        <v>2.0411944940169313</v>
      </c>
      <c r="N147" s="47"/>
    </row>
    <row r="148" spans="1:14">
      <c r="A148" s="90" t="s">
        <v>576</v>
      </c>
      <c r="B148" s="90" t="s">
        <v>577</v>
      </c>
      <c r="C148" s="90" t="s">
        <v>1182</v>
      </c>
      <c r="D148" s="90" t="s">
        <v>398</v>
      </c>
      <c r="E148" s="90" t="s">
        <v>1870</v>
      </c>
      <c r="F148" s="112">
        <v>43.900541869000001</v>
      </c>
      <c r="G148" s="112">
        <v>64.719908438000004</v>
      </c>
      <c r="H148" s="113">
        <f t="shared" si="6"/>
        <v>-0.32168411654884244</v>
      </c>
      <c r="I148" s="130">
        <v>25.4063524387042</v>
      </c>
      <c r="J148" s="130">
        <v>46.621258520383051</v>
      </c>
      <c r="K148" s="113">
        <f t="shared" si="7"/>
        <v>-0.45504790636236447</v>
      </c>
      <c r="L148" s="91">
        <f t="shared" si="8"/>
        <v>0.57872525843797573</v>
      </c>
      <c r="N148" s="47"/>
    </row>
    <row r="149" spans="1:14">
      <c r="A149" s="90" t="s">
        <v>712</v>
      </c>
      <c r="B149" s="90" t="s">
        <v>319</v>
      </c>
      <c r="C149" s="90" t="s">
        <v>1546</v>
      </c>
      <c r="D149" s="90" t="s">
        <v>398</v>
      </c>
      <c r="E149" s="90" t="s">
        <v>400</v>
      </c>
      <c r="F149" s="112">
        <v>64.264415678000006</v>
      </c>
      <c r="G149" s="112">
        <v>62.148254387000001</v>
      </c>
      <c r="H149" s="113">
        <f t="shared" si="6"/>
        <v>3.4050212863945717E-2</v>
      </c>
      <c r="I149" s="130">
        <v>25.32361745</v>
      </c>
      <c r="J149" s="130">
        <v>15.564601250000001</v>
      </c>
      <c r="K149" s="113">
        <f t="shared" si="7"/>
        <v>0.62700072062559253</v>
      </c>
      <c r="L149" s="91">
        <f t="shared" si="8"/>
        <v>0.39405349263401418</v>
      </c>
      <c r="N149" s="47"/>
    </row>
    <row r="150" spans="1:14">
      <c r="A150" s="90" t="s">
        <v>860</v>
      </c>
      <c r="B150" s="90" t="s">
        <v>861</v>
      </c>
      <c r="C150" s="90" t="s">
        <v>1540</v>
      </c>
      <c r="D150" s="90" t="s">
        <v>398</v>
      </c>
      <c r="E150" s="90" t="s">
        <v>1870</v>
      </c>
      <c r="F150" s="112">
        <v>8.1577748329999995</v>
      </c>
      <c r="G150" s="112">
        <v>10.217619275000001</v>
      </c>
      <c r="H150" s="113">
        <f t="shared" si="6"/>
        <v>-0.20159729840785257</v>
      </c>
      <c r="I150" s="130">
        <v>25.31530188</v>
      </c>
      <c r="J150" s="130">
        <v>11.35012579</v>
      </c>
      <c r="K150" s="113">
        <f t="shared" si="7"/>
        <v>1.2303983540256431</v>
      </c>
      <c r="L150" s="91">
        <f t="shared" si="8"/>
        <v>3.1032116475676697</v>
      </c>
      <c r="N150" s="47"/>
    </row>
    <row r="151" spans="1:14">
      <c r="A151" s="90" t="s">
        <v>1713</v>
      </c>
      <c r="B151" s="90" t="s">
        <v>1714</v>
      </c>
      <c r="C151" s="90" t="s">
        <v>1545</v>
      </c>
      <c r="D151" s="90" t="s">
        <v>399</v>
      </c>
      <c r="E151" s="90" t="s">
        <v>400</v>
      </c>
      <c r="F151" s="112">
        <v>21.415176552999998</v>
      </c>
      <c r="G151" s="112">
        <v>18.992453296000001</v>
      </c>
      <c r="H151" s="113">
        <f t="shared" si="6"/>
        <v>0.12756241751613251</v>
      </c>
      <c r="I151" s="130">
        <v>24.740715899999998</v>
      </c>
      <c r="J151" s="130">
        <v>7.0550935599999995</v>
      </c>
      <c r="K151" s="113">
        <f t="shared" si="7"/>
        <v>2.5067877824146105</v>
      </c>
      <c r="L151" s="91">
        <f t="shared" si="8"/>
        <v>1.1552889063870049</v>
      </c>
      <c r="N151" s="47"/>
    </row>
    <row r="152" spans="1:14">
      <c r="A152" s="90" t="s">
        <v>879</v>
      </c>
      <c r="B152" s="90" t="s">
        <v>117</v>
      </c>
      <c r="C152" s="90" t="s">
        <v>888</v>
      </c>
      <c r="D152" s="90" t="s">
        <v>398</v>
      </c>
      <c r="E152" s="90" t="s">
        <v>1870</v>
      </c>
      <c r="F152" s="112">
        <v>17.541085219999999</v>
      </c>
      <c r="G152" s="112">
        <v>8.0544767999999998</v>
      </c>
      <c r="H152" s="113">
        <f t="shared" si="6"/>
        <v>1.1778056670297938</v>
      </c>
      <c r="I152" s="130">
        <v>24.279772380000001</v>
      </c>
      <c r="J152" s="130">
        <v>10.2774909457927</v>
      </c>
      <c r="K152" s="113">
        <f t="shared" si="7"/>
        <v>1.3624221619907551</v>
      </c>
      <c r="L152" s="91">
        <f t="shared" si="8"/>
        <v>1.3841659210638053</v>
      </c>
      <c r="N152" s="47"/>
    </row>
    <row r="153" spans="1:14">
      <c r="A153" s="90" t="s">
        <v>1388</v>
      </c>
      <c r="B153" s="90" t="s">
        <v>1389</v>
      </c>
      <c r="C153" s="90" t="s">
        <v>1545</v>
      </c>
      <c r="D153" s="90" t="s">
        <v>1443</v>
      </c>
      <c r="E153" s="90" t="s">
        <v>1870</v>
      </c>
      <c r="F153" s="112">
        <v>11.667201539999999</v>
      </c>
      <c r="G153" s="112">
        <v>21.419878010000001</v>
      </c>
      <c r="H153" s="113">
        <f t="shared" si="6"/>
        <v>-0.45530961779739854</v>
      </c>
      <c r="I153" s="130">
        <v>23.677642640000002</v>
      </c>
      <c r="J153" s="130">
        <v>14.19946137</v>
      </c>
      <c r="K153" s="113">
        <f t="shared" si="7"/>
        <v>0.66750287373752704</v>
      </c>
      <c r="L153" s="91">
        <f t="shared" si="8"/>
        <v>2.0294191849539271</v>
      </c>
      <c r="N153" s="47"/>
    </row>
    <row r="154" spans="1:14">
      <c r="A154" s="90" t="s">
        <v>779</v>
      </c>
      <c r="B154" s="90" t="s">
        <v>1702</v>
      </c>
      <c r="C154" s="90" t="s">
        <v>1545</v>
      </c>
      <c r="D154" s="90" t="s">
        <v>399</v>
      </c>
      <c r="E154" s="90" t="s">
        <v>400</v>
      </c>
      <c r="F154" s="112">
        <v>27.236301418</v>
      </c>
      <c r="G154" s="112">
        <v>26.503637932999997</v>
      </c>
      <c r="H154" s="113">
        <f t="shared" si="6"/>
        <v>2.7643883713328155E-2</v>
      </c>
      <c r="I154" s="130">
        <v>23.506675480000002</v>
      </c>
      <c r="J154" s="130">
        <v>54.954140748954494</v>
      </c>
      <c r="K154" s="113">
        <f t="shared" si="7"/>
        <v>-0.57224923982735154</v>
      </c>
      <c r="L154" s="91">
        <f t="shared" si="8"/>
        <v>0.86306415541666925</v>
      </c>
      <c r="N154" s="47"/>
    </row>
    <row r="155" spans="1:14">
      <c r="A155" s="90" t="s">
        <v>2080</v>
      </c>
      <c r="B155" s="90" t="s">
        <v>536</v>
      </c>
      <c r="C155" s="90" t="s">
        <v>1182</v>
      </c>
      <c r="D155" s="90" t="s">
        <v>398</v>
      </c>
      <c r="E155" s="90" t="s">
        <v>1870</v>
      </c>
      <c r="F155" s="112">
        <v>0.75663206999999999</v>
      </c>
      <c r="G155" s="112">
        <v>0.94144590000000006</v>
      </c>
      <c r="H155" s="113">
        <f t="shared" si="6"/>
        <v>-0.19630849738683875</v>
      </c>
      <c r="I155" s="130">
        <v>23.419999309999998</v>
      </c>
      <c r="J155" s="130">
        <v>25.8062486</v>
      </c>
      <c r="K155" s="113">
        <f t="shared" si="7"/>
        <v>-9.246788740925338E-2</v>
      </c>
      <c r="L155" s="91">
        <f t="shared" si="8"/>
        <v>30.952956183842431</v>
      </c>
      <c r="N155" s="47"/>
    </row>
    <row r="156" spans="1:14">
      <c r="A156" s="90" t="s">
        <v>1178</v>
      </c>
      <c r="B156" s="90" t="s">
        <v>207</v>
      </c>
      <c r="C156" s="90" t="s">
        <v>1182</v>
      </c>
      <c r="D156" s="90" t="s">
        <v>398</v>
      </c>
      <c r="E156" s="90" t="s">
        <v>1870</v>
      </c>
      <c r="F156" s="112">
        <v>19.700755894</v>
      </c>
      <c r="G156" s="112">
        <v>23.057091969999998</v>
      </c>
      <c r="H156" s="113">
        <f t="shared" si="6"/>
        <v>-0.14556632208289699</v>
      </c>
      <c r="I156" s="130">
        <v>23.393156579999999</v>
      </c>
      <c r="J156" s="130">
        <v>23.22297262</v>
      </c>
      <c r="K156" s="113">
        <f t="shared" si="7"/>
        <v>7.3282590814163218E-3</v>
      </c>
      <c r="L156" s="91">
        <f t="shared" si="8"/>
        <v>1.1874243153850024</v>
      </c>
      <c r="N156" s="47"/>
    </row>
    <row r="157" spans="1:14">
      <c r="A157" s="90" t="s">
        <v>911</v>
      </c>
      <c r="B157" s="90" t="s">
        <v>82</v>
      </c>
      <c r="C157" s="90" t="s">
        <v>1545</v>
      </c>
      <c r="D157" s="90" t="s">
        <v>399</v>
      </c>
      <c r="E157" s="90" t="s">
        <v>1870</v>
      </c>
      <c r="F157" s="112">
        <v>3.9252372149999997</v>
      </c>
      <c r="G157" s="112">
        <v>6.0756739050000004</v>
      </c>
      <c r="H157" s="113">
        <f t="shared" si="6"/>
        <v>-0.35394208504677815</v>
      </c>
      <c r="I157" s="130">
        <v>22.369109874669203</v>
      </c>
      <c r="J157" s="130">
        <v>7.9683450899999997</v>
      </c>
      <c r="K157" s="113">
        <f t="shared" si="7"/>
        <v>1.8072466267483409</v>
      </c>
      <c r="L157" s="91">
        <f t="shared" si="8"/>
        <v>5.6987918562443376</v>
      </c>
      <c r="N157" s="47"/>
    </row>
    <row r="158" spans="1:14">
      <c r="A158" s="90" t="s">
        <v>2068</v>
      </c>
      <c r="B158" s="90" t="s">
        <v>76</v>
      </c>
      <c r="C158" s="90" t="s">
        <v>1182</v>
      </c>
      <c r="D158" s="90" t="s">
        <v>398</v>
      </c>
      <c r="E158" s="90" t="s">
        <v>1870</v>
      </c>
      <c r="F158" s="112">
        <v>9.2165607919999992</v>
      </c>
      <c r="G158" s="112">
        <v>13.767016426000001</v>
      </c>
      <c r="H158" s="113">
        <f t="shared" si="6"/>
        <v>-0.3305331738695495</v>
      </c>
      <c r="I158" s="130">
        <v>22.367580109999999</v>
      </c>
      <c r="J158" s="130">
        <v>28.204016030000002</v>
      </c>
      <c r="K158" s="113">
        <f t="shared" si="7"/>
        <v>-0.20693634246243209</v>
      </c>
      <c r="L158" s="91">
        <f t="shared" si="8"/>
        <v>2.4268900965113929</v>
      </c>
      <c r="N158" s="47"/>
    </row>
    <row r="159" spans="1:14">
      <c r="A159" s="90" t="s">
        <v>65</v>
      </c>
      <c r="B159" s="90" t="s">
        <v>77</v>
      </c>
      <c r="C159" s="90" t="s">
        <v>1182</v>
      </c>
      <c r="D159" s="90" t="s">
        <v>398</v>
      </c>
      <c r="E159" s="90" t="s">
        <v>1870</v>
      </c>
      <c r="F159" s="112">
        <v>9.847203480000001</v>
      </c>
      <c r="G159" s="112">
        <v>8.8611577399999994</v>
      </c>
      <c r="H159" s="113">
        <f t="shared" si="6"/>
        <v>0.11127730359080612</v>
      </c>
      <c r="I159" s="130">
        <v>22.312478559999999</v>
      </c>
      <c r="J159" s="130">
        <v>107.06287456999999</v>
      </c>
      <c r="K159" s="113">
        <f t="shared" si="7"/>
        <v>-0.79159462465757335</v>
      </c>
      <c r="L159" s="91">
        <f t="shared" si="8"/>
        <v>2.2658695542665881</v>
      </c>
      <c r="N159" s="47"/>
    </row>
    <row r="160" spans="1:14">
      <c r="A160" s="90" t="s">
        <v>1402</v>
      </c>
      <c r="B160" s="90" t="s">
        <v>1403</v>
      </c>
      <c r="C160" s="90" t="s">
        <v>1541</v>
      </c>
      <c r="D160" s="90" t="s">
        <v>398</v>
      </c>
      <c r="E160" s="90" t="s">
        <v>1870</v>
      </c>
      <c r="F160" s="112">
        <v>3.3378871600000002</v>
      </c>
      <c r="G160" s="112">
        <v>4.2621690499999998</v>
      </c>
      <c r="H160" s="113">
        <f t="shared" si="6"/>
        <v>-0.21685716337318894</v>
      </c>
      <c r="I160" s="130">
        <v>22.31123178</v>
      </c>
      <c r="J160" s="130">
        <v>125.48912234999999</v>
      </c>
      <c r="K160" s="113">
        <f t="shared" si="7"/>
        <v>-0.82220585049776629</v>
      </c>
      <c r="L160" s="91">
        <f t="shared" si="8"/>
        <v>6.6842378757944587</v>
      </c>
      <c r="N160" s="47"/>
    </row>
    <row r="161" spans="1:14">
      <c r="A161" s="90" t="s">
        <v>2095</v>
      </c>
      <c r="B161" s="90" t="s">
        <v>657</v>
      </c>
      <c r="C161" s="90" t="s">
        <v>1182</v>
      </c>
      <c r="D161" s="90" t="s">
        <v>398</v>
      </c>
      <c r="E161" s="90" t="s">
        <v>1870</v>
      </c>
      <c r="F161" s="112">
        <v>13.721403919</v>
      </c>
      <c r="G161" s="112">
        <v>15.803868536</v>
      </c>
      <c r="H161" s="113">
        <f t="shared" si="6"/>
        <v>-0.1317692951100109</v>
      </c>
      <c r="I161" s="130">
        <v>22.24525057</v>
      </c>
      <c r="J161" s="130">
        <v>6.3689345399999997</v>
      </c>
      <c r="K161" s="113">
        <f t="shared" si="7"/>
        <v>2.4927742513742337</v>
      </c>
      <c r="L161" s="91">
        <f t="shared" si="8"/>
        <v>1.6212080557731448</v>
      </c>
      <c r="N161" s="47"/>
    </row>
    <row r="162" spans="1:14">
      <c r="A162" s="90" t="s">
        <v>1997</v>
      </c>
      <c r="B162" s="90" t="s">
        <v>1739</v>
      </c>
      <c r="C162" s="90" t="s">
        <v>1539</v>
      </c>
      <c r="D162" s="90" t="s">
        <v>398</v>
      </c>
      <c r="E162" s="90" t="s">
        <v>1870</v>
      </c>
      <c r="F162" s="112">
        <v>15.805977499999999</v>
      </c>
      <c r="G162" s="112">
        <v>12.444417189999999</v>
      </c>
      <c r="H162" s="113">
        <f t="shared" si="6"/>
        <v>0.27012597365357216</v>
      </c>
      <c r="I162" s="130">
        <v>22.173534030000003</v>
      </c>
      <c r="J162" s="130">
        <v>16.136396730000001</v>
      </c>
      <c r="K162" s="113">
        <f t="shared" si="7"/>
        <v>0.37413168509770522</v>
      </c>
      <c r="L162" s="91">
        <f t="shared" si="8"/>
        <v>1.4028574967919576</v>
      </c>
      <c r="N162" s="47"/>
    </row>
    <row r="163" spans="1:14">
      <c r="A163" s="90" t="s">
        <v>1625</v>
      </c>
      <c r="B163" s="90" t="s">
        <v>798</v>
      </c>
      <c r="C163" s="90" t="s">
        <v>1545</v>
      </c>
      <c r="D163" s="90" t="s">
        <v>399</v>
      </c>
      <c r="E163" s="90" t="s">
        <v>400</v>
      </c>
      <c r="F163" s="112">
        <v>5.0713985900000003</v>
      </c>
      <c r="G163" s="112">
        <v>0.90809990000000007</v>
      </c>
      <c r="H163" s="113">
        <f t="shared" si="6"/>
        <v>4.5846263059824146</v>
      </c>
      <c r="I163" s="130">
        <v>22.101986239999999</v>
      </c>
      <c r="J163" s="130">
        <v>0.66445994999999991</v>
      </c>
      <c r="K163" s="113">
        <f t="shared" si="7"/>
        <v>32.263082658330276</v>
      </c>
      <c r="L163" s="91">
        <f t="shared" si="8"/>
        <v>4.3581638965593505</v>
      </c>
      <c r="N163" s="47"/>
    </row>
    <row r="164" spans="1:14">
      <c r="A164" s="90" t="s">
        <v>1692</v>
      </c>
      <c r="B164" s="90" t="s">
        <v>1693</v>
      </c>
      <c r="C164" s="90" t="s">
        <v>1545</v>
      </c>
      <c r="D164" s="90" t="s">
        <v>399</v>
      </c>
      <c r="E164" s="90" t="s">
        <v>400</v>
      </c>
      <c r="F164" s="112">
        <v>16.910410499000001</v>
      </c>
      <c r="G164" s="112">
        <v>12.201948940999999</v>
      </c>
      <c r="H164" s="113">
        <f t="shared" si="6"/>
        <v>0.38587782826881134</v>
      </c>
      <c r="I164" s="130">
        <v>21.763576943632451</v>
      </c>
      <c r="J164" s="130">
        <v>11.47300355418135</v>
      </c>
      <c r="K164" s="113">
        <f t="shared" si="7"/>
        <v>0.89693804598366822</v>
      </c>
      <c r="L164" s="91">
        <f t="shared" si="8"/>
        <v>1.2869928228483538</v>
      </c>
      <c r="N164" s="47"/>
    </row>
    <row r="165" spans="1:14">
      <c r="A165" s="90" t="s">
        <v>2704</v>
      </c>
      <c r="B165" s="90" t="s">
        <v>191</v>
      </c>
      <c r="C165" s="90" t="s">
        <v>1182</v>
      </c>
      <c r="D165" s="90" t="s">
        <v>398</v>
      </c>
      <c r="E165" s="90" t="s">
        <v>1870</v>
      </c>
      <c r="F165" s="112">
        <v>3.52799058</v>
      </c>
      <c r="G165" s="112">
        <v>2.5461146280000002</v>
      </c>
      <c r="H165" s="113">
        <f t="shared" si="6"/>
        <v>0.38563697847778111</v>
      </c>
      <c r="I165" s="130">
        <v>21.405604699999998</v>
      </c>
      <c r="J165" s="130">
        <v>2.7007351399999999</v>
      </c>
      <c r="K165" s="113">
        <f t="shared" si="7"/>
        <v>6.9258437389754546</v>
      </c>
      <c r="L165" s="91">
        <f t="shared" si="8"/>
        <v>6.06736447125094</v>
      </c>
      <c r="N165" s="47"/>
    </row>
    <row r="166" spans="1:14">
      <c r="A166" s="90" t="s">
        <v>2698</v>
      </c>
      <c r="B166" s="90" t="s">
        <v>186</v>
      </c>
      <c r="C166" s="90" t="s">
        <v>1182</v>
      </c>
      <c r="D166" s="90" t="s">
        <v>398</v>
      </c>
      <c r="E166" s="90" t="s">
        <v>1870</v>
      </c>
      <c r="F166" s="112">
        <v>4.2863006769999998</v>
      </c>
      <c r="G166" s="112">
        <v>5.8032043619999998</v>
      </c>
      <c r="H166" s="113">
        <f t="shared" si="6"/>
        <v>-0.26139070595770275</v>
      </c>
      <c r="I166" s="130">
        <v>21.38407913</v>
      </c>
      <c r="J166" s="130">
        <v>11.95308633</v>
      </c>
      <c r="K166" s="113">
        <f t="shared" si="7"/>
        <v>0.78900064298289063</v>
      </c>
      <c r="L166" s="91">
        <f t="shared" si="8"/>
        <v>4.9889358543476723</v>
      </c>
      <c r="N166" s="47"/>
    </row>
    <row r="167" spans="1:14">
      <c r="A167" s="90" t="s">
        <v>1585</v>
      </c>
      <c r="B167" s="90" t="s">
        <v>159</v>
      </c>
      <c r="C167" s="90" t="s">
        <v>1769</v>
      </c>
      <c r="D167" s="90" t="s">
        <v>399</v>
      </c>
      <c r="E167" s="90" t="s">
        <v>400</v>
      </c>
      <c r="F167" s="112">
        <v>2.5538895099999999</v>
      </c>
      <c r="G167" s="112">
        <v>1.5357390900000001</v>
      </c>
      <c r="H167" s="113">
        <f t="shared" si="6"/>
        <v>0.66297096077693762</v>
      </c>
      <c r="I167" s="130">
        <v>21.222293760000003</v>
      </c>
      <c r="J167" s="130">
        <v>24.162869539999999</v>
      </c>
      <c r="K167" s="113">
        <f t="shared" si="7"/>
        <v>-0.1216981193037554</v>
      </c>
      <c r="L167" s="91">
        <f t="shared" si="8"/>
        <v>8.3097932298566839</v>
      </c>
      <c r="N167" s="47"/>
    </row>
    <row r="168" spans="1:14">
      <c r="A168" s="90" t="s">
        <v>260</v>
      </c>
      <c r="B168" s="90" t="s">
        <v>266</v>
      </c>
      <c r="C168" s="90" t="s">
        <v>1182</v>
      </c>
      <c r="D168" s="90" t="s">
        <v>398</v>
      </c>
      <c r="E168" s="90" t="s">
        <v>1870</v>
      </c>
      <c r="F168" s="112">
        <v>11.252497283</v>
      </c>
      <c r="G168" s="112">
        <v>18.834855006999998</v>
      </c>
      <c r="H168" s="113">
        <f t="shared" si="6"/>
        <v>-0.40257053856703462</v>
      </c>
      <c r="I168" s="130">
        <v>21.075641789999999</v>
      </c>
      <c r="J168" s="130">
        <v>7.6471162300000008</v>
      </c>
      <c r="K168" s="113">
        <f t="shared" si="7"/>
        <v>1.7560247753681648</v>
      </c>
      <c r="L168" s="91">
        <f t="shared" si="8"/>
        <v>1.8729746170959372</v>
      </c>
      <c r="N168" s="47"/>
    </row>
    <row r="169" spans="1:14">
      <c r="A169" s="90" t="s">
        <v>1891</v>
      </c>
      <c r="B169" s="90" t="s">
        <v>394</v>
      </c>
      <c r="C169" s="90" t="s">
        <v>1546</v>
      </c>
      <c r="D169" s="90" t="s">
        <v>398</v>
      </c>
      <c r="E169" s="90" t="s">
        <v>1870</v>
      </c>
      <c r="F169" s="112">
        <v>2.2355455049999997</v>
      </c>
      <c r="G169" s="112">
        <v>1.9118796550000001</v>
      </c>
      <c r="H169" s="113">
        <f t="shared" si="6"/>
        <v>0.16929195786645868</v>
      </c>
      <c r="I169" s="130">
        <v>20.516622120000001</v>
      </c>
      <c r="J169" s="130">
        <v>7.1505728099999999</v>
      </c>
      <c r="K169" s="113">
        <f t="shared" si="7"/>
        <v>1.8692277758933833</v>
      </c>
      <c r="L169" s="91">
        <f t="shared" si="8"/>
        <v>9.1774567210162896</v>
      </c>
      <c r="N169" s="47"/>
    </row>
    <row r="170" spans="1:14">
      <c r="A170" s="90" t="s">
        <v>2697</v>
      </c>
      <c r="B170" s="90" t="s">
        <v>185</v>
      </c>
      <c r="C170" s="90" t="s">
        <v>1182</v>
      </c>
      <c r="D170" s="90" t="s">
        <v>398</v>
      </c>
      <c r="E170" s="90" t="s">
        <v>1870</v>
      </c>
      <c r="F170" s="112">
        <v>5.8339377350000001</v>
      </c>
      <c r="G170" s="112">
        <v>8.4898781159999999</v>
      </c>
      <c r="H170" s="113">
        <f t="shared" si="6"/>
        <v>-0.31283610255777672</v>
      </c>
      <c r="I170" s="130">
        <v>20.50908883</v>
      </c>
      <c r="J170" s="130">
        <v>21.988283170000003</v>
      </c>
      <c r="K170" s="113">
        <f t="shared" si="7"/>
        <v>-6.7271934264434119E-2</v>
      </c>
      <c r="L170" s="91">
        <f t="shared" si="8"/>
        <v>3.5154795545653865</v>
      </c>
      <c r="N170" s="47"/>
    </row>
    <row r="171" spans="1:14">
      <c r="A171" s="90" t="s">
        <v>977</v>
      </c>
      <c r="B171" s="90" t="s">
        <v>978</v>
      </c>
      <c r="C171" s="90" t="s">
        <v>1545</v>
      </c>
      <c r="D171" s="90" t="s">
        <v>399</v>
      </c>
      <c r="E171" s="90" t="s">
        <v>400</v>
      </c>
      <c r="F171" s="112">
        <v>19.340353056000001</v>
      </c>
      <c r="G171" s="112">
        <v>1.6470372099999999</v>
      </c>
      <c r="H171" s="113">
        <f t="shared" si="6"/>
        <v>10.742511303676013</v>
      </c>
      <c r="I171" s="130">
        <v>20.255035737215799</v>
      </c>
      <c r="J171" s="130">
        <v>3.7308673471900851</v>
      </c>
      <c r="K171" s="113">
        <f t="shared" si="7"/>
        <v>4.4290420570624001</v>
      </c>
      <c r="L171" s="91">
        <f t="shared" si="8"/>
        <v>1.0472940012298293</v>
      </c>
      <c r="N171" s="47"/>
    </row>
    <row r="172" spans="1:14">
      <c r="A172" s="90" t="s">
        <v>1608</v>
      </c>
      <c r="B172" s="90" t="s">
        <v>1609</v>
      </c>
      <c r="C172" s="90" t="s">
        <v>1545</v>
      </c>
      <c r="D172" s="90" t="s">
        <v>399</v>
      </c>
      <c r="E172" s="90" t="s">
        <v>400</v>
      </c>
      <c r="F172" s="112">
        <v>15.133790855000001</v>
      </c>
      <c r="G172" s="112">
        <v>9.2820412250000004</v>
      </c>
      <c r="H172" s="113">
        <f t="shared" si="6"/>
        <v>0.63043779791012522</v>
      </c>
      <c r="I172" s="130">
        <v>19.708624350000001</v>
      </c>
      <c r="J172" s="130">
        <v>14.045841859999999</v>
      </c>
      <c r="K172" s="113">
        <f t="shared" si="7"/>
        <v>0.40316433478626679</v>
      </c>
      <c r="L172" s="91">
        <f t="shared" si="8"/>
        <v>1.3022926336720542</v>
      </c>
      <c r="N172" s="47"/>
    </row>
    <row r="173" spans="1:14">
      <c r="A173" s="90" t="s">
        <v>47</v>
      </c>
      <c r="B173" s="90" t="s">
        <v>1715</v>
      </c>
      <c r="C173" s="90" t="s">
        <v>1545</v>
      </c>
      <c r="D173" s="90" t="s">
        <v>1443</v>
      </c>
      <c r="E173" s="90" t="s">
        <v>400</v>
      </c>
      <c r="F173" s="112">
        <v>10.045154448999998</v>
      </c>
      <c r="G173" s="112">
        <v>16.531565303000001</v>
      </c>
      <c r="H173" s="113">
        <f t="shared" si="6"/>
        <v>-0.39236519561900807</v>
      </c>
      <c r="I173" s="130">
        <v>19.451743329999999</v>
      </c>
      <c r="J173" s="130">
        <v>15.96141757</v>
      </c>
      <c r="K173" s="113">
        <f t="shared" si="7"/>
        <v>0.2186726676808568</v>
      </c>
      <c r="L173" s="91">
        <f t="shared" si="8"/>
        <v>1.936430487829526</v>
      </c>
      <c r="N173" s="47"/>
    </row>
    <row r="174" spans="1:14">
      <c r="A174" s="90" t="s">
        <v>1847</v>
      </c>
      <c r="B174" s="90" t="s">
        <v>1868</v>
      </c>
      <c r="C174" s="90" t="s">
        <v>1182</v>
      </c>
      <c r="D174" s="90" t="s">
        <v>398</v>
      </c>
      <c r="E174" s="90" t="s">
        <v>1870</v>
      </c>
      <c r="F174" s="112">
        <v>3.1828258149999997</v>
      </c>
      <c r="G174" s="112">
        <v>2.5380166200000001</v>
      </c>
      <c r="H174" s="113">
        <f t="shared" si="6"/>
        <v>0.25406027285983646</v>
      </c>
      <c r="I174" s="130">
        <v>19.12680958</v>
      </c>
      <c r="J174" s="130">
        <v>3.5440102000000002</v>
      </c>
      <c r="K174" s="113">
        <f t="shared" si="7"/>
        <v>4.3969397661440137</v>
      </c>
      <c r="L174" s="91">
        <f t="shared" si="8"/>
        <v>6.0093799320903152</v>
      </c>
      <c r="N174" s="47"/>
    </row>
    <row r="175" spans="1:14">
      <c r="A175" s="90" t="s">
        <v>1845</v>
      </c>
      <c r="B175" s="90" t="s">
        <v>1866</v>
      </c>
      <c r="C175" s="90" t="s">
        <v>1182</v>
      </c>
      <c r="D175" s="90" t="s">
        <v>398</v>
      </c>
      <c r="E175" s="90" t="s">
        <v>1870</v>
      </c>
      <c r="F175" s="112">
        <v>4.3211082599999999</v>
      </c>
      <c r="G175" s="112">
        <v>4.7471758099999999</v>
      </c>
      <c r="H175" s="113">
        <f t="shared" si="6"/>
        <v>-8.9751794973019994E-2</v>
      </c>
      <c r="I175" s="130">
        <v>19.078968120000003</v>
      </c>
      <c r="J175" s="130">
        <v>7.4415453200000004</v>
      </c>
      <c r="K175" s="113">
        <f t="shared" si="7"/>
        <v>1.5638449138679706</v>
      </c>
      <c r="L175" s="91">
        <f t="shared" si="8"/>
        <v>4.4152950983921899</v>
      </c>
      <c r="N175" s="47"/>
    </row>
    <row r="176" spans="1:14">
      <c r="A176" s="90" t="s">
        <v>395</v>
      </c>
      <c r="B176" s="90" t="s">
        <v>396</v>
      </c>
      <c r="C176" s="90" t="s">
        <v>1546</v>
      </c>
      <c r="D176" s="90" t="s">
        <v>398</v>
      </c>
      <c r="E176" s="90" t="s">
        <v>1870</v>
      </c>
      <c r="F176" s="112">
        <v>7.28769548</v>
      </c>
      <c r="G176" s="112">
        <v>3.1935899800000001</v>
      </c>
      <c r="H176" s="113">
        <f t="shared" si="6"/>
        <v>1.2819759348067592</v>
      </c>
      <c r="I176" s="130">
        <v>19.043064100000002</v>
      </c>
      <c r="J176" s="130">
        <v>0.69299650000000002</v>
      </c>
      <c r="K176" s="113">
        <f t="shared" si="7"/>
        <v>26.479307759851604</v>
      </c>
      <c r="L176" s="91">
        <f t="shared" si="8"/>
        <v>2.6130433347909321</v>
      </c>
      <c r="N176" s="47"/>
    </row>
    <row r="177" spans="1:14">
      <c r="A177" s="90" t="s">
        <v>1678</v>
      </c>
      <c r="B177" s="90" t="s">
        <v>722</v>
      </c>
      <c r="C177" s="90" t="s">
        <v>1545</v>
      </c>
      <c r="D177" s="90" t="s">
        <v>1443</v>
      </c>
      <c r="E177" s="90" t="s">
        <v>1870</v>
      </c>
      <c r="F177" s="112">
        <v>5.7759682059999999</v>
      </c>
      <c r="G177" s="112">
        <v>6.8494207879999998</v>
      </c>
      <c r="H177" s="113">
        <f t="shared" si="6"/>
        <v>-0.1567216579656866</v>
      </c>
      <c r="I177" s="130">
        <v>18.72852288</v>
      </c>
      <c r="J177" s="130">
        <v>21.31823477</v>
      </c>
      <c r="K177" s="113">
        <f t="shared" si="7"/>
        <v>-0.12147872081999778</v>
      </c>
      <c r="L177" s="91">
        <f t="shared" si="8"/>
        <v>3.2424906460781857</v>
      </c>
      <c r="N177" s="47"/>
    </row>
    <row r="178" spans="1:14">
      <c r="A178" s="90" t="s">
        <v>420</v>
      </c>
      <c r="B178" s="90" t="s">
        <v>421</v>
      </c>
      <c r="C178" s="90" t="s">
        <v>1546</v>
      </c>
      <c r="D178" s="90" t="s">
        <v>398</v>
      </c>
      <c r="E178" s="90" t="s">
        <v>1870</v>
      </c>
      <c r="F178" s="112">
        <v>34.025927064000001</v>
      </c>
      <c r="G178" s="112">
        <v>27.388034098999999</v>
      </c>
      <c r="H178" s="113">
        <f t="shared" si="6"/>
        <v>0.2423647108443745</v>
      </c>
      <c r="I178" s="130">
        <v>18.6535327</v>
      </c>
      <c r="J178" s="130">
        <v>64.550245529999998</v>
      </c>
      <c r="K178" s="113">
        <f t="shared" si="7"/>
        <v>-0.71102305580959113</v>
      </c>
      <c r="L178" s="91">
        <f t="shared" si="8"/>
        <v>0.54821526728468628</v>
      </c>
      <c r="N178" s="47"/>
    </row>
    <row r="179" spans="1:14">
      <c r="A179" s="90" t="s">
        <v>1918</v>
      </c>
      <c r="B179" s="90" t="s">
        <v>560</v>
      </c>
      <c r="C179" s="90" t="s">
        <v>1541</v>
      </c>
      <c r="D179" s="90" t="s">
        <v>398</v>
      </c>
      <c r="E179" s="90" t="s">
        <v>1870</v>
      </c>
      <c r="F179" s="112">
        <v>0.38801260999999998</v>
      </c>
      <c r="G179" s="112">
        <v>3.8734499999999998E-2</v>
      </c>
      <c r="H179" s="113">
        <f t="shared" si="6"/>
        <v>9.0172355393770403</v>
      </c>
      <c r="I179" s="130">
        <v>18.625155679999999</v>
      </c>
      <c r="J179" s="130">
        <v>43.980393909999997</v>
      </c>
      <c r="K179" s="113">
        <f t="shared" si="7"/>
        <v>-0.57651230413911492</v>
      </c>
      <c r="L179" s="91">
        <f t="shared" si="8"/>
        <v>48.001418510599436</v>
      </c>
      <c r="N179" s="47"/>
    </row>
    <row r="180" spans="1:14">
      <c r="A180" s="90" t="s">
        <v>448</v>
      </c>
      <c r="B180" s="90" t="s">
        <v>449</v>
      </c>
      <c r="C180" s="90" t="s">
        <v>1546</v>
      </c>
      <c r="D180" s="90" t="s">
        <v>398</v>
      </c>
      <c r="E180" s="90" t="s">
        <v>400</v>
      </c>
      <c r="F180" s="112">
        <v>36.447001365000006</v>
      </c>
      <c r="G180" s="112">
        <v>15.339530218</v>
      </c>
      <c r="H180" s="113">
        <f t="shared" si="6"/>
        <v>1.3760180948847887</v>
      </c>
      <c r="I180" s="130">
        <v>18.622116460000001</v>
      </c>
      <c r="J180" s="130">
        <v>28.602047160000001</v>
      </c>
      <c r="K180" s="113">
        <f t="shared" si="7"/>
        <v>-0.34892365026084382</v>
      </c>
      <c r="L180" s="91">
        <f t="shared" si="8"/>
        <v>0.51093686071751265</v>
      </c>
      <c r="N180" s="47"/>
    </row>
    <row r="181" spans="1:14">
      <c r="A181" s="90" t="s">
        <v>2135</v>
      </c>
      <c r="B181" s="90" t="s">
        <v>1047</v>
      </c>
      <c r="C181" s="90" t="s">
        <v>1544</v>
      </c>
      <c r="D181" s="90" t="s">
        <v>398</v>
      </c>
      <c r="E181" s="90" t="s">
        <v>1870</v>
      </c>
      <c r="F181" s="112">
        <v>51.578204368000002</v>
      </c>
      <c r="G181" s="112">
        <v>102.787686347</v>
      </c>
      <c r="H181" s="113">
        <f t="shared" si="6"/>
        <v>-0.49820638832284236</v>
      </c>
      <c r="I181" s="130">
        <v>18.424397260000003</v>
      </c>
      <c r="J181" s="130">
        <v>45.16611949</v>
      </c>
      <c r="K181" s="113">
        <f t="shared" si="7"/>
        <v>-0.59207482360579466</v>
      </c>
      <c r="L181" s="91">
        <f t="shared" si="8"/>
        <v>0.35721284767002887</v>
      </c>
      <c r="N181" s="47"/>
    </row>
    <row r="182" spans="1:14">
      <c r="A182" s="90" t="s">
        <v>1718</v>
      </c>
      <c r="B182" s="90" t="s">
        <v>1719</v>
      </c>
      <c r="C182" s="90" t="s">
        <v>1545</v>
      </c>
      <c r="D182" s="90" t="s">
        <v>1443</v>
      </c>
      <c r="E182" s="90" t="s">
        <v>400</v>
      </c>
      <c r="F182" s="112">
        <v>18.96222131</v>
      </c>
      <c r="G182" s="112">
        <v>15.814942222999999</v>
      </c>
      <c r="H182" s="113">
        <f t="shared" si="6"/>
        <v>0.19900667625727064</v>
      </c>
      <c r="I182" s="130">
        <v>18.32865352</v>
      </c>
      <c r="J182" s="130">
        <v>46.498925929999999</v>
      </c>
      <c r="K182" s="113">
        <f t="shared" si="7"/>
        <v>-0.60582630343780064</v>
      </c>
      <c r="L182" s="91">
        <f t="shared" si="8"/>
        <v>0.96658789180643723</v>
      </c>
      <c r="N182" s="47"/>
    </row>
    <row r="183" spans="1:14">
      <c r="A183" s="90" t="s">
        <v>1045</v>
      </c>
      <c r="B183" s="90" t="s">
        <v>558</v>
      </c>
      <c r="C183" s="90" t="s">
        <v>1541</v>
      </c>
      <c r="D183" s="90" t="s">
        <v>398</v>
      </c>
      <c r="E183" s="90" t="s">
        <v>1870</v>
      </c>
      <c r="F183" s="112">
        <v>3.0905488999999999</v>
      </c>
      <c r="G183" s="112">
        <v>8.6782585799999996</v>
      </c>
      <c r="H183" s="113">
        <f t="shared" si="6"/>
        <v>-0.64387453179575571</v>
      </c>
      <c r="I183" s="130">
        <v>18.280384118210652</v>
      </c>
      <c r="J183" s="130">
        <v>124.37202369662251</v>
      </c>
      <c r="K183" s="113">
        <f t="shared" si="7"/>
        <v>-0.8530185199623227</v>
      </c>
      <c r="L183" s="91">
        <f t="shared" si="8"/>
        <v>5.9149312014479536</v>
      </c>
      <c r="N183" s="47"/>
    </row>
    <row r="184" spans="1:14">
      <c r="A184" s="90" t="s">
        <v>2134</v>
      </c>
      <c r="B184" s="90" t="s">
        <v>1165</v>
      </c>
      <c r="C184" s="90" t="s">
        <v>1182</v>
      </c>
      <c r="D184" s="90" t="s">
        <v>398</v>
      </c>
      <c r="E184" s="90" t="s">
        <v>1870</v>
      </c>
      <c r="F184" s="112">
        <v>7.8943075130000002</v>
      </c>
      <c r="G184" s="112">
        <v>12.909705782</v>
      </c>
      <c r="H184" s="113">
        <f t="shared" si="6"/>
        <v>-0.38849826275614807</v>
      </c>
      <c r="I184" s="130">
        <v>18.210516200000001</v>
      </c>
      <c r="J184" s="130">
        <v>42.628340850000001</v>
      </c>
      <c r="K184" s="113">
        <f t="shared" si="7"/>
        <v>-0.57280729587672896</v>
      </c>
      <c r="L184" s="91">
        <f t="shared" si="8"/>
        <v>2.3067908325095923</v>
      </c>
      <c r="N184" s="47"/>
    </row>
    <row r="185" spans="1:14">
      <c r="A185" s="90" t="s">
        <v>956</v>
      </c>
      <c r="B185" s="90" t="s">
        <v>957</v>
      </c>
      <c r="C185" s="90" t="s">
        <v>1545</v>
      </c>
      <c r="D185" s="90" t="s">
        <v>399</v>
      </c>
      <c r="E185" s="90" t="s">
        <v>400</v>
      </c>
      <c r="F185" s="112">
        <v>10.681804554999999</v>
      </c>
      <c r="G185" s="112">
        <v>15.707707305</v>
      </c>
      <c r="H185" s="113">
        <f t="shared" si="6"/>
        <v>-0.3199641203143746</v>
      </c>
      <c r="I185" s="130">
        <v>17.961411269999999</v>
      </c>
      <c r="J185" s="130">
        <v>30.962890959999999</v>
      </c>
      <c r="K185" s="113">
        <f t="shared" si="7"/>
        <v>-0.41990522483175774</v>
      </c>
      <c r="L185" s="91">
        <f t="shared" si="8"/>
        <v>1.6814959661092583</v>
      </c>
      <c r="N185" s="47"/>
    </row>
    <row r="186" spans="1:14">
      <c r="A186" s="90" t="s">
        <v>1884</v>
      </c>
      <c r="B186" s="90" t="s">
        <v>79</v>
      </c>
      <c r="C186" s="90" t="s">
        <v>1545</v>
      </c>
      <c r="D186" s="90" t="s">
        <v>399</v>
      </c>
      <c r="E186" s="90" t="s">
        <v>400</v>
      </c>
      <c r="F186" s="112">
        <v>12.810359118000001</v>
      </c>
      <c r="G186" s="112">
        <v>9.7626968579999982</v>
      </c>
      <c r="H186" s="113">
        <f t="shared" si="6"/>
        <v>0.31217421828504377</v>
      </c>
      <c r="I186" s="130">
        <v>17.81267223</v>
      </c>
      <c r="J186" s="130">
        <v>54.268323090000003</v>
      </c>
      <c r="K186" s="113">
        <f t="shared" si="7"/>
        <v>-0.67176667315739613</v>
      </c>
      <c r="L186" s="91">
        <f t="shared" si="8"/>
        <v>1.3904896861924179</v>
      </c>
      <c r="N186" s="47"/>
    </row>
    <row r="187" spans="1:14">
      <c r="A187" s="90" t="s">
        <v>1872</v>
      </c>
      <c r="B187" s="90" t="s">
        <v>351</v>
      </c>
      <c r="C187" s="90" t="s">
        <v>1558</v>
      </c>
      <c r="D187" s="90" t="s">
        <v>399</v>
      </c>
      <c r="E187" s="90" t="s">
        <v>1870</v>
      </c>
      <c r="F187" s="112">
        <v>1.9742177350000001</v>
      </c>
      <c r="G187" s="112">
        <v>11.511330865</v>
      </c>
      <c r="H187" s="113">
        <f t="shared" si="6"/>
        <v>-0.82849787238740791</v>
      </c>
      <c r="I187" s="130">
        <v>17.74711216</v>
      </c>
      <c r="J187" s="130">
        <v>10.686629160000001</v>
      </c>
      <c r="K187" s="113">
        <f t="shared" si="7"/>
        <v>0.66068382221284061</v>
      </c>
      <c r="L187" s="91">
        <f t="shared" si="8"/>
        <v>8.9894401439970846</v>
      </c>
      <c r="N187" s="47"/>
    </row>
    <row r="188" spans="1:14">
      <c r="A188" s="90" t="s">
        <v>37</v>
      </c>
      <c r="B188" s="90" t="s">
        <v>695</v>
      </c>
      <c r="C188" s="90" t="s">
        <v>1543</v>
      </c>
      <c r="D188" s="90" t="s">
        <v>399</v>
      </c>
      <c r="E188" s="90" t="s">
        <v>400</v>
      </c>
      <c r="F188" s="112">
        <v>43.980929858000003</v>
      </c>
      <c r="G188" s="112">
        <v>20.840566439</v>
      </c>
      <c r="H188" s="113">
        <f t="shared" si="6"/>
        <v>1.1103519420516457</v>
      </c>
      <c r="I188" s="130">
        <v>17.727288190000003</v>
      </c>
      <c r="J188" s="130">
        <v>47.502675969999999</v>
      </c>
      <c r="K188" s="113">
        <f t="shared" si="7"/>
        <v>-0.62681495667327125</v>
      </c>
      <c r="L188" s="91">
        <f t="shared" si="8"/>
        <v>0.40306760787540424</v>
      </c>
      <c r="N188" s="47"/>
    </row>
    <row r="189" spans="1:14">
      <c r="A189" s="90" t="s">
        <v>1634</v>
      </c>
      <c r="B189" s="90" t="s">
        <v>792</v>
      </c>
      <c r="C189" s="90" t="s">
        <v>1545</v>
      </c>
      <c r="D189" s="90" t="s">
        <v>399</v>
      </c>
      <c r="E189" s="90" t="s">
        <v>400</v>
      </c>
      <c r="F189" s="112">
        <v>14.46790034</v>
      </c>
      <c r="G189" s="112">
        <v>13.16516352</v>
      </c>
      <c r="H189" s="113">
        <f t="shared" si="6"/>
        <v>9.8953333775226859E-2</v>
      </c>
      <c r="I189" s="130">
        <v>16.395146889999999</v>
      </c>
      <c r="J189" s="130">
        <v>37.379118069999997</v>
      </c>
      <c r="K189" s="113">
        <f t="shared" si="7"/>
        <v>-0.56138219047071269</v>
      </c>
      <c r="L189" s="91">
        <f t="shared" si="8"/>
        <v>1.1332084479923918</v>
      </c>
      <c r="N189" s="47"/>
    </row>
    <row r="190" spans="1:14">
      <c r="A190" s="90" t="s">
        <v>578</v>
      </c>
      <c r="B190" s="90" t="s">
        <v>579</v>
      </c>
      <c r="C190" s="90" t="s">
        <v>1182</v>
      </c>
      <c r="D190" s="90" t="s">
        <v>398</v>
      </c>
      <c r="E190" s="90" t="s">
        <v>1870</v>
      </c>
      <c r="F190" s="112">
        <v>10.03692794</v>
      </c>
      <c r="G190" s="112">
        <v>9.0440049299999998</v>
      </c>
      <c r="H190" s="113">
        <f t="shared" si="6"/>
        <v>0.10978797752601399</v>
      </c>
      <c r="I190" s="130">
        <v>16.32514389</v>
      </c>
      <c r="J190" s="130">
        <v>7.3051447600000001</v>
      </c>
      <c r="K190" s="113">
        <f t="shared" si="7"/>
        <v>1.2347461174746113</v>
      </c>
      <c r="L190" s="91">
        <f t="shared" si="8"/>
        <v>1.6265080299062105</v>
      </c>
      <c r="N190" s="47"/>
    </row>
    <row r="191" spans="1:14">
      <c r="A191" s="90" t="s">
        <v>1650</v>
      </c>
      <c r="B191" s="90" t="s">
        <v>1093</v>
      </c>
      <c r="C191" s="90" t="s">
        <v>1545</v>
      </c>
      <c r="D191" s="90" t="s">
        <v>1443</v>
      </c>
      <c r="E191" s="90" t="s">
        <v>1870</v>
      </c>
      <c r="F191" s="112">
        <v>6.446396182</v>
      </c>
      <c r="G191" s="112">
        <v>7.8635622929999993</v>
      </c>
      <c r="H191" s="113">
        <f t="shared" si="6"/>
        <v>-0.1802193532899885</v>
      </c>
      <c r="I191" s="130">
        <v>15.96631732</v>
      </c>
      <c r="J191" s="130">
        <v>3.47465344</v>
      </c>
      <c r="K191" s="113">
        <f t="shared" si="7"/>
        <v>3.5950819544178767</v>
      </c>
      <c r="L191" s="91">
        <f t="shared" si="8"/>
        <v>2.4767818901019569</v>
      </c>
      <c r="N191" s="47"/>
    </row>
    <row r="192" spans="1:14">
      <c r="A192" s="90" t="s">
        <v>2693</v>
      </c>
      <c r="B192" s="90" t="s">
        <v>183</v>
      </c>
      <c r="C192" s="90" t="s">
        <v>1182</v>
      </c>
      <c r="D192" s="90" t="s">
        <v>398</v>
      </c>
      <c r="E192" s="90" t="s">
        <v>1870</v>
      </c>
      <c r="F192" s="112">
        <v>10.804252153</v>
      </c>
      <c r="G192" s="112">
        <v>5.3327308689999997</v>
      </c>
      <c r="H192" s="113">
        <f t="shared" si="6"/>
        <v>1.0260261427792674</v>
      </c>
      <c r="I192" s="130">
        <v>15.944486359999999</v>
      </c>
      <c r="J192" s="130">
        <v>7.0153887699999995</v>
      </c>
      <c r="K192" s="113">
        <f t="shared" si="7"/>
        <v>1.2727872798986732</v>
      </c>
      <c r="L192" s="91">
        <f t="shared" si="8"/>
        <v>1.4757602964285426</v>
      </c>
      <c r="N192" s="47"/>
    </row>
    <row r="193" spans="1:14">
      <c r="A193" s="90" t="s">
        <v>1568</v>
      </c>
      <c r="B193" s="90" t="s">
        <v>1569</v>
      </c>
      <c r="C193" s="90" t="s">
        <v>1182</v>
      </c>
      <c r="D193" s="90" t="s">
        <v>398</v>
      </c>
      <c r="E193" s="90" t="s">
        <v>1870</v>
      </c>
      <c r="F193" s="112">
        <v>8.1248784139999994</v>
      </c>
      <c r="G193" s="112">
        <v>6.1352985439999994</v>
      </c>
      <c r="H193" s="113">
        <f t="shared" si="6"/>
        <v>0.32428411685780234</v>
      </c>
      <c r="I193" s="130">
        <v>15.941189029999999</v>
      </c>
      <c r="J193" s="130">
        <v>10.45669552</v>
      </c>
      <c r="K193" s="113">
        <f t="shared" si="7"/>
        <v>0.52449586004585114</v>
      </c>
      <c r="L193" s="91">
        <f t="shared" si="8"/>
        <v>1.9620218565402399</v>
      </c>
      <c r="N193" s="47"/>
    </row>
    <row r="194" spans="1:14">
      <c r="A194" s="90" t="s">
        <v>1624</v>
      </c>
      <c r="B194" s="90" t="s">
        <v>790</v>
      </c>
      <c r="C194" s="90" t="s">
        <v>1545</v>
      </c>
      <c r="D194" s="90" t="s">
        <v>399</v>
      </c>
      <c r="E194" s="90" t="s">
        <v>400</v>
      </c>
      <c r="F194" s="112">
        <v>15.262038354</v>
      </c>
      <c r="G194" s="112">
        <v>18.091492454999997</v>
      </c>
      <c r="H194" s="113">
        <f t="shared" si="6"/>
        <v>-0.15639694226653</v>
      </c>
      <c r="I194" s="130">
        <v>15.41049606</v>
      </c>
      <c r="J194" s="130">
        <v>37.801300679999997</v>
      </c>
      <c r="K194" s="113">
        <f t="shared" si="7"/>
        <v>-0.59232894681443005</v>
      </c>
      <c r="L194" s="91">
        <f t="shared" si="8"/>
        <v>1.0097272528450363</v>
      </c>
      <c r="N194" s="47"/>
    </row>
    <row r="195" spans="1:14">
      <c r="A195" s="90" t="s">
        <v>733</v>
      </c>
      <c r="B195" s="90" t="s">
        <v>734</v>
      </c>
      <c r="C195" s="90" t="s">
        <v>1545</v>
      </c>
      <c r="D195" s="90" t="s">
        <v>399</v>
      </c>
      <c r="E195" s="90" t="s">
        <v>400</v>
      </c>
      <c r="F195" s="112">
        <v>5.17123037</v>
      </c>
      <c r="G195" s="112">
        <v>6.28002912</v>
      </c>
      <c r="H195" s="113">
        <f t="shared" si="6"/>
        <v>-0.17655949181331188</v>
      </c>
      <c r="I195" s="130">
        <v>14.731007726192901</v>
      </c>
      <c r="J195" s="130">
        <v>16.4544536776977</v>
      </c>
      <c r="K195" s="113">
        <f t="shared" si="7"/>
        <v>-0.10474039340733321</v>
      </c>
      <c r="L195" s="91">
        <f t="shared" si="8"/>
        <v>2.8486465835388612</v>
      </c>
      <c r="N195" s="47"/>
    </row>
    <row r="196" spans="1:14">
      <c r="A196" s="90" t="s">
        <v>1986</v>
      </c>
      <c r="B196" s="90" t="s">
        <v>127</v>
      </c>
      <c r="C196" s="90" t="s">
        <v>1539</v>
      </c>
      <c r="D196" s="90" t="s">
        <v>398</v>
      </c>
      <c r="E196" s="90" t="s">
        <v>1870</v>
      </c>
      <c r="F196" s="112">
        <v>4.7852534699999998</v>
      </c>
      <c r="G196" s="112">
        <v>11.023860060000001</v>
      </c>
      <c r="H196" s="113">
        <f t="shared" si="6"/>
        <v>-0.56591852182855096</v>
      </c>
      <c r="I196" s="130">
        <v>14.51489561</v>
      </c>
      <c r="J196" s="130">
        <v>8.1040212300000007</v>
      </c>
      <c r="K196" s="113">
        <f t="shared" si="7"/>
        <v>0.79107324599148399</v>
      </c>
      <c r="L196" s="91">
        <f t="shared" si="8"/>
        <v>3.0332553334943824</v>
      </c>
      <c r="N196" s="47"/>
    </row>
    <row r="197" spans="1:14">
      <c r="A197" s="90" t="s">
        <v>1889</v>
      </c>
      <c r="B197" s="90" t="s">
        <v>1072</v>
      </c>
      <c r="C197" s="90" t="s">
        <v>1546</v>
      </c>
      <c r="D197" s="90" t="s">
        <v>398</v>
      </c>
      <c r="E197" s="90" t="s">
        <v>400</v>
      </c>
      <c r="F197" s="112">
        <v>10.707049885</v>
      </c>
      <c r="G197" s="112">
        <v>9.4079474080000001</v>
      </c>
      <c r="H197" s="113">
        <f t="shared" si="6"/>
        <v>0.13808564404763946</v>
      </c>
      <c r="I197" s="130">
        <v>14.49473592</v>
      </c>
      <c r="J197" s="130">
        <v>7.8127685499999995</v>
      </c>
      <c r="K197" s="113">
        <f t="shared" si="7"/>
        <v>0.85526242422732479</v>
      </c>
      <c r="L197" s="91">
        <f t="shared" si="8"/>
        <v>1.3537562704649713</v>
      </c>
      <c r="N197" s="47"/>
    </row>
    <row r="198" spans="1:14">
      <c r="A198" s="90" t="s">
        <v>263</v>
      </c>
      <c r="B198" s="90" t="s">
        <v>270</v>
      </c>
      <c r="C198" s="90" t="s">
        <v>1769</v>
      </c>
      <c r="D198" s="90" t="s">
        <v>1443</v>
      </c>
      <c r="E198" s="90" t="s">
        <v>400</v>
      </c>
      <c r="F198" s="112">
        <v>2.8649647000000003</v>
      </c>
      <c r="G198" s="112">
        <v>0.54084396999999995</v>
      </c>
      <c r="H198" s="113">
        <f t="shared" si="6"/>
        <v>4.2972111346642183</v>
      </c>
      <c r="I198" s="130">
        <v>14.44726608625</v>
      </c>
      <c r="J198" s="130">
        <v>22.6022955</v>
      </c>
      <c r="K198" s="113">
        <f t="shared" si="7"/>
        <v>-0.36080536216996195</v>
      </c>
      <c r="L198" s="91">
        <f t="shared" si="8"/>
        <v>5.0427379039783631</v>
      </c>
      <c r="N198" s="47"/>
    </row>
    <row r="199" spans="1:14">
      <c r="A199" s="90" t="s">
        <v>2077</v>
      </c>
      <c r="B199" s="90" t="s">
        <v>245</v>
      </c>
      <c r="C199" s="90" t="s">
        <v>1182</v>
      </c>
      <c r="D199" s="90" t="s">
        <v>398</v>
      </c>
      <c r="E199" s="90" t="s">
        <v>1870</v>
      </c>
      <c r="F199" s="112">
        <v>9.9423286329999989</v>
      </c>
      <c r="G199" s="112">
        <v>13.338758457000001</v>
      </c>
      <c r="H199" s="113">
        <f t="shared" ref="H199:H262" si="9">IF(ISERROR(F199/G199-1),"",IF((F199/G199-1)&gt;10000%,"",F199/G199-1))</f>
        <v>-0.25462863241350631</v>
      </c>
      <c r="I199" s="130">
        <v>14.38195837</v>
      </c>
      <c r="J199" s="130">
        <v>24.463735</v>
      </c>
      <c r="K199" s="113">
        <f t="shared" ref="K199:K262" si="10">IF(ISERROR(I199/J199-1),"",IF((I199/J199-1)&gt;10000%,"",I199/J199-1))</f>
        <v>-0.41211109546436797</v>
      </c>
      <c r="L199" s="91">
        <f t="shared" ref="L199:L262" si="11">IF(ISERROR(I199/F199),"",IF(I199/F199&gt;10000%,"",I199/F199))</f>
        <v>1.446538220660323</v>
      </c>
      <c r="N199" s="47"/>
    </row>
    <row r="200" spans="1:14">
      <c r="A200" s="90" t="s">
        <v>1834</v>
      </c>
      <c r="B200" s="90" t="s">
        <v>1855</v>
      </c>
      <c r="C200" s="90" t="s">
        <v>1182</v>
      </c>
      <c r="D200" s="90" t="s">
        <v>398</v>
      </c>
      <c r="E200" s="90" t="s">
        <v>1870</v>
      </c>
      <c r="F200" s="112">
        <v>0.53910880000000005</v>
      </c>
      <c r="G200" s="112">
        <v>0.45534045000000001</v>
      </c>
      <c r="H200" s="113">
        <f t="shared" si="9"/>
        <v>0.18396861073950288</v>
      </c>
      <c r="I200" s="130">
        <v>14.21992088</v>
      </c>
      <c r="J200" s="130">
        <v>0.38374450999999998</v>
      </c>
      <c r="K200" s="113">
        <f t="shared" si="10"/>
        <v>36.055698542762215</v>
      </c>
      <c r="L200" s="91">
        <f t="shared" si="11"/>
        <v>26.376718168948454</v>
      </c>
      <c r="N200" s="47"/>
    </row>
    <row r="201" spans="1:14">
      <c r="A201" s="90" t="s">
        <v>2717</v>
      </c>
      <c r="B201" s="90" t="s">
        <v>2718</v>
      </c>
      <c r="C201" s="90" t="s">
        <v>1545</v>
      </c>
      <c r="D201" s="90" t="s">
        <v>399</v>
      </c>
      <c r="E201" s="90" t="s">
        <v>1870</v>
      </c>
      <c r="F201" s="112">
        <v>2.7800231800000001</v>
      </c>
      <c r="G201" s="112">
        <v>1.58064855</v>
      </c>
      <c r="H201" s="113">
        <f t="shared" si="9"/>
        <v>0.75878640447935131</v>
      </c>
      <c r="I201" s="130">
        <v>14.148836169999999</v>
      </c>
      <c r="J201" s="130">
        <v>2.2877127799999997</v>
      </c>
      <c r="K201" s="113">
        <f t="shared" si="10"/>
        <v>5.1847082788076229</v>
      </c>
      <c r="L201" s="91">
        <f t="shared" si="11"/>
        <v>5.0894669770343421</v>
      </c>
      <c r="N201" s="47"/>
    </row>
    <row r="202" spans="1:14">
      <c r="A202" s="90" t="s">
        <v>763</v>
      </c>
      <c r="B202" s="90" t="s">
        <v>253</v>
      </c>
      <c r="C202" s="90" t="s">
        <v>1182</v>
      </c>
      <c r="D202" s="90" t="s">
        <v>398</v>
      </c>
      <c r="E202" s="90" t="s">
        <v>1870</v>
      </c>
      <c r="F202" s="112">
        <v>8.8963553159999993</v>
      </c>
      <c r="G202" s="112">
        <v>7.4818429999999996</v>
      </c>
      <c r="H202" s="113">
        <f t="shared" si="9"/>
        <v>0.18905934219683562</v>
      </c>
      <c r="I202" s="130">
        <v>13.98628575</v>
      </c>
      <c r="J202" s="130">
        <v>18.174256739999997</v>
      </c>
      <c r="K202" s="113">
        <f t="shared" si="10"/>
        <v>-0.23043423727929557</v>
      </c>
      <c r="L202" s="91">
        <f t="shared" si="11"/>
        <v>1.5721365945046974</v>
      </c>
      <c r="N202" s="47"/>
    </row>
    <row r="203" spans="1:14">
      <c r="A203" s="90" t="s">
        <v>903</v>
      </c>
      <c r="B203" s="90" t="s">
        <v>1101</v>
      </c>
      <c r="C203" s="90" t="s">
        <v>1545</v>
      </c>
      <c r="D203" s="90" t="s">
        <v>399</v>
      </c>
      <c r="E203" s="90" t="s">
        <v>400</v>
      </c>
      <c r="F203" s="112">
        <v>7.1088446369999998</v>
      </c>
      <c r="G203" s="112">
        <v>8.6019520580000002</v>
      </c>
      <c r="H203" s="113">
        <f t="shared" si="9"/>
        <v>-0.17357774269520354</v>
      </c>
      <c r="I203" s="130">
        <v>13.9288447051972</v>
      </c>
      <c r="J203" s="130">
        <v>6.2032830007625002</v>
      </c>
      <c r="K203" s="113">
        <f t="shared" si="10"/>
        <v>1.245398880477496</v>
      </c>
      <c r="L203" s="91">
        <f t="shared" si="11"/>
        <v>1.9593682822523049</v>
      </c>
      <c r="N203" s="47"/>
    </row>
    <row r="204" spans="1:14">
      <c r="A204" s="90" t="s">
        <v>767</v>
      </c>
      <c r="B204" s="90" t="s">
        <v>246</v>
      </c>
      <c r="C204" s="90" t="s">
        <v>1182</v>
      </c>
      <c r="D204" s="90" t="s">
        <v>398</v>
      </c>
      <c r="E204" s="90" t="s">
        <v>1870</v>
      </c>
      <c r="F204" s="112">
        <v>2.1074317040000001</v>
      </c>
      <c r="G204" s="112">
        <v>2.3034229509999999</v>
      </c>
      <c r="H204" s="113">
        <f t="shared" si="9"/>
        <v>-8.5086955877952342E-2</v>
      </c>
      <c r="I204" s="130">
        <v>13.753677619999999</v>
      </c>
      <c r="J204" s="130">
        <v>21.65157069</v>
      </c>
      <c r="K204" s="113">
        <f t="shared" si="10"/>
        <v>-0.36477229218514495</v>
      </c>
      <c r="L204" s="91">
        <f t="shared" si="11"/>
        <v>6.5262744191875353</v>
      </c>
      <c r="N204" s="47"/>
    </row>
    <row r="205" spans="1:14">
      <c r="A205" s="90" t="s">
        <v>1626</v>
      </c>
      <c r="B205" s="90" t="s">
        <v>799</v>
      </c>
      <c r="C205" s="90" t="s">
        <v>1545</v>
      </c>
      <c r="D205" s="90" t="s">
        <v>399</v>
      </c>
      <c r="E205" s="90" t="s">
        <v>400</v>
      </c>
      <c r="F205" s="112">
        <v>14.546493233</v>
      </c>
      <c r="G205" s="112">
        <v>8.6968273150000002</v>
      </c>
      <c r="H205" s="113">
        <f t="shared" si="9"/>
        <v>0.67262068178710299</v>
      </c>
      <c r="I205" s="130">
        <v>13.71816662</v>
      </c>
      <c r="J205" s="130">
        <v>8.3020482100000006</v>
      </c>
      <c r="K205" s="113">
        <f t="shared" si="10"/>
        <v>0.65238339660280031</v>
      </c>
      <c r="L205" s="91">
        <f t="shared" si="11"/>
        <v>0.94305661167044252</v>
      </c>
      <c r="N205" s="47"/>
    </row>
    <row r="206" spans="1:14">
      <c r="A206" s="90" t="s">
        <v>1912</v>
      </c>
      <c r="B206" s="90" t="s">
        <v>429</v>
      </c>
      <c r="C206" s="90" t="s">
        <v>1541</v>
      </c>
      <c r="D206" s="90" t="s">
        <v>398</v>
      </c>
      <c r="E206" s="90" t="s">
        <v>1870</v>
      </c>
      <c r="F206" s="112">
        <v>0.29589804999999997</v>
      </c>
      <c r="G206" s="112">
        <v>1.03760275</v>
      </c>
      <c r="H206" s="113">
        <f t="shared" si="9"/>
        <v>-0.71482530284350154</v>
      </c>
      <c r="I206" s="130">
        <v>13.71141102</v>
      </c>
      <c r="J206" s="130">
        <v>39.559223329999995</v>
      </c>
      <c r="K206" s="113">
        <f t="shared" si="10"/>
        <v>-0.65339534334078131</v>
      </c>
      <c r="L206" s="91">
        <f t="shared" si="11"/>
        <v>46.338294625463064</v>
      </c>
      <c r="N206" s="47"/>
    </row>
    <row r="207" spans="1:14">
      <c r="A207" s="90" t="s">
        <v>889</v>
      </c>
      <c r="B207" s="90" t="s">
        <v>197</v>
      </c>
      <c r="C207" s="90" t="s">
        <v>1182</v>
      </c>
      <c r="D207" s="90" t="s">
        <v>398</v>
      </c>
      <c r="E207" s="90" t="s">
        <v>400</v>
      </c>
      <c r="F207" s="112">
        <v>16.991067383000001</v>
      </c>
      <c r="G207" s="112">
        <v>11.327580150000001</v>
      </c>
      <c r="H207" s="113">
        <f t="shared" si="9"/>
        <v>0.49997326507550688</v>
      </c>
      <c r="I207" s="130">
        <v>13.657685449999999</v>
      </c>
      <c r="J207" s="130">
        <v>9.2704068599999996</v>
      </c>
      <c r="K207" s="113">
        <f t="shared" si="10"/>
        <v>0.47325631509553823</v>
      </c>
      <c r="L207" s="91">
        <f t="shared" si="11"/>
        <v>0.80381562512457949</v>
      </c>
      <c r="N207" s="47"/>
    </row>
    <row r="208" spans="1:14">
      <c r="A208" s="90" t="s">
        <v>986</v>
      </c>
      <c r="B208" s="90" t="s">
        <v>987</v>
      </c>
      <c r="C208" s="90" t="s">
        <v>1546</v>
      </c>
      <c r="D208" s="90" t="s">
        <v>398</v>
      </c>
      <c r="E208" s="90" t="s">
        <v>1870</v>
      </c>
      <c r="F208" s="112">
        <v>45.462838841</v>
      </c>
      <c r="G208" s="112">
        <v>37.590331590999995</v>
      </c>
      <c r="H208" s="113">
        <f t="shared" si="9"/>
        <v>0.20942904509745985</v>
      </c>
      <c r="I208" s="130">
        <v>13.631330570000001</v>
      </c>
      <c r="J208" s="130">
        <v>20.579551780000003</v>
      </c>
      <c r="K208" s="113">
        <f t="shared" si="10"/>
        <v>-0.3376274315533222</v>
      </c>
      <c r="L208" s="91">
        <f t="shared" si="11"/>
        <v>0.29983456637350997</v>
      </c>
      <c r="N208" s="47"/>
    </row>
    <row r="209" spans="1:14">
      <c r="A209" s="90" t="s">
        <v>1985</v>
      </c>
      <c r="B209" s="90" t="s">
        <v>126</v>
      </c>
      <c r="C209" s="90" t="s">
        <v>1539</v>
      </c>
      <c r="D209" s="90" t="s">
        <v>398</v>
      </c>
      <c r="E209" s="90" t="s">
        <v>1870</v>
      </c>
      <c r="F209" s="112">
        <v>3.8297301400000001</v>
      </c>
      <c r="G209" s="112">
        <v>7.6649160499999995</v>
      </c>
      <c r="H209" s="113">
        <f t="shared" si="9"/>
        <v>-0.50035589235188027</v>
      </c>
      <c r="I209" s="130">
        <v>13.613251699999999</v>
      </c>
      <c r="J209" s="130">
        <v>10.341343349999999</v>
      </c>
      <c r="K209" s="113">
        <f t="shared" si="10"/>
        <v>0.31639103734042462</v>
      </c>
      <c r="L209" s="91">
        <f t="shared" si="11"/>
        <v>3.5546242691658683</v>
      </c>
      <c r="N209" s="47"/>
    </row>
    <row r="210" spans="1:14">
      <c r="A210" s="90" t="s">
        <v>2072</v>
      </c>
      <c r="B210" s="90" t="s">
        <v>692</v>
      </c>
      <c r="C210" s="90" t="s">
        <v>1182</v>
      </c>
      <c r="D210" s="90" t="s">
        <v>398</v>
      </c>
      <c r="E210" s="90" t="s">
        <v>1870</v>
      </c>
      <c r="F210" s="112">
        <v>14.149641054</v>
      </c>
      <c r="G210" s="112">
        <v>16.524244035999999</v>
      </c>
      <c r="H210" s="113">
        <f t="shared" si="9"/>
        <v>-0.14370418258327877</v>
      </c>
      <c r="I210" s="130">
        <v>13.60642638</v>
      </c>
      <c r="J210" s="130">
        <v>19.909140649999998</v>
      </c>
      <c r="K210" s="113">
        <f t="shared" si="10"/>
        <v>-0.31657389843192441</v>
      </c>
      <c r="L210" s="91">
        <f t="shared" si="11"/>
        <v>0.96160929652371385</v>
      </c>
      <c r="N210" s="47"/>
    </row>
    <row r="211" spans="1:14">
      <c r="A211" s="90" t="s">
        <v>764</v>
      </c>
      <c r="B211" s="90" t="s">
        <v>247</v>
      </c>
      <c r="C211" s="90" t="s">
        <v>1182</v>
      </c>
      <c r="D211" s="90" t="s">
        <v>398</v>
      </c>
      <c r="E211" s="90" t="s">
        <v>1870</v>
      </c>
      <c r="F211" s="112">
        <v>3.6930951000000003</v>
      </c>
      <c r="G211" s="112">
        <v>0.13770088</v>
      </c>
      <c r="H211" s="113">
        <f t="shared" si="9"/>
        <v>25.819691348377734</v>
      </c>
      <c r="I211" s="130">
        <v>13.432283099999999</v>
      </c>
      <c r="J211" s="130">
        <v>0.22338226999999999</v>
      </c>
      <c r="K211" s="113">
        <f t="shared" si="10"/>
        <v>59.131375242985932</v>
      </c>
      <c r="L211" s="91">
        <f t="shared" si="11"/>
        <v>3.6371343646146559</v>
      </c>
      <c r="N211" s="47"/>
    </row>
    <row r="212" spans="1:14">
      <c r="A212" s="90" t="s">
        <v>865</v>
      </c>
      <c r="B212" s="90" t="s">
        <v>866</v>
      </c>
      <c r="C212" s="90" t="s">
        <v>1546</v>
      </c>
      <c r="D212" s="90" t="s">
        <v>398</v>
      </c>
      <c r="E212" s="90" t="s">
        <v>1870</v>
      </c>
      <c r="F212" s="112">
        <v>5.3945556080000001</v>
      </c>
      <c r="G212" s="112">
        <v>4.9187861699999997</v>
      </c>
      <c r="H212" s="113">
        <f t="shared" si="9"/>
        <v>9.6724968631844543E-2</v>
      </c>
      <c r="I212" s="130">
        <v>13.217641589999999</v>
      </c>
      <c r="J212" s="130">
        <v>2.7254601899999997</v>
      </c>
      <c r="K212" s="113">
        <f t="shared" si="10"/>
        <v>3.8496916735371585</v>
      </c>
      <c r="L212" s="91">
        <f t="shared" si="11"/>
        <v>2.4501817295939161</v>
      </c>
      <c r="N212" s="47"/>
    </row>
    <row r="213" spans="1:14">
      <c r="A213" s="90" t="s">
        <v>1880</v>
      </c>
      <c r="B213" s="90" t="s">
        <v>705</v>
      </c>
      <c r="C213" s="90" t="s">
        <v>1541</v>
      </c>
      <c r="D213" s="90" t="s">
        <v>398</v>
      </c>
      <c r="E213" s="90" t="s">
        <v>400</v>
      </c>
      <c r="F213" s="112">
        <v>0.27757904999999999</v>
      </c>
      <c r="G213" s="112">
        <v>0</v>
      </c>
      <c r="H213" s="113" t="str">
        <f t="shared" si="9"/>
        <v/>
      </c>
      <c r="I213" s="130">
        <v>13.17634597</v>
      </c>
      <c r="J213" s="130">
        <v>10.850734939999999</v>
      </c>
      <c r="K213" s="113">
        <f t="shared" si="10"/>
        <v>0.21432751263943439</v>
      </c>
      <c r="L213" s="91">
        <f t="shared" si="11"/>
        <v>47.468805624920179</v>
      </c>
      <c r="N213" s="47"/>
    </row>
    <row r="214" spans="1:14">
      <c r="A214" s="90" t="s">
        <v>1645</v>
      </c>
      <c r="B214" s="90" t="s">
        <v>1600</v>
      </c>
      <c r="C214" s="90" t="s">
        <v>1545</v>
      </c>
      <c r="D214" s="90" t="s">
        <v>399</v>
      </c>
      <c r="E214" s="90" t="s">
        <v>400</v>
      </c>
      <c r="F214" s="112">
        <v>10.124916303999999</v>
      </c>
      <c r="G214" s="112">
        <v>15.140174005999999</v>
      </c>
      <c r="H214" s="113">
        <f t="shared" si="9"/>
        <v>-0.33125495783684322</v>
      </c>
      <c r="I214" s="130">
        <v>13.11273143</v>
      </c>
      <c r="J214" s="130">
        <v>26.713346430000001</v>
      </c>
      <c r="K214" s="113">
        <f t="shared" si="10"/>
        <v>-0.50913183174707177</v>
      </c>
      <c r="L214" s="91">
        <f t="shared" si="11"/>
        <v>1.2950952912884446</v>
      </c>
      <c r="N214" s="47"/>
    </row>
    <row r="215" spans="1:14">
      <c r="A215" s="90" t="s">
        <v>1588</v>
      </c>
      <c r="B215" s="90" t="s">
        <v>1589</v>
      </c>
      <c r="C215" s="90" t="s">
        <v>1546</v>
      </c>
      <c r="D215" s="90" t="s">
        <v>398</v>
      </c>
      <c r="E215" s="90" t="s">
        <v>400</v>
      </c>
      <c r="F215" s="112">
        <v>14.429806032</v>
      </c>
      <c r="G215" s="112">
        <v>36.265473200999999</v>
      </c>
      <c r="H215" s="113">
        <f t="shared" si="9"/>
        <v>-0.60210622505810552</v>
      </c>
      <c r="I215" s="130">
        <v>13.05641827</v>
      </c>
      <c r="J215" s="130">
        <v>25.03944255</v>
      </c>
      <c r="K215" s="113">
        <f t="shared" si="10"/>
        <v>-0.47856593676443493</v>
      </c>
      <c r="L215" s="91">
        <f t="shared" si="11"/>
        <v>0.90482285354672598</v>
      </c>
      <c r="N215" s="47"/>
    </row>
    <row r="216" spans="1:14">
      <c r="A216" s="90" t="s">
        <v>483</v>
      </c>
      <c r="B216" s="90" t="s">
        <v>810</v>
      </c>
      <c r="C216" s="90" t="s">
        <v>1540</v>
      </c>
      <c r="D216" s="90" t="s">
        <v>398</v>
      </c>
      <c r="E216" s="90" t="s">
        <v>1870</v>
      </c>
      <c r="F216" s="112">
        <v>0.21666028300000001</v>
      </c>
      <c r="G216" s="112">
        <v>1.0660181610000001</v>
      </c>
      <c r="H216" s="113">
        <f t="shared" si="9"/>
        <v>-0.79675741846953396</v>
      </c>
      <c r="I216" s="130">
        <v>12.90472954</v>
      </c>
      <c r="J216" s="130">
        <v>25.656748199999999</v>
      </c>
      <c r="K216" s="113">
        <f t="shared" si="10"/>
        <v>-0.49702396268596505</v>
      </c>
      <c r="L216" s="91">
        <f t="shared" si="11"/>
        <v>59.56204506573085</v>
      </c>
      <c r="N216" s="47"/>
    </row>
    <row r="217" spans="1:14">
      <c r="A217" s="90" t="s">
        <v>1451</v>
      </c>
      <c r="B217" s="90" t="s">
        <v>1452</v>
      </c>
      <c r="C217" s="90" t="s">
        <v>298</v>
      </c>
      <c r="D217" s="90" t="s">
        <v>1443</v>
      </c>
      <c r="E217" s="90" t="s">
        <v>400</v>
      </c>
      <c r="F217" s="112">
        <v>3.6073800410000003</v>
      </c>
      <c r="G217" s="112">
        <v>6.1216410149999998</v>
      </c>
      <c r="H217" s="113">
        <f t="shared" si="9"/>
        <v>-0.41071682704674239</v>
      </c>
      <c r="I217" s="130">
        <v>12.81207184</v>
      </c>
      <c r="J217" s="130">
        <v>16.765959153468199</v>
      </c>
      <c r="K217" s="113">
        <f t="shared" si="10"/>
        <v>-0.23582828022399782</v>
      </c>
      <c r="L217" s="91">
        <f t="shared" si="11"/>
        <v>3.5516279666636872</v>
      </c>
      <c r="N217" s="47"/>
    </row>
    <row r="218" spans="1:14">
      <c r="A218" s="90" t="s">
        <v>36</v>
      </c>
      <c r="B218" s="90" t="s">
        <v>662</v>
      </c>
      <c r="C218" s="90" t="s">
        <v>1182</v>
      </c>
      <c r="D218" s="90" t="s">
        <v>398</v>
      </c>
      <c r="E218" s="90" t="s">
        <v>1870</v>
      </c>
      <c r="F218" s="112">
        <v>5.6283400499999994</v>
      </c>
      <c r="G218" s="112">
        <v>1.3917667309999999</v>
      </c>
      <c r="H218" s="113">
        <f t="shared" si="9"/>
        <v>3.0440254279939385</v>
      </c>
      <c r="I218" s="130">
        <v>12.81014828</v>
      </c>
      <c r="J218" s="130">
        <v>10.75146092</v>
      </c>
      <c r="K218" s="113">
        <f t="shared" si="10"/>
        <v>0.19147977891733814</v>
      </c>
      <c r="L218" s="91">
        <f t="shared" si="11"/>
        <v>2.2760082308815015</v>
      </c>
      <c r="N218" s="47"/>
    </row>
    <row r="219" spans="1:14">
      <c r="A219" s="90" t="s">
        <v>2708</v>
      </c>
      <c r="B219" s="90" t="s">
        <v>194</v>
      </c>
      <c r="C219" s="90" t="s">
        <v>1182</v>
      </c>
      <c r="D219" s="90" t="s">
        <v>398</v>
      </c>
      <c r="E219" s="90" t="s">
        <v>1870</v>
      </c>
      <c r="F219" s="112">
        <v>11.42394019</v>
      </c>
      <c r="G219" s="112">
        <v>3.06609343</v>
      </c>
      <c r="H219" s="113">
        <f t="shared" si="9"/>
        <v>2.7258943508450098</v>
      </c>
      <c r="I219" s="130">
        <v>12.7223389</v>
      </c>
      <c r="J219" s="130">
        <v>3.57507325</v>
      </c>
      <c r="K219" s="113">
        <f t="shared" si="10"/>
        <v>2.5586232813551444</v>
      </c>
      <c r="L219" s="91">
        <f t="shared" si="11"/>
        <v>1.1136559443069003</v>
      </c>
      <c r="N219" s="47"/>
    </row>
    <row r="220" spans="1:14">
      <c r="A220" s="90" t="s">
        <v>1657</v>
      </c>
      <c r="B220" s="90" t="s">
        <v>1594</v>
      </c>
      <c r="C220" s="90" t="s">
        <v>1545</v>
      </c>
      <c r="D220" s="90" t="s">
        <v>399</v>
      </c>
      <c r="E220" s="90" t="s">
        <v>400</v>
      </c>
      <c r="F220" s="112">
        <v>6.0350315800000001</v>
      </c>
      <c r="G220" s="112">
        <v>1.75735697</v>
      </c>
      <c r="H220" s="113">
        <f t="shared" si="9"/>
        <v>2.4341523566495429</v>
      </c>
      <c r="I220" s="130">
        <v>12.673878897038</v>
      </c>
      <c r="J220" s="130">
        <v>1.3280074499999999</v>
      </c>
      <c r="K220" s="113">
        <f t="shared" si="10"/>
        <v>8.5435299681775128</v>
      </c>
      <c r="L220" s="91">
        <f t="shared" si="11"/>
        <v>2.1000517941014651</v>
      </c>
      <c r="N220" s="47"/>
    </row>
    <row r="221" spans="1:14">
      <c r="A221" s="90" t="s">
        <v>2092</v>
      </c>
      <c r="B221" s="90" t="s">
        <v>1173</v>
      </c>
      <c r="C221" s="90" t="s">
        <v>1182</v>
      </c>
      <c r="D221" s="90" t="s">
        <v>398</v>
      </c>
      <c r="E221" s="90" t="s">
        <v>1870</v>
      </c>
      <c r="F221" s="112">
        <v>1.6584590400000001</v>
      </c>
      <c r="G221" s="112">
        <v>2.5217773800000001</v>
      </c>
      <c r="H221" s="113">
        <f t="shared" si="9"/>
        <v>-0.34234518353876264</v>
      </c>
      <c r="I221" s="130">
        <v>12.40729872</v>
      </c>
      <c r="J221" s="130">
        <v>3.7652006200000003</v>
      </c>
      <c r="K221" s="113">
        <f t="shared" si="10"/>
        <v>2.2952556775049078</v>
      </c>
      <c r="L221" s="91">
        <f t="shared" si="11"/>
        <v>7.4812210737504854</v>
      </c>
      <c r="N221" s="47"/>
    </row>
    <row r="222" spans="1:14">
      <c r="A222" s="90" t="s">
        <v>2119</v>
      </c>
      <c r="B222" s="90" t="s">
        <v>131</v>
      </c>
      <c r="C222" s="90" t="s">
        <v>1539</v>
      </c>
      <c r="D222" s="90" t="s">
        <v>398</v>
      </c>
      <c r="E222" s="90" t="s">
        <v>1870</v>
      </c>
      <c r="F222" s="112">
        <v>14.2050781</v>
      </c>
      <c r="G222" s="112">
        <v>2.2093486000000002</v>
      </c>
      <c r="H222" s="113">
        <f t="shared" si="9"/>
        <v>5.4295322612284895</v>
      </c>
      <c r="I222" s="130">
        <v>11.94898268</v>
      </c>
      <c r="J222" s="130">
        <v>1.1014065</v>
      </c>
      <c r="K222" s="113">
        <f t="shared" si="10"/>
        <v>9.8488398061932632</v>
      </c>
      <c r="L222" s="91">
        <f t="shared" si="11"/>
        <v>0.84117683802104548</v>
      </c>
      <c r="N222" s="47"/>
    </row>
    <row r="223" spans="1:14">
      <c r="A223" s="90" t="s">
        <v>718</v>
      </c>
      <c r="B223" s="90" t="s">
        <v>1691</v>
      </c>
      <c r="C223" s="90" t="s">
        <v>1545</v>
      </c>
      <c r="D223" s="90" t="s">
        <v>399</v>
      </c>
      <c r="E223" s="90" t="s">
        <v>400</v>
      </c>
      <c r="F223" s="112">
        <v>12.939464483999998</v>
      </c>
      <c r="G223" s="112">
        <v>24.278624081999997</v>
      </c>
      <c r="H223" s="113">
        <f t="shared" si="9"/>
        <v>-0.46704292466090669</v>
      </c>
      <c r="I223" s="130">
        <v>11.8754870954425</v>
      </c>
      <c r="J223" s="130">
        <v>34.993520671074151</v>
      </c>
      <c r="K223" s="113">
        <f t="shared" si="10"/>
        <v>-0.66063754467383884</v>
      </c>
      <c r="L223" s="91">
        <f t="shared" si="11"/>
        <v>0.91777268758895425</v>
      </c>
      <c r="N223" s="47"/>
    </row>
    <row r="224" spans="1:14">
      <c r="A224" s="90" t="s">
        <v>1687</v>
      </c>
      <c r="B224" s="90" t="s">
        <v>1688</v>
      </c>
      <c r="C224" s="90" t="s">
        <v>1545</v>
      </c>
      <c r="D224" s="90" t="s">
        <v>399</v>
      </c>
      <c r="E224" s="90" t="s">
        <v>400</v>
      </c>
      <c r="F224" s="112">
        <v>8.5732456789999993</v>
      </c>
      <c r="G224" s="112">
        <v>3.8937452969999997</v>
      </c>
      <c r="H224" s="113">
        <f t="shared" si="9"/>
        <v>1.2017993024878639</v>
      </c>
      <c r="I224" s="130">
        <v>11.822604720000001</v>
      </c>
      <c r="J224" s="130">
        <v>3.0799882774950453</v>
      </c>
      <c r="K224" s="113">
        <f t="shared" si="10"/>
        <v>2.8385226354222772</v>
      </c>
      <c r="L224" s="91">
        <f t="shared" si="11"/>
        <v>1.3790115392306141</v>
      </c>
      <c r="N224" s="47"/>
    </row>
    <row r="225" spans="1:14">
      <c r="A225" s="90" t="s">
        <v>979</v>
      </c>
      <c r="B225" s="90" t="s">
        <v>980</v>
      </c>
      <c r="C225" s="90" t="s">
        <v>1545</v>
      </c>
      <c r="D225" s="90" t="s">
        <v>399</v>
      </c>
      <c r="E225" s="90" t="s">
        <v>1870</v>
      </c>
      <c r="F225" s="112">
        <v>5.5207868690000002</v>
      </c>
      <c r="G225" s="112">
        <v>5.8054765640000001</v>
      </c>
      <c r="H225" s="113">
        <f t="shared" si="9"/>
        <v>-4.9038126648443092E-2</v>
      </c>
      <c r="I225" s="130">
        <v>11.774388070000001</v>
      </c>
      <c r="J225" s="130">
        <v>3.9587996299999997</v>
      </c>
      <c r="K225" s="113">
        <f t="shared" si="10"/>
        <v>1.9742318809906529</v>
      </c>
      <c r="L225" s="91">
        <f t="shared" si="11"/>
        <v>2.1327372980317092</v>
      </c>
      <c r="N225" s="47"/>
    </row>
    <row r="226" spans="1:14">
      <c r="A226" s="90" t="s">
        <v>2914</v>
      </c>
      <c r="B226" s="90" t="s">
        <v>2915</v>
      </c>
      <c r="C226" s="90" t="s">
        <v>298</v>
      </c>
      <c r="D226" s="90" t="s">
        <v>1443</v>
      </c>
      <c r="E226" s="90" t="s">
        <v>400</v>
      </c>
      <c r="F226" s="112">
        <v>1.16965E-2</v>
      </c>
      <c r="G226" s="112"/>
      <c r="H226" s="113" t="str">
        <f t="shared" si="9"/>
        <v/>
      </c>
      <c r="I226" s="130">
        <v>11.753567500330298</v>
      </c>
      <c r="J226" s="130"/>
      <c r="K226" s="113" t="str">
        <f t="shared" si="10"/>
        <v/>
      </c>
      <c r="L226" s="91" t="str">
        <f t="shared" si="11"/>
        <v/>
      </c>
      <c r="N226" s="47"/>
    </row>
    <row r="227" spans="1:14">
      <c r="A227" s="90" t="s">
        <v>1563</v>
      </c>
      <c r="B227" s="90" t="s">
        <v>1564</v>
      </c>
      <c r="C227" s="90" t="s">
        <v>1182</v>
      </c>
      <c r="D227" s="90" t="s">
        <v>398</v>
      </c>
      <c r="E227" s="90" t="s">
        <v>1870</v>
      </c>
      <c r="F227" s="112">
        <v>2.5795013</v>
      </c>
      <c r="G227" s="112">
        <v>0.22390065000000001</v>
      </c>
      <c r="H227" s="113">
        <f t="shared" si="9"/>
        <v>10.52074056060132</v>
      </c>
      <c r="I227" s="130">
        <v>11.3926997</v>
      </c>
      <c r="J227" s="130">
        <v>0.16165260000000001</v>
      </c>
      <c r="K227" s="113">
        <f t="shared" si="10"/>
        <v>69.476439599486795</v>
      </c>
      <c r="L227" s="91">
        <f t="shared" si="11"/>
        <v>4.4166287878978778</v>
      </c>
      <c r="N227" s="47"/>
    </row>
    <row r="228" spans="1:14">
      <c r="A228" s="90" t="s">
        <v>201</v>
      </c>
      <c r="B228" s="90" t="s">
        <v>202</v>
      </c>
      <c r="C228" s="90" t="s">
        <v>1182</v>
      </c>
      <c r="D228" s="90" t="s">
        <v>398</v>
      </c>
      <c r="E228" s="90" t="s">
        <v>400</v>
      </c>
      <c r="F228" s="112">
        <v>0.79021359000000002</v>
      </c>
      <c r="G228" s="112">
        <v>1.2423833999999998</v>
      </c>
      <c r="H228" s="113">
        <f t="shared" si="9"/>
        <v>-0.36395351869640225</v>
      </c>
      <c r="I228" s="130">
        <v>11.10789364</v>
      </c>
      <c r="J228" s="130">
        <v>5.4580970599999992</v>
      </c>
      <c r="K228" s="113">
        <f t="shared" si="10"/>
        <v>1.0351220430660502</v>
      </c>
      <c r="L228" s="91">
        <f t="shared" si="11"/>
        <v>14.05682435808273</v>
      </c>
      <c r="N228" s="47"/>
    </row>
    <row r="229" spans="1:14">
      <c r="A229" s="90" t="s">
        <v>1726</v>
      </c>
      <c r="B229" s="90" t="s">
        <v>1727</v>
      </c>
      <c r="C229" s="90" t="s">
        <v>1182</v>
      </c>
      <c r="D229" s="90" t="s">
        <v>398</v>
      </c>
      <c r="E229" s="90" t="s">
        <v>1870</v>
      </c>
      <c r="F229" s="112">
        <v>23.606015361000001</v>
      </c>
      <c r="G229" s="112">
        <v>19.868000962</v>
      </c>
      <c r="H229" s="113">
        <f t="shared" si="9"/>
        <v>0.18814245107745942</v>
      </c>
      <c r="I229" s="130">
        <v>11.079374</v>
      </c>
      <c r="J229" s="130">
        <v>20.02705838</v>
      </c>
      <c r="K229" s="113">
        <f t="shared" si="10"/>
        <v>-0.44677976217094351</v>
      </c>
      <c r="L229" s="91">
        <f t="shared" si="11"/>
        <v>0.46934536941395322</v>
      </c>
      <c r="N229" s="47"/>
    </row>
    <row r="230" spans="1:14">
      <c r="A230" s="90" t="s">
        <v>1805</v>
      </c>
      <c r="B230" s="90" t="s">
        <v>1806</v>
      </c>
      <c r="C230" s="90" t="s">
        <v>1182</v>
      </c>
      <c r="D230" s="90" t="s">
        <v>398</v>
      </c>
      <c r="E230" s="90" t="s">
        <v>1870</v>
      </c>
      <c r="F230" s="112">
        <v>0.52507628900000003</v>
      </c>
      <c r="G230" s="112">
        <v>0.25239902199999997</v>
      </c>
      <c r="H230" s="113">
        <f t="shared" si="9"/>
        <v>1.0803420109924202</v>
      </c>
      <c r="I230" s="130">
        <v>11.006141849999999</v>
      </c>
      <c r="J230" s="130">
        <v>0.58244636999999999</v>
      </c>
      <c r="K230" s="113">
        <f t="shared" si="10"/>
        <v>17.896403886936405</v>
      </c>
      <c r="L230" s="91">
        <f t="shared" si="11"/>
        <v>20.961033816554604</v>
      </c>
      <c r="N230" s="47"/>
    </row>
    <row r="231" spans="1:14">
      <c r="A231" s="90" t="s">
        <v>1833</v>
      </c>
      <c r="B231" s="90" t="s">
        <v>1854</v>
      </c>
      <c r="C231" s="90" t="s">
        <v>1182</v>
      </c>
      <c r="D231" s="90" t="s">
        <v>398</v>
      </c>
      <c r="E231" s="90" t="s">
        <v>1870</v>
      </c>
      <c r="F231" s="112">
        <v>1.4097409999999999E-2</v>
      </c>
      <c r="G231" s="112">
        <v>7.7179874999999995E-2</v>
      </c>
      <c r="H231" s="113">
        <f t="shared" si="9"/>
        <v>-0.8173434460732153</v>
      </c>
      <c r="I231" s="130">
        <v>10.9938494</v>
      </c>
      <c r="J231" s="130">
        <v>1.0980813700000001</v>
      </c>
      <c r="K231" s="113">
        <f t="shared" si="10"/>
        <v>9.0118713424670887</v>
      </c>
      <c r="L231" s="91" t="str">
        <f t="shared" si="11"/>
        <v/>
      </c>
      <c r="N231" s="47"/>
    </row>
    <row r="232" spans="1:14">
      <c r="A232" s="90" t="s">
        <v>2143</v>
      </c>
      <c r="B232" s="90" t="s">
        <v>2142</v>
      </c>
      <c r="C232" s="90" t="s">
        <v>298</v>
      </c>
      <c r="D232" s="90" t="s">
        <v>399</v>
      </c>
      <c r="E232" s="90" t="s">
        <v>400</v>
      </c>
      <c r="F232" s="112">
        <v>8.0519296100000002</v>
      </c>
      <c r="G232" s="112">
        <v>6.8792865000000001</v>
      </c>
      <c r="H232" s="113">
        <f t="shared" si="9"/>
        <v>0.17045999029114434</v>
      </c>
      <c r="I232" s="130">
        <v>10.981482588335151</v>
      </c>
      <c r="J232" s="130">
        <v>11.2584310851217</v>
      </c>
      <c r="K232" s="113">
        <f t="shared" si="10"/>
        <v>-2.4599208778969484E-2</v>
      </c>
      <c r="L232" s="91">
        <f t="shared" si="11"/>
        <v>1.3638324128786257</v>
      </c>
      <c r="N232" s="47"/>
    </row>
    <row r="233" spans="1:14">
      <c r="A233" s="90" t="s">
        <v>217</v>
      </c>
      <c r="B233" s="90" t="s">
        <v>29</v>
      </c>
      <c r="C233" s="90" t="s">
        <v>1558</v>
      </c>
      <c r="D233" s="90" t="s">
        <v>1443</v>
      </c>
      <c r="E233" s="90" t="s">
        <v>1870</v>
      </c>
      <c r="F233" s="112">
        <v>2.4281999999999997E-3</v>
      </c>
      <c r="G233" s="112">
        <v>1.379397</v>
      </c>
      <c r="H233" s="113">
        <f t="shared" si="9"/>
        <v>-0.99823966559300914</v>
      </c>
      <c r="I233" s="130">
        <v>10.810468849999999</v>
      </c>
      <c r="J233" s="130">
        <v>3.5995292200000004</v>
      </c>
      <c r="K233" s="113">
        <f t="shared" si="10"/>
        <v>2.0033007622035632</v>
      </c>
      <c r="L233" s="91" t="str">
        <f t="shared" si="11"/>
        <v/>
      </c>
      <c r="N233" s="47"/>
    </row>
    <row r="234" spans="1:14">
      <c r="A234" s="90" t="s">
        <v>1904</v>
      </c>
      <c r="B234" s="90" t="s">
        <v>433</v>
      </c>
      <c r="C234" s="90" t="s">
        <v>1541</v>
      </c>
      <c r="D234" s="90" t="s">
        <v>398</v>
      </c>
      <c r="E234" s="90" t="s">
        <v>1870</v>
      </c>
      <c r="F234" s="112">
        <v>3.0389462599999999</v>
      </c>
      <c r="G234" s="112">
        <v>2.0089898900000001</v>
      </c>
      <c r="H234" s="113">
        <f t="shared" si="9"/>
        <v>0.51267374471456395</v>
      </c>
      <c r="I234" s="130">
        <v>10.69210034</v>
      </c>
      <c r="J234" s="130">
        <v>17.92697823</v>
      </c>
      <c r="K234" s="113">
        <f t="shared" si="10"/>
        <v>-0.40357486895882733</v>
      </c>
      <c r="L234" s="91">
        <f t="shared" si="11"/>
        <v>3.5183578205163788</v>
      </c>
      <c r="N234" s="47"/>
    </row>
    <row r="235" spans="1:14">
      <c r="A235" s="90" t="s">
        <v>1894</v>
      </c>
      <c r="B235" s="90" t="s">
        <v>322</v>
      </c>
      <c r="C235" s="90" t="s">
        <v>1546</v>
      </c>
      <c r="D235" s="90" t="s">
        <v>398</v>
      </c>
      <c r="E235" s="90" t="s">
        <v>400</v>
      </c>
      <c r="F235" s="112">
        <v>31.994672578000003</v>
      </c>
      <c r="G235" s="112">
        <v>43.236757909999994</v>
      </c>
      <c r="H235" s="113">
        <f t="shared" si="9"/>
        <v>-0.26001221820102915</v>
      </c>
      <c r="I235" s="130">
        <v>10.471496400000001</v>
      </c>
      <c r="J235" s="130">
        <v>29.283802680000001</v>
      </c>
      <c r="K235" s="113">
        <f t="shared" si="10"/>
        <v>-0.64241336706070173</v>
      </c>
      <c r="L235" s="91">
        <f t="shared" si="11"/>
        <v>0.3272887501652495</v>
      </c>
      <c r="N235" s="47"/>
    </row>
    <row r="236" spans="1:14">
      <c r="A236" s="90" t="s">
        <v>317</v>
      </c>
      <c r="B236" s="90" t="s">
        <v>318</v>
      </c>
      <c r="C236" s="90" t="s">
        <v>1546</v>
      </c>
      <c r="D236" s="90" t="s">
        <v>398</v>
      </c>
      <c r="E236" s="90" t="s">
        <v>400</v>
      </c>
      <c r="F236" s="112">
        <v>11.928688928</v>
      </c>
      <c r="G236" s="112">
        <v>12.12796007</v>
      </c>
      <c r="H236" s="113">
        <f t="shared" si="9"/>
        <v>-1.6430722137098952E-2</v>
      </c>
      <c r="I236" s="130">
        <v>10.444006779999999</v>
      </c>
      <c r="J236" s="130">
        <v>11.68325473</v>
      </c>
      <c r="K236" s="113">
        <f t="shared" si="10"/>
        <v>-0.10607043830157092</v>
      </c>
      <c r="L236" s="91">
        <f t="shared" si="11"/>
        <v>0.87553685430466432</v>
      </c>
      <c r="N236" s="47"/>
    </row>
    <row r="237" spans="1:14">
      <c r="A237" s="90" t="s">
        <v>1459</v>
      </c>
      <c r="B237" s="90" t="s">
        <v>1460</v>
      </c>
      <c r="C237" s="90" t="s">
        <v>1544</v>
      </c>
      <c r="D237" s="90" t="s">
        <v>398</v>
      </c>
      <c r="E237" s="90" t="s">
        <v>1870</v>
      </c>
      <c r="F237" s="112">
        <v>9.6371386399999999</v>
      </c>
      <c r="G237" s="112">
        <v>6.1733696799999995</v>
      </c>
      <c r="H237" s="113">
        <f t="shared" si="9"/>
        <v>0.56108238118667164</v>
      </c>
      <c r="I237" s="130">
        <v>10.401314259999999</v>
      </c>
      <c r="J237" s="130">
        <v>5.9726506700000002</v>
      </c>
      <c r="K237" s="113">
        <f t="shared" si="10"/>
        <v>0.74149047628797593</v>
      </c>
      <c r="L237" s="91">
        <f t="shared" si="11"/>
        <v>1.0792948663027639</v>
      </c>
      <c r="N237" s="47"/>
    </row>
    <row r="238" spans="1:14">
      <c r="A238" s="90" t="s">
        <v>1437</v>
      </c>
      <c r="B238" s="90" t="s">
        <v>1438</v>
      </c>
      <c r="C238" s="90" t="s">
        <v>888</v>
      </c>
      <c r="D238" s="90" t="s">
        <v>398</v>
      </c>
      <c r="E238" s="90" t="s">
        <v>1870</v>
      </c>
      <c r="F238" s="112">
        <v>1.621138</v>
      </c>
      <c r="G238" s="112">
        <v>0.53167646999999996</v>
      </c>
      <c r="H238" s="113">
        <f t="shared" si="9"/>
        <v>2.0491061603685417</v>
      </c>
      <c r="I238" s="130">
        <v>10.15191592</v>
      </c>
      <c r="J238" s="130">
        <v>0.75138780000000005</v>
      </c>
      <c r="K238" s="113">
        <f t="shared" si="10"/>
        <v>12.510887347385731</v>
      </c>
      <c r="L238" s="91">
        <f t="shared" si="11"/>
        <v>6.2622157521444812</v>
      </c>
      <c r="N238" s="47"/>
    </row>
    <row r="239" spans="1:14">
      <c r="A239" s="90" t="s">
        <v>1629</v>
      </c>
      <c r="B239" s="90" t="s">
        <v>786</v>
      </c>
      <c r="C239" s="90" t="s">
        <v>1545</v>
      </c>
      <c r="D239" s="90" t="s">
        <v>399</v>
      </c>
      <c r="E239" s="90" t="s">
        <v>400</v>
      </c>
      <c r="F239" s="112">
        <v>7.8554854199999999</v>
      </c>
      <c r="G239" s="112">
        <v>4.7031251599999999</v>
      </c>
      <c r="H239" s="113">
        <f t="shared" si="9"/>
        <v>0.67026926836027467</v>
      </c>
      <c r="I239" s="130">
        <v>10.14218456</v>
      </c>
      <c r="J239" s="130">
        <v>9.8332848000000013</v>
      </c>
      <c r="K239" s="113">
        <f t="shared" si="10"/>
        <v>3.1413689960449354E-2</v>
      </c>
      <c r="L239" s="91">
        <f t="shared" si="11"/>
        <v>1.2910958416621949</v>
      </c>
      <c r="N239" s="47"/>
    </row>
    <row r="240" spans="1:14">
      <c r="A240" s="90" t="s">
        <v>2065</v>
      </c>
      <c r="B240" s="90" t="s">
        <v>175</v>
      </c>
      <c r="C240" s="90" t="s">
        <v>1182</v>
      </c>
      <c r="D240" s="90" t="s">
        <v>398</v>
      </c>
      <c r="E240" s="90" t="s">
        <v>1870</v>
      </c>
      <c r="F240" s="112">
        <v>1.06278603</v>
      </c>
      <c r="G240" s="112">
        <v>0.32352108000000002</v>
      </c>
      <c r="H240" s="113">
        <f t="shared" si="9"/>
        <v>2.2850596010621627</v>
      </c>
      <c r="I240" s="130">
        <v>9.97600658</v>
      </c>
      <c r="J240" s="130">
        <v>0.18216145</v>
      </c>
      <c r="K240" s="113">
        <f t="shared" si="10"/>
        <v>53.764641915180185</v>
      </c>
      <c r="L240" s="91">
        <f t="shared" si="11"/>
        <v>9.3866557316339581</v>
      </c>
      <c r="N240" s="47"/>
    </row>
    <row r="241" spans="1:14">
      <c r="A241" s="90" t="s">
        <v>2081</v>
      </c>
      <c r="B241" s="90" t="s">
        <v>348</v>
      </c>
      <c r="C241" s="90" t="s">
        <v>1182</v>
      </c>
      <c r="D241" s="90" t="s">
        <v>398</v>
      </c>
      <c r="E241" s="90" t="s">
        <v>1870</v>
      </c>
      <c r="F241" s="112">
        <v>2.7097908999999998</v>
      </c>
      <c r="G241" s="112">
        <v>4.2446985549999994</v>
      </c>
      <c r="H241" s="113">
        <f t="shared" si="9"/>
        <v>-0.36160580901368622</v>
      </c>
      <c r="I241" s="130">
        <v>9.9586367799999991</v>
      </c>
      <c r="J241" s="130">
        <v>37.815296229999994</v>
      </c>
      <c r="K241" s="113">
        <f t="shared" si="10"/>
        <v>-0.73665056808150775</v>
      </c>
      <c r="L241" s="91">
        <f t="shared" si="11"/>
        <v>3.6750572820950871</v>
      </c>
      <c r="N241" s="47"/>
    </row>
    <row r="242" spans="1:14">
      <c r="A242" s="90" t="s">
        <v>1656</v>
      </c>
      <c r="B242" s="90" t="s">
        <v>689</v>
      </c>
      <c r="C242" s="90" t="s">
        <v>1545</v>
      </c>
      <c r="D242" s="90" t="s">
        <v>399</v>
      </c>
      <c r="E242" s="90" t="s">
        <v>400</v>
      </c>
      <c r="F242" s="112">
        <v>11.405667830000001</v>
      </c>
      <c r="G242" s="112">
        <v>7.5188823710000001</v>
      </c>
      <c r="H242" s="113">
        <f t="shared" si="9"/>
        <v>0.51693659605464259</v>
      </c>
      <c r="I242" s="130">
        <v>9.8726806499999995</v>
      </c>
      <c r="J242" s="130">
        <v>13.7232716</v>
      </c>
      <c r="K242" s="113">
        <f t="shared" si="10"/>
        <v>-0.28058840939940299</v>
      </c>
      <c r="L242" s="91">
        <f t="shared" si="11"/>
        <v>0.86559426393535421</v>
      </c>
      <c r="N242" s="47"/>
    </row>
    <row r="243" spans="1:14">
      <c r="A243" s="90" t="s">
        <v>1874</v>
      </c>
      <c r="B243" s="90" t="s">
        <v>663</v>
      </c>
      <c r="C243" s="90" t="s">
        <v>1182</v>
      </c>
      <c r="D243" s="90" t="s">
        <v>398</v>
      </c>
      <c r="E243" s="90" t="s">
        <v>400</v>
      </c>
      <c r="F243" s="112">
        <v>7.0039763869999998</v>
      </c>
      <c r="G243" s="112">
        <v>14.465204654999999</v>
      </c>
      <c r="H243" s="113">
        <f t="shared" si="9"/>
        <v>-0.51580523372830211</v>
      </c>
      <c r="I243" s="130">
        <v>9.6933844399999991</v>
      </c>
      <c r="J243" s="130">
        <v>17.737360760000001</v>
      </c>
      <c r="K243" s="113">
        <f t="shared" si="10"/>
        <v>-0.45350469152886541</v>
      </c>
      <c r="L243" s="91">
        <f t="shared" si="11"/>
        <v>1.38398302684055</v>
      </c>
      <c r="N243" s="47"/>
    </row>
    <row r="244" spans="1:14">
      <c r="A244" s="90" t="s">
        <v>2712</v>
      </c>
      <c r="B244" s="90" t="s">
        <v>1114</v>
      </c>
      <c r="C244" s="90" t="s">
        <v>1545</v>
      </c>
      <c r="D244" s="90" t="s">
        <v>399</v>
      </c>
      <c r="E244" s="90" t="s">
        <v>400</v>
      </c>
      <c r="F244" s="112">
        <v>4.0198946419999997</v>
      </c>
      <c r="G244" s="112">
        <v>8.7330051089999987</v>
      </c>
      <c r="H244" s="113">
        <f t="shared" si="9"/>
        <v>-0.53968942055728275</v>
      </c>
      <c r="I244" s="130">
        <v>9.5478485099999997</v>
      </c>
      <c r="J244" s="130">
        <v>22.888302210000003</v>
      </c>
      <c r="K244" s="113">
        <f t="shared" si="10"/>
        <v>-0.58285029521200127</v>
      </c>
      <c r="L244" s="91">
        <f t="shared" si="11"/>
        <v>2.3751489430204824</v>
      </c>
      <c r="N244" s="47"/>
    </row>
    <row r="245" spans="1:14">
      <c r="A245" s="90" t="s">
        <v>1180</v>
      </c>
      <c r="B245" s="90" t="s">
        <v>1176</v>
      </c>
      <c r="C245" s="90" t="s">
        <v>1546</v>
      </c>
      <c r="D245" s="90" t="s">
        <v>398</v>
      </c>
      <c r="E245" s="90" t="s">
        <v>400</v>
      </c>
      <c r="F245" s="112">
        <v>13.582291425000001</v>
      </c>
      <c r="G245" s="112">
        <v>11.916988398000001</v>
      </c>
      <c r="H245" s="113">
        <f t="shared" si="9"/>
        <v>0.13974193574607185</v>
      </c>
      <c r="I245" s="130">
        <v>9.4061362200000005</v>
      </c>
      <c r="J245" s="130">
        <v>10.68030104</v>
      </c>
      <c r="K245" s="113">
        <f t="shared" si="10"/>
        <v>-0.11930045934360656</v>
      </c>
      <c r="L245" s="91">
        <f t="shared" si="11"/>
        <v>0.69252940653936823</v>
      </c>
      <c r="N245" s="47"/>
    </row>
    <row r="246" spans="1:14">
      <c r="A246" s="90" t="s">
        <v>701</v>
      </c>
      <c r="B246" s="90" t="s">
        <v>702</v>
      </c>
      <c r="C246" s="90" t="s">
        <v>1182</v>
      </c>
      <c r="D246" s="90" t="s">
        <v>398</v>
      </c>
      <c r="E246" s="90" t="s">
        <v>400</v>
      </c>
      <c r="F246" s="112">
        <v>3.1264323300000001</v>
      </c>
      <c r="G246" s="112">
        <v>5.1147170599999994</v>
      </c>
      <c r="H246" s="113">
        <f t="shared" si="9"/>
        <v>-0.38873797058091797</v>
      </c>
      <c r="I246" s="130">
        <v>9.2175765999999992</v>
      </c>
      <c r="J246" s="130">
        <v>2.43778008</v>
      </c>
      <c r="K246" s="113">
        <f t="shared" si="10"/>
        <v>2.7811354172686484</v>
      </c>
      <c r="L246" s="91">
        <f t="shared" si="11"/>
        <v>2.9482731839585341</v>
      </c>
      <c r="N246" s="47"/>
    </row>
    <row r="247" spans="1:14">
      <c r="A247" s="90" t="s">
        <v>713</v>
      </c>
      <c r="B247" s="90" t="s">
        <v>445</v>
      </c>
      <c r="C247" s="90" t="s">
        <v>1546</v>
      </c>
      <c r="D247" s="90" t="s">
        <v>398</v>
      </c>
      <c r="E247" s="90" t="s">
        <v>400</v>
      </c>
      <c r="F247" s="112">
        <v>13.560268476999999</v>
      </c>
      <c r="G247" s="112">
        <v>9.8290736009999993</v>
      </c>
      <c r="H247" s="113">
        <f t="shared" si="9"/>
        <v>0.37960799028103653</v>
      </c>
      <c r="I247" s="130">
        <v>9.1256909000000004</v>
      </c>
      <c r="J247" s="130">
        <v>14.40565748</v>
      </c>
      <c r="K247" s="113">
        <f t="shared" si="10"/>
        <v>-0.36652034711573611</v>
      </c>
      <c r="L247" s="91">
        <f t="shared" si="11"/>
        <v>0.6729727302581342</v>
      </c>
      <c r="N247" s="47"/>
    </row>
    <row r="248" spans="1:14">
      <c r="A248" s="90" t="s">
        <v>768</v>
      </c>
      <c r="B248" s="90" t="s">
        <v>1168</v>
      </c>
      <c r="C248" s="90" t="s">
        <v>1546</v>
      </c>
      <c r="D248" s="90" t="s">
        <v>398</v>
      </c>
      <c r="E248" s="90" t="s">
        <v>400</v>
      </c>
      <c r="F248" s="112">
        <v>1.9816543200000001</v>
      </c>
      <c r="G248" s="112">
        <v>2.2958091299999999</v>
      </c>
      <c r="H248" s="113">
        <f t="shared" si="9"/>
        <v>-0.13683838342432231</v>
      </c>
      <c r="I248" s="130">
        <v>8.9337310299999988</v>
      </c>
      <c r="J248" s="130">
        <v>1.9434899999999999</v>
      </c>
      <c r="K248" s="113">
        <f t="shared" si="10"/>
        <v>3.5967465898975552</v>
      </c>
      <c r="L248" s="91">
        <f t="shared" si="11"/>
        <v>4.508218683670318</v>
      </c>
      <c r="N248" s="47"/>
    </row>
    <row r="249" spans="1:14">
      <c r="A249" s="90" t="s">
        <v>1635</v>
      </c>
      <c r="B249" s="90" t="s">
        <v>793</v>
      </c>
      <c r="C249" s="90" t="s">
        <v>1545</v>
      </c>
      <c r="D249" s="90" t="s">
        <v>399</v>
      </c>
      <c r="E249" s="90" t="s">
        <v>400</v>
      </c>
      <c r="F249" s="112">
        <v>3.0263443799999998</v>
      </c>
      <c r="G249" s="112">
        <v>2.3672093569999997</v>
      </c>
      <c r="H249" s="113">
        <f t="shared" si="9"/>
        <v>0.27844390740130054</v>
      </c>
      <c r="I249" s="130">
        <v>8.9231665299999996</v>
      </c>
      <c r="J249" s="130">
        <v>8.7432319499999984</v>
      </c>
      <c r="K249" s="113">
        <f t="shared" si="10"/>
        <v>2.057987035331954E-2</v>
      </c>
      <c r="L249" s="91">
        <f t="shared" si="11"/>
        <v>2.9484967371756943</v>
      </c>
      <c r="N249" s="47"/>
    </row>
    <row r="250" spans="1:14">
      <c r="A250" s="90" t="s">
        <v>624</v>
      </c>
      <c r="B250" s="90" t="s">
        <v>636</v>
      </c>
      <c r="C250" s="90" t="s">
        <v>1545</v>
      </c>
      <c r="D250" s="90" t="s">
        <v>399</v>
      </c>
      <c r="E250" s="90" t="s">
        <v>1870</v>
      </c>
      <c r="F250" s="112">
        <v>2.9768128300000001</v>
      </c>
      <c r="G250" s="112">
        <v>1.0239389300000001</v>
      </c>
      <c r="H250" s="113">
        <f t="shared" si="9"/>
        <v>1.9072171618672606</v>
      </c>
      <c r="I250" s="130">
        <v>8.8075172500000001</v>
      </c>
      <c r="J250" s="130">
        <v>0.56657679000000005</v>
      </c>
      <c r="K250" s="113">
        <f t="shared" si="10"/>
        <v>14.545143051129926</v>
      </c>
      <c r="L250" s="91">
        <f t="shared" si="11"/>
        <v>2.9587070981550423</v>
      </c>
      <c r="N250" s="47"/>
    </row>
    <row r="251" spans="1:14">
      <c r="A251" s="90" t="s">
        <v>765</v>
      </c>
      <c r="B251" s="90" t="s">
        <v>249</v>
      </c>
      <c r="C251" s="90" t="s">
        <v>1182</v>
      </c>
      <c r="D251" s="90" t="s">
        <v>398</v>
      </c>
      <c r="E251" s="90" t="s">
        <v>1870</v>
      </c>
      <c r="F251" s="112">
        <v>0.21329016000000001</v>
      </c>
      <c r="G251" s="112">
        <v>0.15042403500000001</v>
      </c>
      <c r="H251" s="113">
        <f t="shared" si="9"/>
        <v>0.41792606480739591</v>
      </c>
      <c r="I251" s="130">
        <v>8.7420209199999999</v>
      </c>
      <c r="J251" s="130">
        <v>1.6696048600000002</v>
      </c>
      <c r="K251" s="113">
        <f t="shared" si="10"/>
        <v>4.2359819556347</v>
      </c>
      <c r="L251" s="91">
        <f t="shared" si="11"/>
        <v>40.986517709021363</v>
      </c>
      <c r="N251" s="47"/>
    </row>
    <row r="252" spans="1:14">
      <c r="A252" s="90" t="s">
        <v>2530</v>
      </c>
      <c r="B252" s="90" t="s">
        <v>2531</v>
      </c>
      <c r="C252" s="90" t="s">
        <v>1769</v>
      </c>
      <c r="D252" s="90" t="s">
        <v>398</v>
      </c>
      <c r="E252" s="90" t="s">
        <v>1870</v>
      </c>
      <c r="F252" s="112">
        <v>1.02638610238952</v>
      </c>
      <c r="G252" s="112">
        <v>1.2132182516297401</v>
      </c>
      <c r="H252" s="113">
        <f t="shared" si="9"/>
        <v>-0.15399714683590093</v>
      </c>
      <c r="I252" s="130">
        <v>8.6616151773148502</v>
      </c>
      <c r="J252" s="130">
        <v>8.2541277717475506E-2</v>
      </c>
      <c r="K252" s="113" t="str">
        <f t="shared" si="10"/>
        <v/>
      </c>
      <c r="L252" s="91">
        <f t="shared" si="11"/>
        <v>8.4389443282112104</v>
      </c>
      <c r="N252" s="47"/>
    </row>
    <row r="253" spans="1:14">
      <c r="A253" s="90" t="s">
        <v>2756</v>
      </c>
      <c r="B253" s="90" t="s">
        <v>2757</v>
      </c>
      <c r="C253" s="90" t="s">
        <v>1546</v>
      </c>
      <c r="D253" s="90" t="s">
        <v>398</v>
      </c>
      <c r="E253" s="90" t="s">
        <v>1870</v>
      </c>
      <c r="F253" s="112">
        <v>0</v>
      </c>
      <c r="G253" s="112">
        <v>0</v>
      </c>
      <c r="H253" s="113" t="str">
        <f t="shared" si="9"/>
        <v/>
      </c>
      <c r="I253" s="130">
        <v>8.5217188699999991</v>
      </c>
      <c r="J253" s="130">
        <v>0</v>
      </c>
      <c r="K253" s="113" t="str">
        <f t="shared" si="10"/>
        <v/>
      </c>
      <c r="L253" s="91" t="str">
        <f t="shared" si="11"/>
        <v/>
      </c>
      <c r="N253" s="47"/>
    </row>
    <row r="254" spans="1:14">
      <c r="A254" s="90" t="s">
        <v>2078</v>
      </c>
      <c r="B254" s="90" t="s">
        <v>345</v>
      </c>
      <c r="C254" s="90" t="s">
        <v>1182</v>
      </c>
      <c r="D254" s="90" t="s">
        <v>398</v>
      </c>
      <c r="E254" s="90" t="s">
        <v>400</v>
      </c>
      <c r="F254" s="112">
        <v>4.5023077100000002</v>
      </c>
      <c r="G254" s="112">
        <v>11.140283689999999</v>
      </c>
      <c r="H254" s="113">
        <f t="shared" si="9"/>
        <v>-0.59585340595576874</v>
      </c>
      <c r="I254" s="130">
        <v>8.4785224499999998</v>
      </c>
      <c r="J254" s="130">
        <v>16.099102599999998</v>
      </c>
      <c r="K254" s="113">
        <f t="shared" si="10"/>
        <v>-0.4733543439868505</v>
      </c>
      <c r="L254" s="91">
        <f t="shared" si="11"/>
        <v>1.8831503744554143</v>
      </c>
      <c r="N254" s="47"/>
    </row>
    <row r="255" spans="1:14">
      <c r="A255" s="90" t="s">
        <v>715</v>
      </c>
      <c r="B255" s="90" t="s">
        <v>716</v>
      </c>
      <c r="C255" s="90" t="s">
        <v>1769</v>
      </c>
      <c r="D255" s="90" t="s">
        <v>399</v>
      </c>
      <c r="E255" s="90" t="s">
        <v>400</v>
      </c>
      <c r="F255" s="112">
        <v>0.42580390000000001</v>
      </c>
      <c r="G255" s="112">
        <v>0.99070681999999999</v>
      </c>
      <c r="H255" s="113">
        <f t="shared" si="9"/>
        <v>-0.57020190897646184</v>
      </c>
      <c r="I255" s="130">
        <v>8.2389587033268992</v>
      </c>
      <c r="J255" s="130">
        <v>0</v>
      </c>
      <c r="K255" s="113" t="str">
        <f t="shared" si="10"/>
        <v/>
      </c>
      <c r="L255" s="91">
        <f t="shared" si="11"/>
        <v>19.349185630584639</v>
      </c>
      <c r="N255" s="47"/>
    </row>
    <row r="256" spans="1:14">
      <c r="A256" s="90" t="s">
        <v>1342</v>
      </c>
      <c r="B256" s="90" t="s">
        <v>1346</v>
      </c>
      <c r="C256" s="90" t="s">
        <v>1546</v>
      </c>
      <c r="D256" s="90" t="s">
        <v>398</v>
      </c>
      <c r="E256" s="90" t="s">
        <v>400</v>
      </c>
      <c r="F256" s="112">
        <v>11.778081278</v>
      </c>
      <c r="G256" s="112">
        <v>11.083374872</v>
      </c>
      <c r="H256" s="113">
        <f t="shared" si="9"/>
        <v>6.2680042317709628E-2</v>
      </c>
      <c r="I256" s="130">
        <v>8.1234076700000006</v>
      </c>
      <c r="J256" s="130">
        <v>8.8932016400000009</v>
      </c>
      <c r="K256" s="113">
        <f t="shared" si="10"/>
        <v>-8.6559824140004515E-2</v>
      </c>
      <c r="L256" s="91">
        <f t="shared" si="11"/>
        <v>0.68970551979238948</v>
      </c>
      <c r="N256" s="47"/>
    </row>
    <row r="257" spans="1:14">
      <c r="A257" s="90" t="s">
        <v>2845</v>
      </c>
      <c r="B257" s="90" t="s">
        <v>58</v>
      </c>
      <c r="C257" s="90" t="s">
        <v>1540</v>
      </c>
      <c r="D257" s="90" t="s">
        <v>398</v>
      </c>
      <c r="E257" s="90" t="s">
        <v>1870</v>
      </c>
      <c r="F257" s="112">
        <v>6.7857650089999995</v>
      </c>
      <c r="G257" s="112">
        <v>6.9920709900000002</v>
      </c>
      <c r="H257" s="113">
        <f t="shared" si="9"/>
        <v>-2.9505704575233493E-2</v>
      </c>
      <c r="I257" s="130">
        <v>7.9367415811722504</v>
      </c>
      <c r="J257" s="130">
        <v>5.7432334800000007</v>
      </c>
      <c r="K257" s="113">
        <f t="shared" si="10"/>
        <v>0.38192911864210854</v>
      </c>
      <c r="L257" s="91">
        <f t="shared" si="11"/>
        <v>1.169616332225726</v>
      </c>
      <c r="N257" s="47"/>
    </row>
    <row r="258" spans="1:14">
      <c r="A258" s="90" t="s">
        <v>1640</v>
      </c>
      <c r="B258" s="90" t="s">
        <v>801</v>
      </c>
      <c r="C258" s="90" t="s">
        <v>1545</v>
      </c>
      <c r="D258" s="90" t="s">
        <v>399</v>
      </c>
      <c r="E258" s="90" t="s">
        <v>400</v>
      </c>
      <c r="F258" s="112">
        <v>3.5357469290000001</v>
      </c>
      <c r="G258" s="112">
        <v>8.0686479299999991</v>
      </c>
      <c r="H258" s="113">
        <f t="shared" si="9"/>
        <v>-0.56179189379998129</v>
      </c>
      <c r="I258" s="130">
        <v>7.8962519100000002</v>
      </c>
      <c r="J258" s="130">
        <v>4.3937228800000003</v>
      </c>
      <c r="K258" s="113">
        <f t="shared" si="10"/>
        <v>0.7971665773331611</v>
      </c>
      <c r="L258" s="91">
        <f t="shared" si="11"/>
        <v>2.2332627500105793</v>
      </c>
      <c r="N258" s="47"/>
    </row>
    <row r="259" spans="1:14">
      <c r="A259" s="90" t="s">
        <v>514</v>
      </c>
      <c r="B259" s="90" t="s">
        <v>515</v>
      </c>
      <c r="C259" s="90" t="s">
        <v>1540</v>
      </c>
      <c r="D259" s="90" t="s">
        <v>398</v>
      </c>
      <c r="E259" s="90" t="s">
        <v>1870</v>
      </c>
      <c r="F259" s="112">
        <v>3.3301581480000002</v>
      </c>
      <c r="G259" s="112">
        <v>3.8505770669999997</v>
      </c>
      <c r="H259" s="113">
        <f t="shared" si="9"/>
        <v>-0.13515348737207844</v>
      </c>
      <c r="I259" s="130">
        <v>7.8897192199999999</v>
      </c>
      <c r="J259" s="130">
        <v>13.651860989999999</v>
      </c>
      <c r="K259" s="113">
        <f t="shared" si="10"/>
        <v>-0.42207738375161996</v>
      </c>
      <c r="L259" s="91">
        <f t="shared" si="11"/>
        <v>2.3691725345651662</v>
      </c>
      <c r="N259" s="47"/>
    </row>
    <row r="260" spans="1:14">
      <c r="A260" s="90" t="s">
        <v>675</v>
      </c>
      <c r="B260" s="90" t="s">
        <v>676</v>
      </c>
      <c r="C260" s="90" t="s">
        <v>1542</v>
      </c>
      <c r="D260" s="90" t="s">
        <v>398</v>
      </c>
      <c r="E260" s="90" t="s">
        <v>1870</v>
      </c>
      <c r="F260" s="112">
        <v>0.61503227999999999</v>
      </c>
      <c r="G260" s="112">
        <v>2.5034339999999999E-2</v>
      </c>
      <c r="H260" s="113">
        <f t="shared" si="9"/>
        <v>23.567545219885965</v>
      </c>
      <c r="I260" s="130">
        <v>7.6392612300000007</v>
      </c>
      <c r="J260" s="130">
        <v>1.8707380000000003E-2</v>
      </c>
      <c r="K260" s="113" t="str">
        <f t="shared" si="10"/>
        <v/>
      </c>
      <c r="L260" s="91">
        <f t="shared" si="11"/>
        <v>12.420911029255246</v>
      </c>
      <c r="N260" s="47"/>
    </row>
    <row r="261" spans="1:14">
      <c r="A261" s="90" t="s">
        <v>1735</v>
      </c>
      <c r="B261" s="90" t="s">
        <v>1736</v>
      </c>
      <c r="C261" s="90" t="s">
        <v>1182</v>
      </c>
      <c r="D261" s="90" t="s">
        <v>398</v>
      </c>
      <c r="E261" s="90" t="s">
        <v>1870</v>
      </c>
      <c r="F261" s="112">
        <v>3.3410389170000001</v>
      </c>
      <c r="G261" s="112">
        <v>1.4448696089999999</v>
      </c>
      <c r="H261" s="113">
        <f t="shared" si="9"/>
        <v>1.3123463156736661</v>
      </c>
      <c r="I261" s="130">
        <v>7.5987900700000006</v>
      </c>
      <c r="J261" s="130">
        <v>1.02503722</v>
      </c>
      <c r="K261" s="113">
        <f t="shared" si="10"/>
        <v>6.413184537825857</v>
      </c>
      <c r="L261" s="91">
        <f t="shared" si="11"/>
        <v>2.2743793947851221</v>
      </c>
      <c r="N261" s="47"/>
    </row>
    <row r="262" spans="1:14">
      <c r="A262" s="90" t="s">
        <v>2061</v>
      </c>
      <c r="B262" s="90" t="s">
        <v>700</v>
      </c>
      <c r="C262" s="90" t="s">
        <v>1182</v>
      </c>
      <c r="D262" s="90" t="s">
        <v>398</v>
      </c>
      <c r="E262" s="90" t="s">
        <v>1870</v>
      </c>
      <c r="F262" s="112">
        <v>11.409212519999999</v>
      </c>
      <c r="G262" s="112">
        <v>6.1744565099999997</v>
      </c>
      <c r="H262" s="113">
        <f t="shared" si="9"/>
        <v>0.84780838629633481</v>
      </c>
      <c r="I262" s="130">
        <v>7.3670813099999997</v>
      </c>
      <c r="J262" s="130">
        <v>0.15645129999999999</v>
      </c>
      <c r="K262" s="113">
        <f t="shared" si="10"/>
        <v>46.088655127825724</v>
      </c>
      <c r="L262" s="91">
        <f t="shared" si="11"/>
        <v>0.64571339144447815</v>
      </c>
      <c r="N262" s="47"/>
    </row>
    <row r="263" spans="1:14">
      <c r="A263" s="90" t="s">
        <v>1725</v>
      </c>
      <c r="B263" s="90" t="s">
        <v>951</v>
      </c>
      <c r="C263" s="90" t="s">
        <v>1545</v>
      </c>
      <c r="D263" s="90" t="s">
        <v>399</v>
      </c>
      <c r="E263" s="90" t="s">
        <v>400</v>
      </c>
      <c r="F263" s="112">
        <v>32.676406464999999</v>
      </c>
      <c r="G263" s="112">
        <v>26.037974296999998</v>
      </c>
      <c r="H263" s="113">
        <f t="shared" ref="H263:H326" si="12">IF(ISERROR(F263/G263-1),"",IF((F263/G263-1)&gt;10000%,"",F263/G263-1))</f>
        <v>0.25495194412127753</v>
      </c>
      <c r="I263" s="130">
        <v>7.2897149400000005</v>
      </c>
      <c r="J263" s="130">
        <v>9.9926483599999987</v>
      </c>
      <c r="K263" s="113">
        <f t="shared" ref="K263:K326" si="13">IF(ISERROR(I263/J263-1),"",IF((I263/J263-1)&gt;10000%,"",I263/J263-1))</f>
        <v>-0.27049219812634318</v>
      </c>
      <c r="L263" s="91">
        <f t="shared" ref="L263:L326" si="14">IF(ISERROR(I263/F263),"",IF(I263/F263&gt;10000%,"",I263/F263))</f>
        <v>0.22308802370322089</v>
      </c>
      <c r="N263" s="47"/>
    </row>
    <row r="264" spans="1:14">
      <c r="A264" s="90" t="s">
        <v>1174</v>
      </c>
      <c r="B264" s="90" t="s">
        <v>963</v>
      </c>
      <c r="C264" s="90" t="s">
        <v>1545</v>
      </c>
      <c r="D264" s="90" t="s">
        <v>399</v>
      </c>
      <c r="E264" s="90" t="s">
        <v>400</v>
      </c>
      <c r="F264" s="112">
        <v>13.537008590999999</v>
      </c>
      <c r="G264" s="112">
        <v>17.743460449000001</v>
      </c>
      <c r="H264" s="113">
        <f t="shared" si="12"/>
        <v>-0.23707054608037703</v>
      </c>
      <c r="I264" s="130">
        <v>7.2863790499999999</v>
      </c>
      <c r="J264" s="130">
        <v>3.92658241</v>
      </c>
      <c r="K264" s="113">
        <f t="shared" si="13"/>
        <v>0.85565417688508405</v>
      </c>
      <c r="L264" s="91">
        <f t="shared" si="14"/>
        <v>0.53825621820498115</v>
      </c>
      <c r="N264" s="47"/>
    </row>
    <row r="265" spans="1:14">
      <c r="A265" s="90" t="s">
        <v>927</v>
      </c>
      <c r="B265" s="90" t="s">
        <v>1064</v>
      </c>
      <c r="C265" s="90" t="s">
        <v>1546</v>
      </c>
      <c r="D265" s="90" t="s">
        <v>398</v>
      </c>
      <c r="E265" s="90" t="s">
        <v>400</v>
      </c>
      <c r="F265" s="112">
        <v>1.3613065449999999</v>
      </c>
      <c r="G265" s="112">
        <v>0.69341267000000006</v>
      </c>
      <c r="H265" s="113">
        <f t="shared" si="12"/>
        <v>0.96319825681869897</v>
      </c>
      <c r="I265" s="130">
        <v>7.26341956</v>
      </c>
      <c r="J265" s="130">
        <v>0.46008972999999997</v>
      </c>
      <c r="K265" s="113">
        <f t="shared" si="13"/>
        <v>14.786963034362884</v>
      </c>
      <c r="L265" s="91">
        <f t="shared" si="14"/>
        <v>5.3356237701773486</v>
      </c>
      <c r="N265" s="47"/>
    </row>
    <row r="266" spans="1:14">
      <c r="A266" s="90" t="s">
        <v>223</v>
      </c>
      <c r="B266" s="90" t="s">
        <v>25</v>
      </c>
      <c r="C266" s="90" t="s">
        <v>1558</v>
      </c>
      <c r="D266" s="90" t="s">
        <v>1443</v>
      </c>
      <c r="E266" s="90" t="s">
        <v>1870</v>
      </c>
      <c r="F266" s="112">
        <v>0</v>
      </c>
      <c r="G266" s="112">
        <v>0</v>
      </c>
      <c r="H266" s="113" t="str">
        <f t="shared" si="12"/>
        <v/>
      </c>
      <c r="I266" s="130">
        <v>7.2529129331483499</v>
      </c>
      <c r="J266" s="130">
        <v>0</v>
      </c>
      <c r="K266" s="113" t="str">
        <f t="shared" si="13"/>
        <v/>
      </c>
      <c r="L266" s="91" t="str">
        <f t="shared" si="14"/>
        <v/>
      </c>
      <c r="N266" s="47"/>
    </row>
    <row r="267" spans="1:14">
      <c r="A267" s="90" t="s">
        <v>904</v>
      </c>
      <c r="B267" s="90" t="s">
        <v>1108</v>
      </c>
      <c r="C267" s="90" t="s">
        <v>1545</v>
      </c>
      <c r="D267" s="90" t="s">
        <v>399</v>
      </c>
      <c r="E267" s="90" t="s">
        <v>400</v>
      </c>
      <c r="F267" s="112">
        <v>4.2334634649999998</v>
      </c>
      <c r="G267" s="112">
        <v>2.2145737200000002</v>
      </c>
      <c r="H267" s="113">
        <f t="shared" si="12"/>
        <v>0.91163808491324438</v>
      </c>
      <c r="I267" s="130">
        <v>7.1270385100000002</v>
      </c>
      <c r="J267" s="130">
        <v>3.8857383900000002</v>
      </c>
      <c r="K267" s="113">
        <f t="shared" si="13"/>
        <v>0.83415294460932565</v>
      </c>
      <c r="L267" s="91">
        <f t="shared" si="14"/>
        <v>1.683500653524596</v>
      </c>
      <c r="N267" s="47"/>
    </row>
    <row r="268" spans="1:14">
      <c r="A268" s="90" t="s">
        <v>2702</v>
      </c>
      <c r="B268" s="90" t="s">
        <v>189</v>
      </c>
      <c r="C268" s="90" t="s">
        <v>1182</v>
      </c>
      <c r="D268" s="90" t="s">
        <v>398</v>
      </c>
      <c r="E268" s="90" t="s">
        <v>1870</v>
      </c>
      <c r="F268" s="112">
        <v>0.59980028000000007</v>
      </c>
      <c r="G268" s="112">
        <v>2.9082137599999998</v>
      </c>
      <c r="H268" s="113">
        <f t="shared" si="12"/>
        <v>-0.79375646719999016</v>
      </c>
      <c r="I268" s="130">
        <v>7.0917575499999996</v>
      </c>
      <c r="J268" s="130">
        <v>4.7411244100000003</v>
      </c>
      <c r="K268" s="113">
        <f t="shared" si="13"/>
        <v>0.49579655303751013</v>
      </c>
      <c r="L268" s="91">
        <f t="shared" si="14"/>
        <v>11.823531576210666</v>
      </c>
      <c r="N268" s="47"/>
    </row>
    <row r="269" spans="1:14">
      <c r="A269" s="90" t="s">
        <v>917</v>
      </c>
      <c r="B269" s="90" t="s">
        <v>1054</v>
      </c>
      <c r="C269" s="90" t="s">
        <v>1546</v>
      </c>
      <c r="D269" s="90" t="s">
        <v>398</v>
      </c>
      <c r="E269" s="90" t="s">
        <v>400</v>
      </c>
      <c r="F269" s="112">
        <v>6.0315291479999997</v>
      </c>
      <c r="G269" s="112">
        <v>4.7974301200000005</v>
      </c>
      <c r="H269" s="113">
        <f t="shared" si="12"/>
        <v>0.25724168922339596</v>
      </c>
      <c r="I269" s="130">
        <v>7.0347867800000001</v>
      </c>
      <c r="J269" s="130">
        <v>0.21409408999999999</v>
      </c>
      <c r="K269" s="113">
        <f t="shared" si="13"/>
        <v>31.85838847770156</v>
      </c>
      <c r="L269" s="91">
        <f t="shared" si="14"/>
        <v>1.1663355357128087</v>
      </c>
      <c r="N269" s="47"/>
    </row>
    <row r="270" spans="1:14">
      <c r="A270" s="90" t="s">
        <v>1885</v>
      </c>
      <c r="B270" s="90" t="s">
        <v>952</v>
      </c>
      <c r="C270" s="90" t="s">
        <v>1545</v>
      </c>
      <c r="D270" s="90" t="s">
        <v>1443</v>
      </c>
      <c r="E270" s="90" t="s">
        <v>400</v>
      </c>
      <c r="F270" s="112">
        <v>6.0532698300000005</v>
      </c>
      <c r="G270" s="112">
        <v>13.971207359999999</v>
      </c>
      <c r="H270" s="113">
        <f t="shared" si="12"/>
        <v>-0.56673251824100035</v>
      </c>
      <c r="I270" s="130">
        <v>7.0216077699999992</v>
      </c>
      <c r="J270" s="130">
        <v>12.406549230000001</v>
      </c>
      <c r="K270" s="113">
        <f t="shared" si="13"/>
        <v>-0.43404022828352584</v>
      </c>
      <c r="L270" s="91">
        <f t="shared" si="14"/>
        <v>1.159969399546823</v>
      </c>
      <c r="N270" s="47"/>
    </row>
    <row r="271" spans="1:14">
      <c r="A271" s="90" t="s">
        <v>1720</v>
      </c>
      <c r="B271" s="90" t="s">
        <v>1721</v>
      </c>
      <c r="C271" s="90" t="s">
        <v>1545</v>
      </c>
      <c r="D271" s="90" t="s">
        <v>1443</v>
      </c>
      <c r="E271" s="90" t="s">
        <v>400</v>
      </c>
      <c r="F271" s="112">
        <v>7.5798650650000008</v>
      </c>
      <c r="G271" s="112">
        <v>10.3641085</v>
      </c>
      <c r="H271" s="113">
        <f t="shared" si="12"/>
        <v>-0.26864282972336695</v>
      </c>
      <c r="I271" s="130">
        <v>6.9043813099999998</v>
      </c>
      <c r="J271" s="130">
        <v>7.9037797699999999</v>
      </c>
      <c r="K271" s="113">
        <f t="shared" si="13"/>
        <v>-0.12644563602257353</v>
      </c>
      <c r="L271" s="91">
        <f t="shared" si="14"/>
        <v>0.91088446176713034</v>
      </c>
      <c r="N271" s="47"/>
    </row>
    <row r="272" spans="1:14">
      <c r="A272" s="90" t="s">
        <v>908</v>
      </c>
      <c r="B272" s="90" t="s">
        <v>1116</v>
      </c>
      <c r="C272" s="90" t="s">
        <v>1545</v>
      </c>
      <c r="D272" s="90" t="s">
        <v>399</v>
      </c>
      <c r="E272" s="90" t="s">
        <v>400</v>
      </c>
      <c r="F272" s="112">
        <v>2.9942654800000001</v>
      </c>
      <c r="G272" s="112">
        <v>7.447804015</v>
      </c>
      <c r="H272" s="113">
        <f t="shared" si="12"/>
        <v>-0.59796666588305758</v>
      </c>
      <c r="I272" s="130">
        <v>6.8809571299999996</v>
      </c>
      <c r="J272" s="130">
        <v>1.1683133600000002</v>
      </c>
      <c r="K272" s="113">
        <f t="shared" si="13"/>
        <v>4.8896502989574637</v>
      </c>
      <c r="L272" s="91">
        <f t="shared" si="14"/>
        <v>2.2980451052055675</v>
      </c>
      <c r="N272" s="47"/>
    </row>
    <row r="273" spans="1:14">
      <c r="A273" s="90" t="s">
        <v>1583</v>
      </c>
      <c r="B273" s="90" t="s">
        <v>1344</v>
      </c>
      <c r="C273" s="90" t="s">
        <v>1545</v>
      </c>
      <c r="D273" s="90" t="s">
        <v>399</v>
      </c>
      <c r="E273" s="90" t="s">
        <v>1870</v>
      </c>
      <c r="F273" s="112">
        <v>4.6855471199999998</v>
      </c>
      <c r="G273" s="112">
        <v>6.48663334</v>
      </c>
      <c r="H273" s="113">
        <f t="shared" si="12"/>
        <v>-0.27766117269085544</v>
      </c>
      <c r="I273" s="130">
        <v>6.87151801</v>
      </c>
      <c r="J273" s="130">
        <v>0.49099999999999999</v>
      </c>
      <c r="K273" s="113">
        <f t="shared" si="13"/>
        <v>12.994945030549898</v>
      </c>
      <c r="L273" s="91">
        <f t="shared" si="14"/>
        <v>1.4665348216581375</v>
      </c>
      <c r="N273" s="47"/>
    </row>
    <row r="274" spans="1:14">
      <c r="A274" s="90" t="s">
        <v>918</v>
      </c>
      <c r="B274" s="90" t="s">
        <v>1055</v>
      </c>
      <c r="C274" s="90" t="s">
        <v>1546</v>
      </c>
      <c r="D274" s="90" t="s">
        <v>398</v>
      </c>
      <c r="E274" s="90" t="s">
        <v>400</v>
      </c>
      <c r="F274" s="112">
        <v>0.57586965300000004</v>
      </c>
      <c r="G274" s="112">
        <v>1.6678279899999999</v>
      </c>
      <c r="H274" s="113">
        <f t="shared" si="12"/>
        <v>-0.6547187980698177</v>
      </c>
      <c r="I274" s="130">
        <v>6.8140118599999999</v>
      </c>
      <c r="J274" s="130">
        <v>3.2152358700000003</v>
      </c>
      <c r="K274" s="113">
        <f t="shared" si="13"/>
        <v>1.1192883307811563</v>
      </c>
      <c r="L274" s="91">
        <f t="shared" si="14"/>
        <v>11.832559372598158</v>
      </c>
      <c r="N274" s="47"/>
    </row>
    <row r="275" spans="1:14">
      <c r="A275" s="90" t="s">
        <v>1633</v>
      </c>
      <c r="B275" s="90" t="s">
        <v>791</v>
      </c>
      <c r="C275" s="90" t="s">
        <v>1545</v>
      </c>
      <c r="D275" s="90" t="s">
        <v>399</v>
      </c>
      <c r="E275" s="90" t="s">
        <v>400</v>
      </c>
      <c r="F275" s="112">
        <v>4.3691923629999998</v>
      </c>
      <c r="G275" s="112">
        <v>9.5878922160000002</v>
      </c>
      <c r="H275" s="113">
        <f t="shared" si="12"/>
        <v>-0.54430105548028407</v>
      </c>
      <c r="I275" s="130">
        <v>6.7656523200000001</v>
      </c>
      <c r="J275" s="130">
        <v>3.0937021600000003</v>
      </c>
      <c r="K275" s="113">
        <f t="shared" si="13"/>
        <v>1.1869113347355968</v>
      </c>
      <c r="L275" s="91">
        <f t="shared" si="14"/>
        <v>1.5484903748560361</v>
      </c>
      <c r="N275" s="47"/>
    </row>
    <row r="276" spans="1:14">
      <c r="A276" s="90" t="s">
        <v>2685</v>
      </c>
      <c r="B276" s="90" t="s">
        <v>608</v>
      </c>
      <c r="C276" s="90" t="s">
        <v>1539</v>
      </c>
      <c r="D276" s="90" t="s">
        <v>398</v>
      </c>
      <c r="E276" s="90" t="s">
        <v>1870</v>
      </c>
      <c r="F276" s="112">
        <v>16.219899990000002</v>
      </c>
      <c r="G276" s="112">
        <v>21.301867989999998</v>
      </c>
      <c r="H276" s="113">
        <f t="shared" si="12"/>
        <v>-0.23856912466013258</v>
      </c>
      <c r="I276" s="130">
        <v>6.7619917999999997</v>
      </c>
      <c r="J276" s="130">
        <v>9.3063024700000003</v>
      </c>
      <c r="K276" s="113">
        <f t="shared" si="13"/>
        <v>-0.27339651577002744</v>
      </c>
      <c r="L276" s="91">
        <f t="shared" si="14"/>
        <v>0.41689478999062551</v>
      </c>
      <c r="N276" s="47"/>
    </row>
    <row r="277" spans="1:14">
      <c r="A277" s="90" t="s">
        <v>2001</v>
      </c>
      <c r="B277" s="90" t="s">
        <v>1127</v>
      </c>
      <c r="C277" s="90" t="s">
        <v>1540</v>
      </c>
      <c r="D277" s="90" t="s">
        <v>399</v>
      </c>
      <c r="E277" s="90" t="s">
        <v>400</v>
      </c>
      <c r="F277" s="112">
        <v>5.5320925539999992</v>
      </c>
      <c r="G277" s="112">
        <v>8.5590932290000001</v>
      </c>
      <c r="H277" s="113">
        <f t="shared" si="12"/>
        <v>-0.35365903770552343</v>
      </c>
      <c r="I277" s="130">
        <v>6.7553667099999997</v>
      </c>
      <c r="J277" s="130">
        <v>0.41119956000000002</v>
      </c>
      <c r="K277" s="113">
        <f t="shared" si="13"/>
        <v>15.428438566422589</v>
      </c>
      <c r="L277" s="91">
        <f t="shared" si="14"/>
        <v>1.221123226710209</v>
      </c>
      <c r="N277" s="47"/>
    </row>
    <row r="278" spans="1:14">
      <c r="A278" s="90" t="s">
        <v>2066</v>
      </c>
      <c r="B278" s="90" t="s">
        <v>425</v>
      </c>
      <c r="C278" s="90" t="s">
        <v>1182</v>
      </c>
      <c r="D278" s="90" t="s">
        <v>398</v>
      </c>
      <c r="E278" s="90" t="s">
        <v>1870</v>
      </c>
      <c r="F278" s="112">
        <v>0.73817340599999992</v>
      </c>
      <c r="G278" s="112">
        <v>0.79389864200000004</v>
      </c>
      <c r="H278" s="113">
        <f t="shared" si="12"/>
        <v>-7.0191877214472065E-2</v>
      </c>
      <c r="I278" s="130">
        <v>6.7490650800000003</v>
      </c>
      <c r="J278" s="130">
        <v>14.0930460343526</v>
      </c>
      <c r="K278" s="113">
        <f t="shared" si="13"/>
        <v>-0.52110671720302548</v>
      </c>
      <c r="L278" s="91">
        <f t="shared" si="14"/>
        <v>9.1429263437864918</v>
      </c>
      <c r="N278" s="47"/>
    </row>
    <row r="279" spans="1:14">
      <c r="A279" s="90" t="s">
        <v>923</v>
      </c>
      <c r="B279" s="90" t="s">
        <v>1060</v>
      </c>
      <c r="C279" s="90" t="s">
        <v>1546</v>
      </c>
      <c r="D279" s="90" t="s">
        <v>398</v>
      </c>
      <c r="E279" s="90" t="s">
        <v>400</v>
      </c>
      <c r="F279" s="112">
        <v>0.62889813999999999</v>
      </c>
      <c r="G279" s="112">
        <v>1.1462932699999999</v>
      </c>
      <c r="H279" s="113">
        <f t="shared" si="12"/>
        <v>-0.45136366368093561</v>
      </c>
      <c r="I279" s="130">
        <v>6.7337999999999996</v>
      </c>
      <c r="J279" s="130">
        <v>1.1844301699999999</v>
      </c>
      <c r="K279" s="113">
        <f t="shared" si="13"/>
        <v>4.6852655146398368</v>
      </c>
      <c r="L279" s="91">
        <f t="shared" si="14"/>
        <v>10.707298323381906</v>
      </c>
      <c r="N279" s="47"/>
    </row>
    <row r="280" spans="1:14">
      <c r="A280" s="90" t="s">
        <v>214</v>
      </c>
      <c r="B280" s="90" t="s">
        <v>355</v>
      </c>
      <c r="C280" s="90" t="s">
        <v>1558</v>
      </c>
      <c r="D280" s="90" t="s">
        <v>399</v>
      </c>
      <c r="E280" s="90" t="s">
        <v>1870</v>
      </c>
      <c r="F280" s="112">
        <v>27.389556989999999</v>
      </c>
      <c r="G280" s="112">
        <v>5.6054863600000004</v>
      </c>
      <c r="H280" s="113">
        <f t="shared" si="12"/>
        <v>3.8862052694389213</v>
      </c>
      <c r="I280" s="130">
        <v>6.7230406500000006</v>
      </c>
      <c r="J280" s="130">
        <v>4.6313827500000002</v>
      </c>
      <c r="K280" s="113">
        <f t="shared" si="13"/>
        <v>0.45162708696447096</v>
      </c>
      <c r="L280" s="91">
        <f t="shared" si="14"/>
        <v>0.24545999967997295</v>
      </c>
      <c r="N280" s="47"/>
    </row>
    <row r="281" spans="1:14">
      <c r="A281" s="90" t="s">
        <v>1661</v>
      </c>
      <c r="B281" s="90" t="s">
        <v>1092</v>
      </c>
      <c r="C281" s="90" t="s">
        <v>1545</v>
      </c>
      <c r="D281" s="90" t="s">
        <v>399</v>
      </c>
      <c r="E281" s="90" t="s">
        <v>400</v>
      </c>
      <c r="F281" s="112">
        <v>4.5932317999999999</v>
      </c>
      <c r="G281" s="112">
        <v>5.1343330599999994</v>
      </c>
      <c r="H281" s="113">
        <f t="shared" si="12"/>
        <v>-0.10538881168725733</v>
      </c>
      <c r="I281" s="130">
        <v>6.6853555299999998</v>
      </c>
      <c r="J281" s="130">
        <v>3.3770189400000001</v>
      </c>
      <c r="K281" s="113">
        <f t="shared" si="13"/>
        <v>0.97966184045150762</v>
      </c>
      <c r="L281" s="91">
        <f t="shared" si="14"/>
        <v>1.4554796755521897</v>
      </c>
      <c r="N281" s="47"/>
    </row>
    <row r="282" spans="1:14">
      <c r="A282" s="90" t="s">
        <v>1911</v>
      </c>
      <c r="B282" s="90" t="s">
        <v>430</v>
      </c>
      <c r="C282" s="90" t="s">
        <v>1541</v>
      </c>
      <c r="D282" s="90" t="s">
        <v>398</v>
      </c>
      <c r="E282" s="90" t="s">
        <v>1870</v>
      </c>
      <c r="F282" s="112">
        <v>0.75590685000000002</v>
      </c>
      <c r="G282" s="112">
        <v>0.85034356000000011</v>
      </c>
      <c r="H282" s="113">
        <f t="shared" si="12"/>
        <v>-0.11105712378182775</v>
      </c>
      <c r="I282" s="130">
        <v>6.43342306</v>
      </c>
      <c r="J282" s="130">
        <v>8.6916523100000003</v>
      </c>
      <c r="K282" s="113">
        <f t="shared" si="13"/>
        <v>-0.25981587498637526</v>
      </c>
      <c r="L282" s="91">
        <f t="shared" si="14"/>
        <v>8.5108675228965041</v>
      </c>
      <c r="N282" s="47"/>
    </row>
    <row r="283" spans="1:14">
      <c r="A283" s="90" t="s">
        <v>1728</v>
      </c>
      <c r="B283" s="90" t="s">
        <v>1729</v>
      </c>
      <c r="C283" s="90" t="s">
        <v>1182</v>
      </c>
      <c r="D283" s="90" t="s">
        <v>398</v>
      </c>
      <c r="E283" s="90" t="s">
        <v>1870</v>
      </c>
      <c r="F283" s="112">
        <v>11.77150537</v>
      </c>
      <c r="G283" s="112">
        <v>11.74706939</v>
      </c>
      <c r="H283" s="113">
        <f t="shared" si="12"/>
        <v>2.0801766967344371E-3</v>
      </c>
      <c r="I283" s="130">
        <v>6.36785947</v>
      </c>
      <c r="J283" s="130">
        <v>6.8194989599999998</v>
      </c>
      <c r="K283" s="113">
        <f t="shared" si="13"/>
        <v>-6.622766462009988E-2</v>
      </c>
      <c r="L283" s="91">
        <f t="shared" si="14"/>
        <v>0.54095540628377592</v>
      </c>
      <c r="N283" s="47"/>
    </row>
    <row r="284" spans="1:14">
      <c r="A284" s="90" t="s">
        <v>720</v>
      </c>
      <c r="B284" s="90" t="s">
        <v>1169</v>
      </c>
      <c r="C284" s="90" t="s">
        <v>1546</v>
      </c>
      <c r="D284" s="90" t="s">
        <v>398</v>
      </c>
      <c r="E284" s="90" t="s">
        <v>400</v>
      </c>
      <c r="F284" s="112">
        <v>9.4052664099999994</v>
      </c>
      <c r="G284" s="112">
        <v>4.9978797699999999</v>
      </c>
      <c r="H284" s="113">
        <f t="shared" si="12"/>
        <v>0.88185127350512471</v>
      </c>
      <c r="I284" s="130">
        <v>6.3524061100000004</v>
      </c>
      <c r="J284" s="130">
        <v>0.70909844999999994</v>
      </c>
      <c r="K284" s="113">
        <f t="shared" si="13"/>
        <v>7.9584261677627435</v>
      </c>
      <c r="L284" s="91">
        <f t="shared" si="14"/>
        <v>0.67540948156937963</v>
      </c>
      <c r="N284" s="47"/>
    </row>
    <row r="285" spans="1:14">
      <c r="A285" s="90" t="s">
        <v>2748</v>
      </c>
      <c r="B285" s="90" t="s">
        <v>2749</v>
      </c>
      <c r="C285" s="90" t="s">
        <v>1546</v>
      </c>
      <c r="D285" s="90" t="s">
        <v>398</v>
      </c>
      <c r="E285" s="90" t="s">
        <v>1870</v>
      </c>
      <c r="F285" s="112">
        <v>9.387218E-2</v>
      </c>
      <c r="G285" s="112">
        <v>8.43309E-2</v>
      </c>
      <c r="H285" s="113">
        <f t="shared" si="12"/>
        <v>0.11314097205176266</v>
      </c>
      <c r="I285" s="130">
        <v>6.3244383300000004</v>
      </c>
      <c r="J285" s="130">
        <v>3.4506000000000002E-2</v>
      </c>
      <c r="K285" s="113" t="str">
        <f t="shared" si="13"/>
        <v/>
      </c>
      <c r="L285" s="91">
        <f t="shared" si="14"/>
        <v>67.372871600510408</v>
      </c>
      <c r="N285" s="47"/>
    </row>
    <row r="286" spans="1:14">
      <c r="A286" s="90" t="s">
        <v>2750</v>
      </c>
      <c r="B286" s="90" t="s">
        <v>2751</v>
      </c>
      <c r="C286" s="90" t="s">
        <v>1546</v>
      </c>
      <c r="D286" s="90" t="s">
        <v>398</v>
      </c>
      <c r="E286" s="90" t="s">
        <v>1870</v>
      </c>
      <c r="F286" s="112">
        <v>0.92333803000000003</v>
      </c>
      <c r="G286" s="112">
        <v>1.414844E-2</v>
      </c>
      <c r="H286" s="113">
        <f t="shared" si="12"/>
        <v>64.260765851217528</v>
      </c>
      <c r="I286" s="130">
        <v>6.2929022799999998</v>
      </c>
      <c r="J286" s="130">
        <v>0</v>
      </c>
      <c r="K286" s="113" t="str">
        <f t="shared" si="13"/>
        <v/>
      </c>
      <c r="L286" s="91">
        <f t="shared" si="14"/>
        <v>6.8153829643516355</v>
      </c>
      <c r="N286" s="47"/>
    </row>
    <row r="287" spans="1:14">
      <c r="A287" s="90" t="s">
        <v>858</v>
      </c>
      <c r="B287" s="90" t="s">
        <v>859</v>
      </c>
      <c r="C287" s="90" t="s">
        <v>1540</v>
      </c>
      <c r="D287" s="90" t="s">
        <v>398</v>
      </c>
      <c r="E287" s="90" t="s">
        <v>1870</v>
      </c>
      <c r="F287" s="112">
        <v>0.63667392599999995</v>
      </c>
      <c r="G287" s="112">
        <v>0.69677542400000003</v>
      </c>
      <c r="H287" s="113">
        <f t="shared" si="12"/>
        <v>-8.6256627214222892E-2</v>
      </c>
      <c r="I287" s="130">
        <v>6.25319264</v>
      </c>
      <c r="J287" s="130">
        <v>34.765218150552201</v>
      </c>
      <c r="K287" s="113">
        <f t="shared" si="13"/>
        <v>-0.82013078091671132</v>
      </c>
      <c r="L287" s="91">
        <f t="shared" si="14"/>
        <v>9.8216565570489536</v>
      </c>
      <c r="N287" s="47"/>
    </row>
    <row r="288" spans="1:14">
      <c r="A288" s="90" t="s">
        <v>737</v>
      </c>
      <c r="B288" s="90" t="s">
        <v>738</v>
      </c>
      <c r="C288" s="90" t="s">
        <v>1540</v>
      </c>
      <c r="D288" s="90" t="s">
        <v>398</v>
      </c>
      <c r="E288" s="90" t="s">
        <v>1870</v>
      </c>
      <c r="F288" s="112">
        <v>1.810171867</v>
      </c>
      <c r="G288" s="112">
        <v>6.9211273000000004E-2</v>
      </c>
      <c r="H288" s="113">
        <f t="shared" si="12"/>
        <v>25.154292336163213</v>
      </c>
      <c r="I288" s="130">
        <v>6.2129987400000006</v>
      </c>
      <c r="J288" s="130">
        <v>25.039919609999998</v>
      </c>
      <c r="K288" s="113">
        <f t="shared" si="13"/>
        <v>-0.75187625053241924</v>
      </c>
      <c r="L288" s="91">
        <f t="shared" si="14"/>
        <v>3.4322700806840021</v>
      </c>
      <c r="N288" s="47"/>
    </row>
    <row r="289" spans="1:14">
      <c r="A289" s="90" t="s">
        <v>916</v>
      </c>
      <c r="B289" s="90" t="s">
        <v>1053</v>
      </c>
      <c r="C289" s="90" t="s">
        <v>1546</v>
      </c>
      <c r="D289" s="90" t="s">
        <v>398</v>
      </c>
      <c r="E289" s="90" t="s">
        <v>400</v>
      </c>
      <c r="F289" s="112">
        <v>23.564391511999997</v>
      </c>
      <c r="G289" s="112">
        <v>14.397437123</v>
      </c>
      <c r="H289" s="113">
        <f t="shared" si="12"/>
        <v>0.63670737442261349</v>
      </c>
      <c r="I289" s="130">
        <v>6.1574979599999997</v>
      </c>
      <c r="J289" s="130">
        <v>12.69452306</v>
      </c>
      <c r="K289" s="113">
        <f t="shared" si="13"/>
        <v>-0.51494845998570349</v>
      </c>
      <c r="L289" s="91">
        <f t="shared" si="14"/>
        <v>0.26130519673569075</v>
      </c>
      <c r="N289" s="47"/>
    </row>
    <row r="290" spans="1:14">
      <c r="A290" s="90" t="s">
        <v>802</v>
      </c>
      <c r="B290" s="90" t="s">
        <v>803</v>
      </c>
      <c r="C290" s="90" t="s">
        <v>1540</v>
      </c>
      <c r="D290" s="90" t="s">
        <v>398</v>
      </c>
      <c r="E290" s="90" t="s">
        <v>1870</v>
      </c>
      <c r="F290" s="112">
        <v>94.364801350999997</v>
      </c>
      <c r="G290" s="112">
        <v>100.765406787</v>
      </c>
      <c r="H290" s="113">
        <f t="shared" si="12"/>
        <v>-6.35198689717964E-2</v>
      </c>
      <c r="I290" s="130">
        <v>6.0638053300000001</v>
      </c>
      <c r="J290" s="130">
        <v>12.657043460000001</v>
      </c>
      <c r="K290" s="113">
        <f t="shared" si="13"/>
        <v>-0.52091455250482332</v>
      </c>
      <c r="L290" s="91">
        <f t="shared" si="14"/>
        <v>6.425918608618722E-2</v>
      </c>
      <c r="N290" s="47"/>
    </row>
    <row r="291" spans="1:14">
      <c r="A291" s="90" t="s">
        <v>2730</v>
      </c>
      <c r="B291" s="90" t="s">
        <v>971</v>
      </c>
      <c r="C291" s="90" t="s">
        <v>1769</v>
      </c>
      <c r="D291" s="90" t="s">
        <v>398</v>
      </c>
      <c r="E291" s="90" t="s">
        <v>1870</v>
      </c>
      <c r="F291" s="112">
        <v>4.3118604800000009</v>
      </c>
      <c r="G291" s="112">
        <v>5.7914829599999997</v>
      </c>
      <c r="H291" s="113">
        <f t="shared" si="12"/>
        <v>-0.25548248871995283</v>
      </c>
      <c r="I291" s="130">
        <v>6.06234012</v>
      </c>
      <c r="J291" s="130">
        <v>5.3026495199999992</v>
      </c>
      <c r="K291" s="113">
        <f t="shared" si="13"/>
        <v>0.14326622891719998</v>
      </c>
      <c r="L291" s="91">
        <f t="shared" si="14"/>
        <v>1.4059685252153611</v>
      </c>
      <c r="N291" s="47"/>
    </row>
    <row r="292" spans="1:14">
      <c r="A292" s="90" t="s">
        <v>909</v>
      </c>
      <c r="B292" s="90" t="s">
        <v>1121</v>
      </c>
      <c r="C292" s="90" t="s">
        <v>1545</v>
      </c>
      <c r="D292" s="90" t="s">
        <v>399</v>
      </c>
      <c r="E292" s="90" t="s">
        <v>400</v>
      </c>
      <c r="F292" s="112">
        <v>18.704675627</v>
      </c>
      <c r="G292" s="112">
        <v>20.389546362000001</v>
      </c>
      <c r="H292" s="113">
        <f t="shared" si="12"/>
        <v>-8.2634047128193777E-2</v>
      </c>
      <c r="I292" s="130">
        <v>6.0264596399999997</v>
      </c>
      <c r="J292" s="130">
        <v>11.38612024</v>
      </c>
      <c r="K292" s="113">
        <f t="shared" si="13"/>
        <v>-0.47071877751398139</v>
      </c>
      <c r="L292" s="91">
        <f t="shared" si="14"/>
        <v>0.32219001067844605</v>
      </c>
      <c r="N292" s="47"/>
    </row>
    <row r="293" spans="1:14">
      <c r="A293" s="90" t="s">
        <v>417</v>
      </c>
      <c r="B293" s="90" t="s">
        <v>418</v>
      </c>
      <c r="C293" s="90" t="s">
        <v>1546</v>
      </c>
      <c r="D293" s="90" t="s">
        <v>398</v>
      </c>
      <c r="E293" s="90" t="s">
        <v>400</v>
      </c>
      <c r="F293" s="112">
        <v>15.242789094000001</v>
      </c>
      <c r="G293" s="112">
        <v>5.0101469600000001</v>
      </c>
      <c r="H293" s="113">
        <f t="shared" si="12"/>
        <v>2.0423836298007516</v>
      </c>
      <c r="I293" s="130">
        <v>5.9936558299999998</v>
      </c>
      <c r="J293" s="130">
        <v>1.5392202500000001</v>
      </c>
      <c r="K293" s="113">
        <f t="shared" si="13"/>
        <v>2.8939559364554874</v>
      </c>
      <c r="L293" s="91">
        <f t="shared" si="14"/>
        <v>0.39321254089642127</v>
      </c>
      <c r="N293" s="47"/>
    </row>
    <row r="294" spans="1:14">
      <c r="A294" s="90" t="s">
        <v>2710</v>
      </c>
      <c r="B294" s="90" t="s">
        <v>196</v>
      </c>
      <c r="C294" s="90" t="s">
        <v>1182</v>
      </c>
      <c r="D294" s="90" t="s">
        <v>398</v>
      </c>
      <c r="E294" s="90" t="s">
        <v>1870</v>
      </c>
      <c r="F294" s="112">
        <v>3.3537496899999999</v>
      </c>
      <c r="G294" s="112">
        <v>2.4923399599999998</v>
      </c>
      <c r="H294" s="113">
        <f t="shared" si="12"/>
        <v>0.34562288605283209</v>
      </c>
      <c r="I294" s="130">
        <v>5.9030530099999998</v>
      </c>
      <c r="J294" s="130">
        <v>8.3348081999999994</v>
      </c>
      <c r="K294" s="113">
        <f t="shared" si="13"/>
        <v>-0.29175898612759921</v>
      </c>
      <c r="L294" s="91">
        <f t="shared" si="14"/>
        <v>1.7601352383576367</v>
      </c>
      <c r="N294" s="47"/>
    </row>
    <row r="295" spans="1:14">
      <c r="A295" s="90" t="s">
        <v>2860</v>
      </c>
      <c r="B295" s="90" t="s">
        <v>2861</v>
      </c>
      <c r="C295" s="90" t="s">
        <v>1545</v>
      </c>
      <c r="D295" s="90" t="s">
        <v>1443</v>
      </c>
      <c r="E295" s="90" t="s">
        <v>400</v>
      </c>
      <c r="F295" s="112">
        <v>1.4384841799999999</v>
      </c>
      <c r="G295" s="112">
        <v>1.6762399299999999</v>
      </c>
      <c r="H295" s="113">
        <f t="shared" si="12"/>
        <v>-0.14183873426759386</v>
      </c>
      <c r="I295" s="130">
        <v>5.87968242</v>
      </c>
      <c r="J295" s="130">
        <v>0.68957005000000005</v>
      </c>
      <c r="K295" s="113">
        <f t="shared" si="13"/>
        <v>7.5265919249248139</v>
      </c>
      <c r="L295" s="91">
        <f t="shared" si="14"/>
        <v>4.0874154208633708</v>
      </c>
      <c r="N295" s="47"/>
    </row>
    <row r="296" spans="1:14">
      <c r="A296" s="90" t="s">
        <v>242</v>
      </c>
      <c r="B296" s="90" t="s">
        <v>32</v>
      </c>
      <c r="C296" s="90" t="s">
        <v>1558</v>
      </c>
      <c r="D296" s="90" t="s">
        <v>1443</v>
      </c>
      <c r="E296" s="90" t="s">
        <v>400</v>
      </c>
      <c r="F296" s="112">
        <v>3.1905798330000001</v>
      </c>
      <c r="G296" s="112">
        <v>2.9398217089999998</v>
      </c>
      <c r="H296" s="113">
        <f t="shared" si="12"/>
        <v>8.5297051597492013E-2</v>
      </c>
      <c r="I296" s="130">
        <v>5.8415000199999998</v>
      </c>
      <c r="J296" s="130">
        <v>0.38595334000000003</v>
      </c>
      <c r="K296" s="113">
        <f t="shared" si="13"/>
        <v>14.135249302415673</v>
      </c>
      <c r="L296" s="91">
        <f t="shared" si="14"/>
        <v>1.8308584413346034</v>
      </c>
      <c r="N296" s="47"/>
    </row>
    <row r="297" spans="1:14">
      <c r="A297" s="90" t="s">
        <v>1474</v>
      </c>
      <c r="B297" s="90" t="s">
        <v>1475</v>
      </c>
      <c r="C297" s="90" t="s">
        <v>298</v>
      </c>
      <c r="D297" s="90" t="s">
        <v>1443</v>
      </c>
      <c r="E297" s="90" t="s">
        <v>1870</v>
      </c>
      <c r="F297" s="112">
        <v>0.625709442</v>
      </c>
      <c r="G297" s="112">
        <v>2.1760960999999999E-2</v>
      </c>
      <c r="H297" s="113">
        <f t="shared" si="12"/>
        <v>27.75375963405293</v>
      </c>
      <c r="I297" s="130">
        <v>5.7103250694229999</v>
      </c>
      <c r="J297" s="130">
        <v>5.8182488427528005</v>
      </c>
      <c r="K297" s="113">
        <f t="shared" si="13"/>
        <v>-1.8549184857266865E-2</v>
      </c>
      <c r="L297" s="91">
        <f t="shared" si="14"/>
        <v>9.1261609400853505</v>
      </c>
      <c r="N297" s="47"/>
    </row>
    <row r="298" spans="1:14">
      <c r="A298" s="90" t="s">
        <v>924</v>
      </c>
      <c r="B298" s="90" t="s">
        <v>1061</v>
      </c>
      <c r="C298" s="90" t="s">
        <v>1546</v>
      </c>
      <c r="D298" s="90" t="s">
        <v>398</v>
      </c>
      <c r="E298" s="90" t="s">
        <v>400</v>
      </c>
      <c r="F298" s="112">
        <v>2.4992220839999999</v>
      </c>
      <c r="G298" s="112">
        <v>4.1860902219999998</v>
      </c>
      <c r="H298" s="113">
        <f t="shared" si="12"/>
        <v>-0.40296984740908437</v>
      </c>
      <c r="I298" s="130">
        <v>5.5504181600000004</v>
      </c>
      <c r="J298" s="130">
        <v>6.2122952900000001</v>
      </c>
      <c r="K298" s="113">
        <f t="shared" si="13"/>
        <v>-0.10654308900374243</v>
      </c>
      <c r="L298" s="91">
        <f t="shared" si="14"/>
        <v>2.2208583204884969</v>
      </c>
      <c r="N298" s="47"/>
    </row>
    <row r="299" spans="1:14">
      <c r="A299" s="90" t="s">
        <v>1638</v>
      </c>
      <c r="B299" s="90" t="s">
        <v>797</v>
      </c>
      <c r="C299" s="90" t="s">
        <v>1545</v>
      </c>
      <c r="D299" s="90" t="s">
        <v>399</v>
      </c>
      <c r="E299" s="90" t="s">
        <v>400</v>
      </c>
      <c r="F299" s="112">
        <v>1.8951560759999999</v>
      </c>
      <c r="G299" s="112">
        <v>3.4678099649999998</v>
      </c>
      <c r="H299" s="113">
        <f t="shared" si="12"/>
        <v>-0.45350059688175559</v>
      </c>
      <c r="I299" s="130">
        <v>5.4860104999999999</v>
      </c>
      <c r="J299" s="130">
        <v>7.83685338</v>
      </c>
      <c r="K299" s="113">
        <f t="shared" si="13"/>
        <v>-0.29997280362542655</v>
      </c>
      <c r="L299" s="91">
        <f t="shared" si="14"/>
        <v>2.8947539305464569</v>
      </c>
      <c r="N299" s="47"/>
    </row>
    <row r="300" spans="1:14">
      <c r="A300" s="90" t="s">
        <v>1795</v>
      </c>
      <c r="B300" s="90" t="s">
        <v>1796</v>
      </c>
      <c r="C300" s="90" t="s">
        <v>1182</v>
      </c>
      <c r="D300" s="90" t="s">
        <v>398</v>
      </c>
      <c r="E300" s="90" t="s">
        <v>1870</v>
      </c>
      <c r="F300" s="112">
        <v>1.9006995600000001</v>
      </c>
      <c r="G300" s="112">
        <v>0.12738906</v>
      </c>
      <c r="H300" s="113">
        <f t="shared" si="12"/>
        <v>13.920430058907728</v>
      </c>
      <c r="I300" s="130">
        <v>5.4199348499999997</v>
      </c>
      <c r="J300" s="130">
        <v>10.20719266</v>
      </c>
      <c r="K300" s="113">
        <f t="shared" si="13"/>
        <v>-0.46900827381855259</v>
      </c>
      <c r="L300" s="91">
        <f t="shared" si="14"/>
        <v>2.8515473797447504</v>
      </c>
      <c r="N300" s="47"/>
    </row>
    <row r="301" spans="1:14">
      <c r="A301" s="90" t="s">
        <v>2107</v>
      </c>
      <c r="B301" s="90" t="s">
        <v>364</v>
      </c>
      <c r="C301" s="90" t="s">
        <v>1539</v>
      </c>
      <c r="D301" s="90" t="s">
        <v>398</v>
      </c>
      <c r="E301" s="90" t="s">
        <v>1870</v>
      </c>
      <c r="F301" s="112">
        <v>6.4868903550000008</v>
      </c>
      <c r="G301" s="112">
        <v>0.72963383999999998</v>
      </c>
      <c r="H301" s="113">
        <f t="shared" si="12"/>
        <v>7.8906106040805355</v>
      </c>
      <c r="I301" s="130">
        <v>5.3435434800000001</v>
      </c>
      <c r="J301" s="130">
        <v>0.13435232</v>
      </c>
      <c r="K301" s="113">
        <f t="shared" si="13"/>
        <v>38.772617845378484</v>
      </c>
      <c r="L301" s="91">
        <f t="shared" si="14"/>
        <v>0.82374499761372943</v>
      </c>
      <c r="N301" s="47"/>
    </row>
    <row r="302" spans="1:14">
      <c r="A302" s="90" t="s">
        <v>2085</v>
      </c>
      <c r="B302" s="90" t="s">
        <v>256</v>
      </c>
      <c r="C302" s="90" t="s">
        <v>1182</v>
      </c>
      <c r="D302" s="90" t="s">
        <v>398</v>
      </c>
      <c r="E302" s="90" t="s">
        <v>1870</v>
      </c>
      <c r="F302" s="112">
        <v>1.243252324</v>
      </c>
      <c r="G302" s="112">
        <v>4.6950781900000003</v>
      </c>
      <c r="H302" s="113">
        <f t="shared" si="12"/>
        <v>-0.73520093304346013</v>
      </c>
      <c r="I302" s="130">
        <v>5.3250640599999999</v>
      </c>
      <c r="J302" s="130">
        <v>9.0093069999999997</v>
      </c>
      <c r="K302" s="113">
        <f t="shared" si="13"/>
        <v>-0.40893743991629994</v>
      </c>
      <c r="L302" s="91">
        <f t="shared" si="14"/>
        <v>4.2831724157710083</v>
      </c>
      <c r="N302" s="47"/>
    </row>
    <row r="303" spans="1:14">
      <c r="A303" s="90" t="s">
        <v>2881</v>
      </c>
      <c r="B303" s="90" t="s">
        <v>104</v>
      </c>
      <c r="C303" s="90" t="s">
        <v>1546</v>
      </c>
      <c r="D303" s="90" t="s">
        <v>398</v>
      </c>
      <c r="E303" s="90" t="s">
        <v>400</v>
      </c>
      <c r="F303" s="112">
        <v>16.771406728999999</v>
      </c>
      <c r="G303" s="112">
        <v>16.524027652000001</v>
      </c>
      <c r="H303" s="113">
        <f t="shared" si="12"/>
        <v>1.4970870432430949E-2</v>
      </c>
      <c r="I303" s="130">
        <v>5.3155975499999997</v>
      </c>
      <c r="J303" s="130">
        <v>18.63702172</v>
      </c>
      <c r="K303" s="113">
        <f t="shared" si="13"/>
        <v>-0.71478288592132411</v>
      </c>
      <c r="L303" s="91">
        <f t="shared" si="14"/>
        <v>0.31694404863538506</v>
      </c>
      <c r="N303" s="47"/>
    </row>
    <row r="304" spans="1:14">
      <c r="A304" s="90" t="s">
        <v>2110</v>
      </c>
      <c r="B304" s="90" t="s">
        <v>123</v>
      </c>
      <c r="C304" s="90" t="s">
        <v>1539</v>
      </c>
      <c r="D304" s="90" t="s">
        <v>398</v>
      </c>
      <c r="E304" s="90" t="s">
        <v>1870</v>
      </c>
      <c r="F304" s="112">
        <v>33.143408985000001</v>
      </c>
      <c r="G304" s="112">
        <v>13.45757841</v>
      </c>
      <c r="H304" s="113">
        <f t="shared" si="12"/>
        <v>1.4628063069929387</v>
      </c>
      <c r="I304" s="130">
        <v>5.2715865900000001</v>
      </c>
      <c r="J304" s="130">
        <v>5.4654728700000001</v>
      </c>
      <c r="K304" s="113">
        <f t="shared" si="13"/>
        <v>-3.5474749323931798E-2</v>
      </c>
      <c r="L304" s="91">
        <f t="shared" si="14"/>
        <v>0.15905384362802896</v>
      </c>
      <c r="N304" s="47"/>
    </row>
    <row r="305" spans="1:14">
      <c r="A305" s="90" t="s">
        <v>621</v>
      </c>
      <c r="B305" s="90" t="s">
        <v>633</v>
      </c>
      <c r="C305" s="90" t="s">
        <v>1558</v>
      </c>
      <c r="D305" s="90" t="s">
        <v>399</v>
      </c>
      <c r="E305" s="90" t="s">
        <v>1870</v>
      </c>
      <c r="F305" s="112">
        <v>6.7032941399999997</v>
      </c>
      <c r="G305" s="112">
        <v>7.9254729999999995E-2</v>
      </c>
      <c r="H305" s="113">
        <f t="shared" si="12"/>
        <v>83.579105120918342</v>
      </c>
      <c r="I305" s="130">
        <v>5.2642822520265495</v>
      </c>
      <c r="J305" s="130">
        <v>1.10452021</v>
      </c>
      <c r="K305" s="113">
        <f t="shared" si="13"/>
        <v>3.7661257841778646</v>
      </c>
      <c r="L305" s="91">
        <f t="shared" si="14"/>
        <v>0.78532765265564641</v>
      </c>
      <c r="N305" s="47"/>
    </row>
    <row r="306" spans="1:14">
      <c r="A306" s="90" t="s">
        <v>882</v>
      </c>
      <c r="B306" s="90" t="s">
        <v>115</v>
      </c>
      <c r="C306" s="90" t="s">
        <v>888</v>
      </c>
      <c r="D306" s="90" t="s">
        <v>398</v>
      </c>
      <c r="E306" s="90" t="s">
        <v>1870</v>
      </c>
      <c r="F306" s="112">
        <v>2.9168342159999998</v>
      </c>
      <c r="G306" s="112">
        <v>4.1035291990000005</v>
      </c>
      <c r="H306" s="113">
        <f t="shared" si="12"/>
        <v>-0.28918887266336235</v>
      </c>
      <c r="I306" s="130">
        <v>5.2504275300000005</v>
      </c>
      <c r="J306" s="130">
        <v>5.4100310599999997</v>
      </c>
      <c r="K306" s="113">
        <f t="shared" si="13"/>
        <v>-2.9501407335727814E-2</v>
      </c>
      <c r="L306" s="91">
        <f t="shared" si="14"/>
        <v>1.8000431773596559</v>
      </c>
      <c r="N306" s="47"/>
    </row>
    <row r="307" spans="1:14">
      <c r="A307" s="90" t="s">
        <v>694</v>
      </c>
      <c r="B307" s="90" t="s">
        <v>161</v>
      </c>
      <c r="C307" s="90" t="s">
        <v>1769</v>
      </c>
      <c r="D307" s="90" t="s">
        <v>399</v>
      </c>
      <c r="E307" s="90" t="s">
        <v>400</v>
      </c>
      <c r="F307" s="112">
        <v>8.5197656009999996</v>
      </c>
      <c r="G307" s="112">
        <v>9.7726464049999997</v>
      </c>
      <c r="H307" s="113">
        <f t="shared" si="12"/>
        <v>-0.12820281754581708</v>
      </c>
      <c r="I307" s="130">
        <v>5.1651162400000006</v>
      </c>
      <c r="J307" s="130">
        <v>7.7725079099999999</v>
      </c>
      <c r="K307" s="113">
        <f t="shared" si="13"/>
        <v>-0.33546336654677</v>
      </c>
      <c r="L307" s="91">
        <f t="shared" si="14"/>
        <v>0.60625097941588324</v>
      </c>
      <c r="N307" s="47"/>
    </row>
    <row r="308" spans="1:14">
      <c r="A308" s="90" t="s">
        <v>895</v>
      </c>
      <c r="B308" s="90" t="s">
        <v>101</v>
      </c>
      <c r="C308" s="90" t="s">
        <v>1543</v>
      </c>
      <c r="D308" s="90" t="s">
        <v>399</v>
      </c>
      <c r="E308" s="90" t="s">
        <v>400</v>
      </c>
      <c r="F308" s="112">
        <v>25.491826360000001</v>
      </c>
      <c r="G308" s="112">
        <v>39.673350399999997</v>
      </c>
      <c r="H308" s="113">
        <f t="shared" si="12"/>
        <v>-0.35745718213907129</v>
      </c>
      <c r="I308" s="130">
        <v>5.1300798700000003</v>
      </c>
      <c r="J308" s="130">
        <v>12.87778074</v>
      </c>
      <c r="K308" s="113">
        <f t="shared" si="13"/>
        <v>-0.60163323373993083</v>
      </c>
      <c r="L308" s="91">
        <f t="shared" si="14"/>
        <v>0.20124410850568811</v>
      </c>
      <c r="N308" s="47"/>
    </row>
    <row r="309" spans="1:14">
      <c r="A309" s="90" t="s">
        <v>1181</v>
      </c>
      <c r="B309" s="90" t="s">
        <v>1177</v>
      </c>
      <c r="C309" s="90" t="s">
        <v>1546</v>
      </c>
      <c r="D309" s="90" t="s">
        <v>398</v>
      </c>
      <c r="E309" s="90" t="s">
        <v>400</v>
      </c>
      <c r="F309" s="112">
        <v>0.80649625000000003</v>
      </c>
      <c r="G309" s="112">
        <v>2.5233211899999999</v>
      </c>
      <c r="H309" s="113">
        <f t="shared" si="12"/>
        <v>-0.68038303914849618</v>
      </c>
      <c r="I309" s="130">
        <v>5.0687353499999999</v>
      </c>
      <c r="J309" s="130">
        <v>1.5844709999999998E-2</v>
      </c>
      <c r="K309" s="113" t="str">
        <f t="shared" si="13"/>
        <v/>
      </c>
      <c r="L309" s="91">
        <f t="shared" si="14"/>
        <v>6.2848839656725</v>
      </c>
      <c r="N309" s="47"/>
    </row>
    <row r="310" spans="1:14">
      <c r="A310" s="90" t="s">
        <v>586</v>
      </c>
      <c r="B310" s="90" t="s">
        <v>587</v>
      </c>
      <c r="C310" s="90" t="s">
        <v>1558</v>
      </c>
      <c r="D310" s="90" t="s">
        <v>399</v>
      </c>
      <c r="E310" s="90" t="s">
        <v>1870</v>
      </c>
      <c r="F310" s="112">
        <v>0.22197564</v>
      </c>
      <c r="G310" s="112">
        <v>0.16198379999999998</v>
      </c>
      <c r="H310" s="113">
        <f t="shared" si="12"/>
        <v>0.37035703570357059</v>
      </c>
      <c r="I310" s="130">
        <v>5.0139915083097497</v>
      </c>
      <c r="J310" s="130">
        <v>9.5700698822809489</v>
      </c>
      <c r="K310" s="113">
        <f t="shared" si="13"/>
        <v>-0.47607576851730316</v>
      </c>
      <c r="L310" s="91">
        <f t="shared" si="14"/>
        <v>22.588025912707131</v>
      </c>
      <c r="N310" s="47"/>
    </row>
    <row r="311" spans="1:14">
      <c r="A311" s="90" t="s">
        <v>1416</v>
      </c>
      <c r="B311" s="90" t="s">
        <v>1417</v>
      </c>
      <c r="C311" s="90" t="s">
        <v>888</v>
      </c>
      <c r="D311" s="90" t="s">
        <v>398</v>
      </c>
      <c r="E311" s="90" t="s">
        <v>1870</v>
      </c>
      <c r="F311" s="112">
        <v>1.2826000000000001E-2</v>
      </c>
      <c r="G311" s="112">
        <v>2.3481999999999999E-2</v>
      </c>
      <c r="H311" s="113">
        <f t="shared" si="12"/>
        <v>-0.45379439570735025</v>
      </c>
      <c r="I311" s="130">
        <v>5</v>
      </c>
      <c r="J311" s="130">
        <v>2.2318479999999998</v>
      </c>
      <c r="K311" s="113">
        <f t="shared" si="13"/>
        <v>1.2402959341317152</v>
      </c>
      <c r="L311" s="91" t="str">
        <f t="shared" si="14"/>
        <v/>
      </c>
      <c r="N311" s="47"/>
    </row>
    <row r="312" spans="1:14">
      <c r="A312" s="90" t="s">
        <v>1420</v>
      </c>
      <c r="B312" s="90" t="s">
        <v>1421</v>
      </c>
      <c r="C312" s="90" t="s">
        <v>888</v>
      </c>
      <c r="D312" s="90" t="s">
        <v>398</v>
      </c>
      <c r="E312" s="90" t="s">
        <v>1870</v>
      </c>
      <c r="F312" s="112">
        <v>0</v>
      </c>
      <c r="G312" s="112">
        <v>0.13679845999999998</v>
      </c>
      <c r="H312" s="113">
        <f t="shared" si="12"/>
        <v>-1</v>
      </c>
      <c r="I312" s="130">
        <v>5</v>
      </c>
      <c r="J312" s="130">
        <v>0</v>
      </c>
      <c r="K312" s="113" t="str">
        <f t="shared" si="13"/>
        <v/>
      </c>
      <c r="L312" s="91" t="str">
        <f t="shared" si="14"/>
        <v/>
      </c>
      <c r="N312" s="47"/>
    </row>
    <row r="313" spans="1:14">
      <c r="A313" s="90" t="s">
        <v>2678</v>
      </c>
      <c r="B313" s="90" t="s">
        <v>367</v>
      </c>
      <c r="C313" s="90" t="s">
        <v>1539</v>
      </c>
      <c r="D313" s="90" t="s">
        <v>398</v>
      </c>
      <c r="E313" s="90" t="s">
        <v>1870</v>
      </c>
      <c r="F313" s="112">
        <v>4.9659644230000008</v>
      </c>
      <c r="G313" s="112">
        <v>5.6979250000000002E-2</v>
      </c>
      <c r="H313" s="113">
        <f t="shared" si="12"/>
        <v>86.153909940899553</v>
      </c>
      <c r="I313" s="130">
        <v>4.9491356</v>
      </c>
      <c r="J313" s="130">
        <v>0</v>
      </c>
      <c r="K313" s="113" t="str">
        <f t="shared" si="13"/>
        <v/>
      </c>
      <c r="L313" s="91">
        <f t="shared" si="14"/>
        <v>0.99661116722422383</v>
      </c>
      <c r="N313" s="47"/>
    </row>
    <row r="314" spans="1:14">
      <c r="A314" s="90" t="s">
        <v>2508</v>
      </c>
      <c r="B314" s="90" t="s">
        <v>2509</v>
      </c>
      <c r="C314" s="90" t="s">
        <v>298</v>
      </c>
      <c r="D314" s="90" t="s">
        <v>399</v>
      </c>
      <c r="E314" s="90" t="s">
        <v>400</v>
      </c>
      <c r="F314" s="112">
        <v>1.5655958799999998</v>
      </c>
      <c r="G314" s="112">
        <v>0.42279981999999999</v>
      </c>
      <c r="H314" s="113">
        <f t="shared" si="12"/>
        <v>2.7029246606585589</v>
      </c>
      <c r="I314" s="130">
        <v>4.8874174500000001</v>
      </c>
      <c r="J314" s="130">
        <v>4.4329999999999997E-5</v>
      </c>
      <c r="K314" s="113" t="str">
        <f t="shared" si="13"/>
        <v/>
      </c>
      <c r="L314" s="91">
        <f t="shared" si="14"/>
        <v>3.1217618240027565</v>
      </c>
      <c r="N314" s="47"/>
    </row>
    <row r="315" spans="1:14">
      <c r="A315" s="90" t="s">
        <v>2898</v>
      </c>
      <c r="B315" s="90" t="s">
        <v>2899</v>
      </c>
      <c r="C315" s="90" t="s">
        <v>1182</v>
      </c>
      <c r="D315" s="90" t="s">
        <v>398</v>
      </c>
      <c r="E315" s="90" t="s">
        <v>1870</v>
      </c>
      <c r="F315" s="112">
        <v>0.55136247999999999</v>
      </c>
      <c r="G315" s="112">
        <v>0.61033543999999995</v>
      </c>
      <c r="H315" s="113">
        <f t="shared" si="12"/>
        <v>-9.6623849993046407E-2</v>
      </c>
      <c r="I315" s="130">
        <v>4.8383434999999997</v>
      </c>
      <c r="J315" s="130">
        <v>0.86084295</v>
      </c>
      <c r="K315" s="113">
        <f t="shared" si="13"/>
        <v>4.6204717713027676</v>
      </c>
      <c r="L315" s="91">
        <f t="shared" si="14"/>
        <v>8.7752498138792472</v>
      </c>
      <c r="N315" s="47"/>
    </row>
    <row r="316" spans="1:14">
      <c r="A316" s="90" t="s">
        <v>205</v>
      </c>
      <c r="B316" s="90" t="s">
        <v>206</v>
      </c>
      <c r="C316" s="90" t="s">
        <v>1182</v>
      </c>
      <c r="D316" s="90" t="s">
        <v>398</v>
      </c>
      <c r="E316" s="90" t="s">
        <v>1870</v>
      </c>
      <c r="F316" s="112">
        <v>4.3362108480000003</v>
      </c>
      <c r="G316" s="112">
        <v>8.6392166049999997</v>
      </c>
      <c r="H316" s="113">
        <f t="shared" si="12"/>
        <v>-0.49807823483782176</v>
      </c>
      <c r="I316" s="130">
        <v>4.8095734299999995</v>
      </c>
      <c r="J316" s="130">
        <v>10.067800500000001</v>
      </c>
      <c r="K316" s="113">
        <f t="shared" si="13"/>
        <v>-0.52228161155954578</v>
      </c>
      <c r="L316" s="91">
        <f t="shared" si="14"/>
        <v>1.109165028775833</v>
      </c>
      <c r="N316" s="47"/>
    </row>
    <row r="317" spans="1:14">
      <c r="A317" s="90" t="s">
        <v>1441</v>
      </c>
      <c r="B317" s="90" t="s">
        <v>1442</v>
      </c>
      <c r="C317" s="90" t="s">
        <v>1545</v>
      </c>
      <c r="D317" s="90" t="s">
        <v>1443</v>
      </c>
      <c r="E317" s="90" t="s">
        <v>1870</v>
      </c>
      <c r="F317" s="112">
        <v>8.2769324500000003</v>
      </c>
      <c r="G317" s="112">
        <v>9.1788164999999999</v>
      </c>
      <c r="H317" s="113">
        <f t="shared" si="12"/>
        <v>-9.8257117352765433E-2</v>
      </c>
      <c r="I317" s="130">
        <v>4.7990562300000006</v>
      </c>
      <c r="J317" s="130">
        <v>7.6095302699999996</v>
      </c>
      <c r="K317" s="113">
        <f t="shared" si="13"/>
        <v>-0.36933607466942886</v>
      </c>
      <c r="L317" s="91">
        <f t="shared" si="14"/>
        <v>0.57981096970291213</v>
      </c>
      <c r="N317" s="47"/>
    </row>
    <row r="318" spans="1:14">
      <c r="A318" s="90" t="s">
        <v>739</v>
      </c>
      <c r="B318" s="90" t="s">
        <v>740</v>
      </c>
      <c r="C318" s="90" t="s">
        <v>1540</v>
      </c>
      <c r="D318" s="90" t="s">
        <v>398</v>
      </c>
      <c r="E318" s="90" t="s">
        <v>1870</v>
      </c>
      <c r="F318" s="112">
        <v>10.693046119000002</v>
      </c>
      <c r="G318" s="112">
        <v>2.2395282669999999</v>
      </c>
      <c r="H318" s="113">
        <f t="shared" si="12"/>
        <v>3.7746868287240076</v>
      </c>
      <c r="I318" s="130">
        <v>4.7230854999999998</v>
      </c>
      <c r="J318" s="130">
        <v>38.159651090000004</v>
      </c>
      <c r="K318" s="113">
        <f t="shared" si="13"/>
        <v>-0.87622828393109398</v>
      </c>
      <c r="L318" s="91">
        <f t="shared" si="14"/>
        <v>0.44169691661646887</v>
      </c>
      <c r="N318" s="47"/>
    </row>
    <row r="319" spans="1:14">
      <c r="A319" s="90" t="s">
        <v>228</v>
      </c>
      <c r="B319" s="90" t="s">
        <v>23</v>
      </c>
      <c r="C319" s="90" t="s">
        <v>1558</v>
      </c>
      <c r="D319" s="90" t="s">
        <v>1443</v>
      </c>
      <c r="E319" s="90" t="s">
        <v>1870</v>
      </c>
      <c r="F319" s="112">
        <v>0.23313298000000002</v>
      </c>
      <c r="G319" s="112">
        <v>0.29813980000000001</v>
      </c>
      <c r="H319" s="113">
        <f t="shared" si="12"/>
        <v>-0.2180414020536674</v>
      </c>
      <c r="I319" s="130">
        <v>4.6634686900000002</v>
      </c>
      <c r="J319" s="130">
        <v>2.1519689199999998</v>
      </c>
      <c r="K319" s="113">
        <f t="shared" si="13"/>
        <v>1.1670706517452865</v>
      </c>
      <c r="L319" s="91">
        <f t="shared" si="14"/>
        <v>20.003470508548382</v>
      </c>
      <c r="N319" s="47"/>
    </row>
    <row r="320" spans="1:14">
      <c r="A320" s="90" t="s">
        <v>2706</v>
      </c>
      <c r="B320" s="90" t="s">
        <v>192</v>
      </c>
      <c r="C320" s="90" t="s">
        <v>1182</v>
      </c>
      <c r="D320" s="90" t="s">
        <v>398</v>
      </c>
      <c r="E320" s="90" t="s">
        <v>1870</v>
      </c>
      <c r="F320" s="112">
        <v>2.2415827599999996</v>
      </c>
      <c r="G320" s="112">
        <v>1.5599208200000001</v>
      </c>
      <c r="H320" s="113">
        <f t="shared" si="12"/>
        <v>0.43698496183928071</v>
      </c>
      <c r="I320" s="130">
        <v>4.6477913700000002</v>
      </c>
      <c r="J320" s="130">
        <v>2.3358910699999997</v>
      </c>
      <c r="K320" s="113">
        <f t="shared" si="13"/>
        <v>0.98972949967226032</v>
      </c>
      <c r="L320" s="91">
        <f t="shared" si="14"/>
        <v>2.0734417898538804</v>
      </c>
      <c r="N320" s="47"/>
    </row>
    <row r="321" spans="1:14">
      <c r="A321" s="90" t="s">
        <v>1343</v>
      </c>
      <c r="B321" s="90" t="s">
        <v>1347</v>
      </c>
      <c r="C321" s="90" t="s">
        <v>1546</v>
      </c>
      <c r="D321" s="90" t="s">
        <v>398</v>
      </c>
      <c r="E321" s="90" t="s">
        <v>1870</v>
      </c>
      <c r="F321" s="112">
        <v>3.9059406000000001</v>
      </c>
      <c r="G321" s="112">
        <v>7.9109412800000003</v>
      </c>
      <c r="H321" s="113">
        <f t="shared" si="12"/>
        <v>-0.50626095406942517</v>
      </c>
      <c r="I321" s="130">
        <v>4.6016380000000003</v>
      </c>
      <c r="J321" s="130">
        <v>0.16505084</v>
      </c>
      <c r="K321" s="113">
        <f t="shared" si="13"/>
        <v>26.880124693700438</v>
      </c>
      <c r="L321" s="91">
        <f t="shared" si="14"/>
        <v>1.1781126420611723</v>
      </c>
      <c r="N321" s="47"/>
    </row>
    <row r="322" spans="1:14">
      <c r="A322" s="90" t="s">
        <v>729</v>
      </c>
      <c r="B322" s="90" t="s">
        <v>730</v>
      </c>
      <c r="C322" s="90" t="s">
        <v>1545</v>
      </c>
      <c r="D322" s="90" t="s">
        <v>1443</v>
      </c>
      <c r="E322" s="90" t="s">
        <v>1870</v>
      </c>
      <c r="F322" s="112">
        <v>4.48010734</v>
      </c>
      <c r="G322" s="112">
        <v>4.1391121210000001</v>
      </c>
      <c r="H322" s="113">
        <f t="shared" si="12"/>
        <v>8.2383663218481784E-2</v>
      </c>
      <c r="I322" s="130">
        <v>4.5963655899999996</v>
      </c>
      <c r="J322" s="130">
        <v>2.8214833100000001</v>
      </c>
      <c r="K322" s="113">
        <f t="shared" si="13"/>
        <v>0.62905999610538177</v>
      </c>
      <c r="L322" s="91">
        <f t="shared" si="14"/>
        <v>1.0259498804776404</v>
      </c>
      <c r="N322" s="47"/>
    </row>
    <row r="323" spans="1:14">
      <c r="A323" s="90" t="s">
        <v>1639</v>
      </c>
      <c r="B323" s="90" t="s">
        <v>800</v>
      </c>
      <c r="C323" s="90" t="s">
        <v>1545</v>
      </c>
      <c r="D323" s="90" t="s">
        <v>399</v>
      </c>
      <c r="E323" s="90" t="s">
        <v>400</v>
      </c>
      <c r="F323" s="112">
        <v>3.803343285</v>
      </c>
      <c r="G323" s="112">
        <v>1.43030144</v>
      </c>
      <c r="H323" s="113">
        <f t="shared" si="12"/>
        <v>1.6591200838055506</v>
      </c>
      <c r="I323" s="130">
        <v>4.5926060099999999</v>
      </c>
      <c r="J323" s="130">
        <v>2.8671833700000002</v>
      </c>
      <c r="K323" s="113">
        <f t="shared" si="13"/>
        <v>0.60178314999085658</v>
      </c>
      <c r="L323" s="91">
        <f t="shared" si="14"/>
        <v>1.2075181401880739</v>
      </c>
      <c r="N323" s="47"/>
    </row>
    <row r="324" spans="1:14">
      <c r="A324" s="90" t="s">
        <v>650</v>
      </c>
      <c r="B324" s="90" t="s">
        <v>651</v>
      </c>
      <c r="C324" s="90" t="s">
        <v>1182</v>
      </c>
      <c r="D324" s="90" t="s">
        <v>398</v>
      </c>
      <c r="E324" s="90" t="s">
        <v>1870</v>
      </c>
      <c r="F324" s="112">
        <v>5.4030494749999995</v>
      </c>
      <c r="G324" s="112">
        <v>2.0478602870000002</v>
      </c>
      <c r="H324" s="113">
        <f t="shared" si="12"/>
        <v>1.6383877402667748</v>
      </c>
      <c r="I324" s="130">
        <v>4.5915380599999995</v>
      </c>
      <c r="J324" s="130">
        <v>16.301135429999999</v>
      </c>
      <c r="K324" s="113">
        <f t="shared" si="13"/>
        <v>-0.71833016910282788</v>
      </c>
      <c r="L324" s="91">
        <f t="shared" si="14"/>
        <v>0.84980492613386627</v>
      </c>
      <c r="N324" s="47"/>
    </row>
    <row r="325" spans="1:14">
      <c r="A325" s="90" t="s">
        <v>2132</v>
      </c>
      <c r="B325" s="90" t="s">
        <v>1553</v>
      </c>
      <c r="C325" s="90" t="s">
        <v>1540</v>
      </c>
      <c r="D325" s="90" t="s">
        <v>398</v>
      </c>
      <c r="E325" s="90" t="s">
        <v>1870</v>
      </c>
      <c r="F325" s="112">
        <v>18.270055032000002</v>
      </c>
      <c r="G325" s="112">
        <v>14.799338182</v>
      </c>
      <c r="H325" s="113">
        <f t="shared" si="12"/>
        <v>0.2345183823301864</v>
      </c>
      <c r="I325" s="130">
        <v>4.5888562199999994</v>
      </c>
      <c r="J325" s="130">
        <v>73.612845051090488</v>
      </c>
      <c r="K325" s="113">
        <f t="shared" si="13"/>
        <v>-0.93766228955265707</v>
      </c>
      <c r="L325" s="91">
        <f t="shared" si="14"/>
        <v>0.251168166267842</v>
      </c>
      <c r="N325" s="47"/>
    </row>
    <row r="326" spans="1:14">
      <c r="A326" s="90" t="s">
        <v>443</v>
      </c>
      <c r="B326" s="90" t="s">
        <v>444</v>
      </c>
      <c r="C326" s="90" t="s">
        <v>1546</v>
      </c>
      <c r="D326" s="90" t="s">
        <v>398</v>
      </c>
      <c r="E326" s="90" t="s">
        <v>1870</v>
      </c>
      <c r="F326" s="112">
        <v>12.565880799</v>
      </c>
      <c r="G326" s="112">
        <v>15.197599594</v>
      </c>
      <c r="H326" s="113">
        <f t="shared" si="12"/>
        <v>-0.17316674115029318</v>
      </c>
      <c r="I326" s="130">
        <v>4.5134578400000001</v>
      </c>
      <c r="J326" s="130">
        <v>2.1492600000000001E-3</v>
      </c>
      <c r="K326" s="113" t="str">
        <f t="shared" si="13"/>
        <v/>
      </c>
      <c r="L326" s="91">
        <f t="shared" si="14"/>
        <v>0.35918356318955241</v>
      </c>
      <c r="N326" s="47"/>
    </row>
    <row r="327" spans="1:14">
      <c r="A327" s="90" t="s">
        <v>2833</v>
      </c>
      <c r="B327" s="90" t="s">
        <v>2812</v>
      </c>
      <c r="C327" s="90" t="s">
        <v>2419</v>
      </c>
      <c r="D327" s="90" t="s">
        <v>399</v>
      </c>
      <c r="E327" s="90" t="s">
        <v>400</v>
      </c>
      <c r="F327" s="112">
        <v>1.30925E-2</v>
      </c>
      <c r="G327" s="112">
        <v>0.26080599999999998</v>
      </c>
      <c r="H327" s="113">
        <f t="shared" ref="H327:H390" si="15">IF(ISERROR(F327/G327-1),"",IF((F327/G327-1)&gt;10000%,"",F327/G327-1))</f>
        <v>-0.94979985123041644</v>
      </c>
      <c r="I327" s="130">
        <v>4.4915308300000003</v>
      </c>
      <c r="J327" s="130">
        <v>6.3959299999999999</v>
      </c>
      <c r="K327" s="113">
        <f t="shared" ref="K327:K390" si="16">IF(ISERROR(I327/J327-1),"",IF((I327/J327-1)&gt;10000%,"",I327/J327-1))</f>
        <v>-0.29775172179808096</v>
      </c>
      <c r="L327" s="91" t="str">
        <f t="shared" ref="L327:L390" si="17">IF(ISERROR(I327/F327),"",IF(I327/F327&gt;10000%,"",I327/F327))</f>
        <v/>
      </c>
      <c r="N327" s="47"/>
    </row>
    <row r="328" spans="1:14">
      <c r="A328" s="90" t="s">
        <v>1179</v>
      </c>
      <c r="B328" s="90" t="s">
        <v>796</v>
      </c>
      <c r="C328" s="90" t="s">
        <v>1545</v>
      </c>
      <c r="D328" s="90" t="s">
        <v>399</v>
      </c>
      <c r="E328" s="90" t="s">
        <v>400</v>
      </c>
      <c r="F328" s="112">
        <v>2.5321367459999999</v>
      </c>
      <c r="G328" s="112">
        <v>2.513728704</v>
      </c>
      <c r="H328" s="113">
        <f t="shared" si="15"/>
        <v>7.3230026656050384E-3</v>
      </c>
      <c r="I328" s="130">
        <v>4.4910567600000002</v>
      </c>
      <c r="J328" s="130">
        <v>4.7915264400000002</v>
      </c>
      <c r="K328" s="113">
        <f t="shared" si="16"/>
        <v>-6.2708550972745969E-2</v>
      </c>
      <c r="L328" s="91">
        <f t="shared" si="17"/>
        <v>1.773623311258562</v>
      </c>
      <c r="N328" s="47"/>
    </row>
    <row r="329" spans="1:14">
      <c r="A329" s="90" t="s">
        <v>1576</v>
      </c>
      <c r="B329" s="90" t="s">
        <v>1730</v>
      </c>
      <c r="C329" s="90" t="s">
        <v>1182</v>
      </c>
      <c r="D329" s="90" t="s">
        <v>398</v>
      </c>
      <c r="E329" s="90" t="s">
        <v>1870</v>
      </c>
      <c r="F329" s="112">
        <v>2.703420495</v>
      </c>
      <c r="G329" s="112">
        <v>2.1269276000000001</v>
      </c>
      <c r="H329" s="113">
        <f t="shared" si="15"/>
        <v>0.27104490768750189</v>
      </c>
      <c r="I329" s="130">
        <v>4.4851714999999999</v>
      </c>
      <c r="J329" s="130">
        <v>5.5678092399999999</v>
      </c>
      <c r="K329" s="113">
        <f t="shared" si="16"/>
        <v>-0.19444591100969544</v>
      </c>
      <c r="L329" s="91">
        <f t="shared" si="17"/>
        <v>1.6590728332108764</v>
      </c>
      <c r="N329" s="47"/>
    </row>
    <row r="330" spans="1:14">
      <c r="A330" s="90" t="s">
        <v>226</v>
      </c>
      <c r="B330" s="90" t="s">
        <v>358</v>
      </c>
      <c r="C330" s="90" t="s">
        <v>1558</v>
      </c>
      <c r="D330" s="90" t="s">
        <v>399</v>
      </c>
      <c r="E330" s="90" t="s">
        <v>1870</v>
      </c>
      <c r="F330" s="112">
        <v>1.2162883799999999</v>
      </c>
      <c r="G330" s="112">
        <v>0.101341825</v>
      </c>
      <c r="H330" s="113">
        <f t="shared" si="15"/>
        <v>11.001840108957975</v>
      </c>
      <c r="I330" s="130">
        <v>4.4684851744048499</v>
      </c>
      <c r="J330" s="130">
        <v>19.666921239085397</v>
      </c>
      <c r="K330" s="113">
        <f t="shared" si="16"/>
        <v>-0.77279183050144484</v>
      </c>
      <c r="L330" s="91">
        <f t="shared" si="17"/>
        <v>3.6738698222249315</v>
      </c>
      <c r="N330" s="47"/>
    </row>
    <row r="331" spans="1:14">
      <c r="A331" s="90" t="s">
        <v>619</v>
      </c>
      <c r="B331" s="90" t="s">
        <v>620</v>
      </c>
      <c r="C331" s="90" t="s">
        <v>1558</v>
      </c>
      <c r="D331" s="90" t="s">
        <v>399</v>
      </c>
      <c r="E331" s="90" t="s">
        <v>1870</v>
      </c>
      <c r="F331" s="112">
        <v>0.19862448000000002</v>
      </c>
      <c r="G331" s="112">
        <v>0.49441164000000004</v>
      </c>
      <c r="H331" s="113">
        <f t="shared" si="15"/>
        <v>-0.59826091473089105</v>
      </c>
      <c r="I331" s="130">
        <v>4.4188497109826601</v>
      </c>
      <c r="J331" s="130">
        <v>1.95937783</v>
      </c>
      <c r="K331" s="113">
        <f t="shared" si="16"/>
        <v>1.2552310449397401</v>
      </c>
      <c r="L331" s="91">
        <f t="shared" si="17"/>
        <v>22.247256284737208</v>
      </c>
      <c r="N331" s="47"/>
    </row>
    <row r="332" spans="1:14">
      <c r="A332" s="90" t="s">
        <v>711</v>
      </c>
      <c r="B332" s="90" t="s">
        <v>982</v>
      </c>
      <c r="C332" s="90" t="s">
        <v>1546</v>
      </c>
      <c r="D332" s="90" t="s">
        <v>398</v>
      </c>
      <c r="E332" s="90" t="s">
        <v>1870</v>
      </c>
      <c r="F332" s="112">
        <v>14.484636561</v>
      </c>
      <c r="G332" s="112">
        <v>21.083647254999999</v>
      </c>
      <c r="H332" s="113">
        <f t="shared" si="15"/>
        <v>-0.31299189434290309</v>
      </c>
      <c r="I332" s="130">
        <v>4.4158471600000002</v>
      </c>
      <c r="J332" s="130">
        <v>6.8249038300000002</v>
      </c>
      <c r="K332" s="113">
        <f t="shared" si="16"/>
        <v>-0.35298031005368757</v>
      </c>
      <c r="L332" s="91">
        <f t="shared" si="17"/>
        <v>0.30486420155613042</v>
      </c>
      <c r="N332" s="47"/>
    </row>
    <row r="333" spans="1:14">
      <c r="A333" s="90" t="s">
        <v>261</v>
      </c>
      <c r="B333" s="90" t="s">
        <v>267</v>
      </c>
      <c r="C333" s="90" t="s">
        <v>1769</v>
      </c>
      <c r="D333" s="90" t="s">
        <v>1443</v>
      </c>
      <c r="E333" s="90" t="s">
        <v>400</v>
      </c>
      <c r="F333" s="112">
        <v>0.39964909999999998</v>
      </c>
      <c r="G333" s="112">
        <v>0.31024503999999997</v>
      </c>
      <c r="H333" s="113">
        <f t="shared" si="15"/>
        <v>0.28817240720431836</v>
      </c>
      <c r="I333" s="130">
        <v>4.3746473112500004</v>
      </c>
      <c r="J333" s="130">
        <v>0.13713996000000001</v>
      </c>
      <c r="K333" s="113">
        <f t="shared" si="16"/>
        <v>30.89914384727836</v>
      </c>
      <c r="L333" s="91">
        <f t="shared" si="17"/>
        <v>10.946220850365986</v>
      </c>
      <c r="N333" s="47"/>
    </row>
    <row r="334" spans="1:14">
      <c r="A334" s="90" t="s">
        <v>2120</v>
      </c>
      <c r="B334" s="90" t="s">
        <v>1764</v>
      </c>
      <c r="C334" s="90" t="s">
        <v>1539</v>
      </c>
      <c r="D334" s="90" t="s">
        <v>398</v>
      </c>
      <c r="E334" s="90" t="s">
        <v>1870</v>
      </c>
      <c r="F334" s="112">
        <v>1.0838076699999999</v>
      </c>
      <c r="G334" s="112">
        <v>1.2100683999999999</v>
      </c>
      <c r="H334" s="113">
        <f t="shared" si="15"/>
        <v>-0.1043418124132488</v>
      </c>
      <c r="I334" s="130">
        <v>4.3673994299999999</v>
      </c>
      <c r="J334" s="130">
        <v>8.9899698499999996</v>
      </c>
      <c r="K334" s="113">
        <f t="shared" si="16"/>
        <v>-0.51419198252372333</v>
      </c>
      <c r="L334" s="91">
        <f t="shared" si="17"/>
        <v>4.0296812348633777</v>
      </c>
      <c r="N334" s="47"/>
    </row>
    <row r="335" spans="1:14">
      <c r="A335" s="90" t="s">
        <v>498</v>
      </c>
      <c r="B335" s="90" t="s">
        <v>854</v>
      </c>
      <c r="C335" s="90" t="s">
        <v>1540</v>
      </c>
      <c r="D335" s="90" t="s">
        <v>398</v>
      </c>
      <c r="E335" s="90" t="s">
        <v>1870</v>
      </c>
      <c r="F335" s="112">
        <v>3.9120313000000004E-2</v>
      </c>
      <c r="G335" s="112">
        <v>2.7897426529999998</v>
      </c>
      <c r="H335" s="113">
        <f t="shared" si="15"/>
        <v>-0.98597708897703118</v>
      </c>
      <c r="I335" s="130">
        <v>4.3487780700000007</v>
      </c>
      <c r="J335" s="130">
        <v>7.56463E-2</v>
      </c>
      <c r="K335" s="113">
        <f t="shared" si="16"/>
        <v>56.488311655692357</v>
      </c>
      <c r="L335" s="91" t="str">
        <f t="shared" si="17"/>
        <v/>
      </c>
      <c r="N335" s="47"/>
    </row>
    <row r="336" spans="1:14">
      <c r="A336" s="90" t="s">
        <v>2104</v>
      </c>
      <c r="B336" s="90" t="s">
        <v>120</v>
      </c>
      <c r="C336" s="90" t="s">
        <v>1539</v>
      </c>
      <c r="D336" s="90" t="s">
        <v>398</v>
      </c>
      <c r="E336" s="90" t="s">
        <v>1870</v>
      </c>
      <c r="F336" s="112">
        <v>2.1980323300000002</v>
      </c>
      <c r="G336" s="112">
        <v>4.1800622999999995</v>
      </c>
      <c r="H336" s="113">
        <f t="shared" si="15"/>
        <v>-0.4741627822149922</v>
      </c>
      <c r="I336" s="130">
        <v>4.3259267999999995</v>
      </c>
      <c r="J336" s="130">
        <v>19.426920030000002</v>
      </c>
      <c r="K336" s="113">
        <f t="shared" si="16"/>
        <v>-0.77732307574645432</v>
      </c>
      <c r="L336" s="91">
        <f t="shared" si="17"/>
        <v>1.9680906149364961</v>
      </c>
      <c r="N336" s="47"/>
    </row>
    <row r="337" spans="1:14">
      <c r="A337" s="90" t="s">
        <v>302</v>
      </c>
      <c r="B337" s="90" t="s">
        <v>303</v>
      </c>
      <c r="C337" s="90" t="s">
        <v>1182</v>
      </c>
      <c r="D337" s="90" t="s">
        <v>398</v>
      </c>
      <c r="E337" s="90" t="s">
        <v>1870</v>
      </c>
      <c r="F337" s="112">
        <v>3.1035874449999996</v>
      </c>
      <c r="G337" s="112">
        <v>1.3365243100000002</v>
      </c>
      <c r="H337" s="113">
        <f t="shared" si="15"/>
        <v>1.3221331791563142</v>
      </c>
      <c r="I337" s="130">
        <v>4.2729593499999998</v>
      </c>
      <c r="J337" s="130">
        <v>17.585709999999999</v>
      </c>
      <c r="K337" s="113">
        <f t="shared" si="16"/>
        <v>-0.75702093631704381</v>
      </c>
      <c r="L337" s="91">
        <f t="shared" si="17"/>
        <v>1.3767807177090834</v>
      </c>
      <c r="N337" s="47"/>
    </row>
    <row r="338" spans="1:14">
      <c r="A338" s="90" t="s">
        <v>588</v>
      </c>
      <c r="B338" s="90" t="s">
        <v>589</v>
      </c>
      <c r="C338" s="90" t="s">
        <v>1558</v>
      </c>
      <c r="D338" s="90" t="s">
        <v>398</v>
      </c>
      <c r="E338" s="90" t="s">
        <v>1870</v>
      </c>
      <c r="F338" s="112">
        <v>3.813359095</v>
      </c>
      <c r="G338" s="112">
        <v>5.95845994</v>
      </c>
      <c r="H338" s="113">
        <f t="shared" si="15"/>
        <v>-0.36000927531619853</v>
      </c>
      <c r="I338" s="130">
        <v>4.2423570499999999</v>
      </c>
      <c r="J338" s="130">
        <v>27.321937360560998</v>
      </c>
      <c r="K338" s="113">
        <f t="shared" si="16"/>
        <v>-0.84472707795151414</v>
      </c>
      <c r="L338" s="91">
        <f t="shared" si="17"/>
        <v>1.1124987037183289</v>
      </c>
      <c r="N338" s="47"/>
    </row>
    <row r="339" spans="1:14">
      <c r="A339" s="90" t="s">
        <v>1630</v>
      </c>
      <c r="B339" s="90" t="s">
        <v>787</v>
      </c>
      <c r="C339" s="90" t="s">
        <v>1545</v>
      </c>
      <c r="D339" s="90" t="s">
        <v>399</v>
      </c>
      <c r="E339" s="90" t="s">
        <v>400</v>
      </c>
      <c r="F339" s="112">
        <v>5.1508505400000004</v>
      </c>
      <c r="G339" s="112">
        <v>4.8552676200000002</v>
      </c>
      <c r="H339" s="113">
        <f t="shared" si="15"/>
        <v>6.087881104275783E-2</v>
      </c>
      <c r="I339" s="130">
        <v>4.1763820699999998</v>
      </c>
      <c r="J339" s="130">
        <v>3.5150318199999999</v>
      </c>
      <c r="K339" s="113">
        <f t="shared" si="16"/>
        <v>0.18814915024012491</v>
      </c>
      <c r="L339" s="91">
        <f t="shared" si="17"/>
        <v>0.81081406605907835</v>
      </c>
      <c r="N339" s="47"/>
    </row>
    <row r="340" spans="1:14">
      <c r="A340" s="90" t="s">
        <v>2062</v>
      </c>
      <c r="B340" s="90" t="s">
        <v>172</v>
      </c>
      <c r="C340" s="90" t="s">
        <v>1182</v>
      </c>
      <c r="D340" s="90" t="s">
        <v>398</v>
      </c>
      <c r="E340" s="90" t="s">
        <v>1870</v>
      </c>
      <c r="F340" s="112">
        <v>3.1293472000000002</v>
      </c>
      <c r="G340" s="112">
        <v>0.36501285</v>
      </c>
      <c r="H340" s="113">
        <f t="shared" si="15"/>
        <v>7.5732521471504359</v>
      </c>
      <c r="I340" s="130">
        <v>4.1695250599999998</v>
      </c>
      <c r="J340" s="130">
        <v>0.53003756000000002</v>
      </c>
      <c r="K340" s="113">
        <f t="shared" si="16"/>
        <v>6.8664709346258395</v>
      </c>
      <c r="L340" s="91">
        <f t="shared" si="17"/>
        <v>1.3323945198538532</v>
      </c>
      <c r="N340" s="47"/>
    </row>
    <row r="341" spans="1:14">
      <c r="A341" s="90" t="s">
        <v>954</v>
      </c>
      <c r="B341" s="90" t="s">
        <v>955</v>
      </c>
      <c r="C341" s="90" t="s">
        <v>1545</v>
      </c>
      <c r="D341" s="90" t="s">
        <v>399</v>
      </c>
      <c r="E341" s="90" t="s">
        <v>400</v>
      </c>
      <c r="F341" s="112">
        <v>4.0307757230000005</v>
      </c>
      <c r="G341" s="112">
        <v>8.0781146899999996</v>
      </c>
      <c r="H341" s="113">
        <f t="shared" si="15"/>
        <v>-0.50102519242642729</v>
      </c>
      <c r="I341" s="130">
        <v>4.14163792</v>
      </c>
      <c r="J341" s="130">
        <v>11.755794550000001</v>
      </c>
      <c r="K341" s="113">
        <f t="shared" si="16"/>
        <v>-0.64769391789005026</v>
      </c>
      <c r="L341" s="91">
        <f t="shared" si="17"/>
        <v>1.0275039358720479</v>
      </c>
      <c r="N341" s="47"/>
    </row>
    <row r="342" spans="1:14">
      <c r="A342" s="90" t="s">
        <v>224</v>
      </c>
      <c r="B342" s="90" t="s">
        <v>26</v>
      </c>
      <c r="C342" s="90" t="s">
        <v>1558</v>
      </c>
      <c r="D342" s="90" t="s">
        <v>1443</v>
      </c>
      <c r="E342" s="90" t="s">
        <v>1870</v>
      </c>
      <c r="F342" s="112">
        <v>0</v>
      </c>
      <c r="G342" s="112">
        <v>0</v>
      </c>
      <c r="H342" s="113" t="str">
        <f t="shared" si="15"/>
        <v/>
      </c>
      <c r="I342" s="130">
        <v>4.1390980768551202</v>
      </c>
      <c r="J342" s="130">
        <v>0</v>
      </c>
      <c r="K342" s="113" t="str">
        <f t="shared" si="16"/>
        <v/>
      </c>
      <c r="L342" s="91" t="str">
        <f t="shared" si="17"/>
        <v/>
      </c>
      <c r="N342" s="47"/>
    </row>
    <row r="343" spans="1:14">
      <c r="A343" s="90" t="s">
        <v>2726</v>
      </c>
      <c r="B343" s="90" t="s">
        <v>1079</v>
      </c>
      <c r="C343" s="90" t="s">
        <v>1546</v>
      </c>
      <c r="D343" s="90" t="s">
        <v>398</v>
      </c>
      <c r="E343" s="90" t="s">
        <v>1870</v>
      </c>
      <c r="F343" s="112">
        <v>5.3225172399999998</v>
      </c>
      <c r="G343" s="112">
        <v>1.0912703899999998</v>
      </c>
      <c r="H343" s="113">
        <f t="shared" si="15"/>
        <v>3.8773588001411827</v>
      </c>
      <c r="I343" s="130">
        <v>4.1021574699999999</v>
      </c>
      <c r="J343" s="130">
        <v>0.14923259</v>
      </c>
      <c r="K343" s="113">
        <f t="shared" si="16"/>
        <v>26.488348691127051</v>
      </c>
      <c r="L343" s="91">
        <f t="shared" si="17"/>
        <v>0.77071755431270339</v>
      </c>
      <c r="N343" s="47"/>
    </row>
    <row r="344" spans="1:14">
      <c r="A344" s="90" t="s">
        <v>508</v>
      </c>
      <c r="B344" s="90" t="s">
        <v>704</v>
      </c>
      <c r="C344" s="90" t="s">
        <v>1546</v>
      </c>
      <c r="D344" s="90" t="s">
        <v>398</v>
      </c>
      <c r="E344" s="90" t="s">
        <v>400</v>
      </c>
      <c r="F344" s="112">
        <v>1.1217265000000001</v>
      </c>
      <c r="G344" s="112">
        <v>0</v>
      </c>
      <c r="H344" s="113" t="str">
        <f t="shared" si="15"/>
        <v/>
      </c>
      <c r="I344" s="130">
        <v>4.0790358500000004</v>
      </c>
      <c r="J344" s="130">
        <v>0</v>
      </c>
      <c r="K344" s="113" t="str">
        <f t="shared" si="16"/>
        <v/>
      </c>
      <c r="L344" s="91">
        <f t="shared" si="17"/>
        <v>3.6363907333917851</v>
      </c>
      <c r="N344" s="47"/>
    </row>
    <row r="345" spans="1:14">
      <c r="A345" s="90" t="s">
        <v>2785</v>
      </c>
      <c r="B345" s="90" t="s">
        <v>601</v>
      </c>
      <c r="C345" s="90" t="s">
        <v>1558</v>
      </c>
      <c r="D345" s="90" t="s">
        <v>399</v>
      </c>
      <c r="E345" s="90" t="s">
        <v>1870</v>
      </c>
      <c r="F345" s="112">
        <v>3.9801956299999999</v>
      </c>
      <c r="G345" s="112">
        <v>0.97160146999999997</v>
      </c>
      <c r="H345" s="113">
        <f t="shared" si="15"/>
        <v>3.0965310910861428</v>
      </c>
      <c r="I345" s="130">
        <v>4.0740033875912101</v>
      </c>
      <c r="J345" s="130">
        <v>2.6468599999999998E-2</v>
      </c>
      <c r="K345" s="113" t="str">
        <f t="shared" si="16"/>
        <v/>
      </c>
      <c r="L345" s="91">
        <f t="shared" si="17"/>
        <v>1.0235686298643591</v>
      </c>
      <c r="N345" s="47"/>
    </row>
    <row r="346" spans="1:14">
      <c r="A346" s="90" t="s">
        <v>2064</v>
      </c>
      <c r="B346" s="90" t="s">
        <v>174</v>
      </c>
      <c r="C346" s="90" t="s">
        <v>1182</v>
      </c>
      <c r="D346" s="90" t="s">
        <v>398</v>
      </c>
      <c r="E346" s="90" t="s">
        <v>1870</v>
      </c>
      <c r="F346" s="112">
        <v>2.376100799</v>
      </c>
      <c r="G346" s="112">
        <v>3.5642877099999999</v>
      </c>
      <c r="H346" s="113">
        <f t="shared" si="15"/>
        <v>-0.33335886653212965</v>
      </c>
      <c r="I346" s="130">
        <v>4.0208479400000003</v>
      </c>
      <c r="J346" s="130">
        <v>1.1173506000000002</v>
      </c>
      <c r="K346" s="113">
        <f t="shared" si="16"/>
        <v>2.5985553146881557</v>
      </c>
      <c r="L346" s="91">
        <f t="shared" si="17"/>
        <v>1.692204279251202</v>
      </c>
      <c r="N346" s="47"/>
    </row>
    <row r="347" spans="1:14">
      <c r="A347" s="90" t="s">
        <v>1392</v>
      </c>
      <c r="B347" s="90" t="s">
        <v>1393</v>
      </c>
      <c r="C347" s="90" t="s">
        <v>888</v>
      </c>
      <c r="D347" s="90" t="s">
        <v>398</v>
      </c>
      <c r="E347" s="90" t="s">
        <v>1870</v>
      </c>
      <c r="F347" s="112">
        <v>4.4996370000000001E-2</v>
      </c>
      <c r="G347" s="112">
        <v>0.18266779</v>
      </c>
      <c r="H347" s="113">
        <f t="shared" si="15"/>
        <v>-0.75367102213258286</v>
      </c>
      <c r="I347" s="130">
        <v>4</v>
      </c>
      <c r="J347" s="130">
        <v>0</v>
      </c>
      <c r="K347" s="113" t="str">
        <f t="shared" si="16"/>
        <v/>
      </c>
      <c r="L347" s="91">
        <f t="shared" si="17"/>
        <v>88.896059837715796</v>
      </c>
      <c r="N347" s="47"/>
    </row>
    <row r="348" spans="1:14">
      <c r="A348" s="90" t="s">
        <v>2111</v>
      </c>
      <c r="B348" s="90" t="s">
        <v>124</v>
      </c>
      <c r="C348" s="94" t="s">
        <v>1539</v>
      </c>
      <c r="D348" s="90" t="s">
        <v>398</v>
      </c>
      <c r="E348" s="90" t="s">
        <v>1870</v>
      </c>
      <c r="F348" s="112">
        <v>6.2463609069999997</v>
      </c>
      <c r="G348" s="112">
        <v>0.55468980000000001</v>
      </c>
      <c r="H348" s="113">
        <f t="shared" si="15"/>
        <v>10.260998321944985</v>
      </c>
      <c r="I348" s="130">
        <v>3.99778083</v>
      </c>
      <c r="J348" s="130">
        <v>0.70680957</v>
      </c>
      <c r="K348" s="113">
        <f t="shared" si="16"/>
        <v>4.6560932388054681</v>
      </c>
      <c r="L348" s="91">
        <f t="shared" si="17"/>
        <v>0.64001758616282911</v>
      </c>
      <c r="N348" s="47"/>
    </row>
    <row r="349" spans="1:14">
      <c r="A349" s="90" t="s">
        <v>1637</v>
      </c>
      <c r="B349" s="90" t="s">
        <v>795</v>
      </c>
      <c r="C349" s="90" t="s">
        <v>1545</v>
      </c>
      <c r="D349" s="90" t="s">
        <v>399</v>
      </c>
      <c r="E349" s="90" t="s">
        <v>400</v>
      </c>
      <c r="F349" s="112">
        <v>3.726395616</v>
      </c>
      <c r="G349" s="112">
        <v>2.9811735559999999</v>
      </c>
      <c r="H349" s="113">
        <f t="shared" si="15"/>
        <v>0.249976073516466</v>
      </c>
      <c r="I349" s="130">
        <v>3.9598905699999998</v>
      </c>
      <c r="J349" s="130">
        <v>2.3621810099999996</v>
      </c>
      <c r="K349" s="113">
        <f t="shared" si="16"/>
        <v>0.67637050388445918</v>
      </c>
      <c r="L349" s="91">
        <f t="shared" si="17"/>
        <v>1.0626597329058256</v>
      </c>
      <c r="N349" s="47"/>
    </row>
    <row r="350" spans="1:14">
      <c r="A350" s="90" t="s">
        <v>2076</v>
      </c>
      <c r="B350" s="90" t="s">
        <v>346</v>
      </c>
      <c r="C350" s="90" t="s">
        <v>1182</v>
      </c>
      <c r="D350" s="90" t="s">
        <v>398</v>
      </c>
      <c r="E350" s="90" t="s">
        <v>400</v>
      </c>
      <c r="F350" s="112">
        <v>0.49251890999999998</v>
      </c>
      <c r="G350" s="112">
        <v>0.62842479000000007</v>
      </c>
      <c r="H350" s="113">
        <f t="shared" si="15"/>
        <v>-0.21626435201577598</v>
      </c>
      <c r="I350" s="130">
        <v>3.9299925199999999</v>
      </c>
      <c r="J350" s="130">
        <v>30.67754867</v>
      </c>
      <c r="K350" s="113">
        <f t="shared" si="16"/>
        <v>-0.87189352831690903</v>
      </c>
      <c r="L350" s="91">
        <f t="shared" si="17"/>
        <v>7.9793738681018365</v>
      </c>
      <c r="N350" s="47"/>
    </row>
    <row r="351" spans="1:14">
      <c r="A351" s="90" t="s">
        <v>2294</v>
      </c>
      <c r="B351" s="90" t="s">
        <v>2295</v>
      </c>
      <c r="C351" s="90" t="s">
        <v>1182</v>
      </c>
      <c r="D351" s="90" t="s">
        <v>398</v>
      </c>
      <c r="E351" s="90" t="s">
        <v>1870</v>
      </c>
      <c r="F351" s="112">
        <v>2.9122506100000001</v>
      </c>
      <c r="G351" s="112">
        <v>1.1019844599999999</v>
      </c>
      <c r="H351" s="113">
        <f t="shared" si="15"/>
        <v>1.6427329202083305</v>
      </c>
      <c r="I351" s="130">
        <v>3.8709082100000001</v>
      </c>
      <c r="J351" s="130">
        <v>8.7645166700000008</v>
      </c>
      <c r="K351" s="113">
        <f t="shared" si="16"/>
        <v>-0.55834322008312187</v>
      </c>
      <c r="L351" s="91">
        <f t="shared" si="17"/>
        <v>1.3291810109707558</v>
      </c>
      <c r="N351" s="47"/>
    </row>
    <row r="352" spans="1:14">
      <c r="A352" s="90" t="s">
        <v>1631</v>
      </c>
      <c r="B352" s="90" t="s">
        <v>788</v>
      </c>
      <c r="C352" s="90" t="s">
        <v>1545</v>
      </c>
      <c r="D352" s="90" t="s">
        <v>399</v>
      </c>
      <c r="E352" s="90" t="s">
        <v>400</v>
      </c>
      <c r="F352" s="112">
        <v>2.7033807209999998</v>
      </c>
      <c r="G352" s="112">
        <v>1.8938080939999999</v>
      </c>
      <c r="H352" s="113">
        <f t="shared" si="15"/>
        <v>0.42748398296791734</v>
      </c>
      <c r="I352" s="130">
        <v>3.8593945199999999</v>
      </c>
      <c r="J352" s="130">
        <v>0.65834217000000006</v>
      </c>
      <c r="K352" s="113">
        <f t="shared" si="16"/>
        <v>4.8622927344909401</v>
      </c>
      <c r="L352" s="91">
        <f t="shared" si="17"/>
        <v>1.4276178305260616</v>
      </c>
      <c r="N352" s="47"/>
    </row>
    <row r="353" spans="1:14">
      <c r="A353" s="90" t="s">
        <v>932</v>
      </c>
      <c r="B353" s="90" t="s">
        <v>1069</v>
      </c>
      <c r="C353" s="90" t="s">
        <v>1546</v>
      </c>
      <c r="D353" s="90" t="s">
        <v>398</v>
      </c>
      <c r="E353" s="90" t="s">
        <v>400</v>
      </c>
      <c r="F353" s="112">
        <v>0.52581287899999996</v>
      </c>
      <c r="G353" s="112">
        <v>1.3461322150000001</v>
      </c>
      <c r="H353" s="113">
        <f t="shared" si="15"/>
        <v>-0.60938987037019987</v>
      </c>
      <c r="I353" s="130">
        <v>3.83812943</v>
      </c>
      <c r="J353" s="130">
        <v>4.008929E-2</v>
      </c>
      <c r="K353" s="113">
        <f t="shared" si="16"/>
        <v>94.739521203792833</v>
      </c>
      <c r="L353" s="91">
        <f t="shared" si="17"/>
        <v>7.2994207317618791</v>
      </c>
      <c r="N353" s="47"/>
    </row>
    <row r="354" spans="1:14">
      <c r="A354" s="90" t="s">
        <v>922</v>
      </c>
      <c r="B354" s="90" t="s">
        <v>1059</v>
      </c>
      <c r="C354" s="90" t="s">
        <v>1546</v>
      </c>
      <c r="D354" s="90" t="s">
        <v>398</v>
      </c>
      <c r="E354" s="90" t="s">
        <v>400</v>
      </c>
      <c r="F354" s="112">
        <v>3.7934809900000004</v>
      </c>
      <c r="G354" s="112">
        <v>3.9965168199999996</v>
      </c>
      <c r="H354" s="113">
        <f t="shared" si="15"/>
        <v>-5.0803196669643724E-2</v>
      </c>
      <c r="I354" s="130">
        <v>3.7811187099999999</v>
      </c>
      <c r="J354" s="130">
        <v>1.2038730099999999</v>
      </c>
      <c r="K354" s="113">
        <f t="shared" si="16"/>
        <v>2.140795315279973</v>
      </c>
      <c r="L354" s="91">
        <f t="shared" si="17"/>
        <v>0.99674117781726368</v>
      </c>
      <c r="N354" s="47"/>
    </row>
    <row r="355" spans="1:14">
      <c r="A355" s="90" t="s">
        <v>1470</v>
      </c>
      <c r="B355" s="90" t="s">
        <v>1471</v>
      </c>
      <c r="C355" s="90" t="s">
        <v>298</v>
      </c>
      <c r="D355" s="90" t="s">
        <v>1443</v>
      </c>
      <c r="E355" s="90" t="s">
        <v>1870</v>
      </c>
      <c r="F355" s="112">
        <v>4.33561803</v>
      </c>
      <c r="G355" s="112">
        <v>7.9591290199999998</v>
      </c>
      <c r="H355" s="113">
        <f t="shared" si="15"/>
        <v>-0.45526476337985033</v>
      </c>
      <c r="I355" s="130">
        <v>3.7721866500000001</v>
      </c>
      <c r="J355" s="130">
        <v>16.168339288450252</v>
      </c>
      <c r="K355" s="113">
        <f t="shared" si="16"/>
        <v>-0.76669300521825168</v>
      </c>
      <c r="L355" s="91">
        <f t="shared" si="17"/>
        <v>0.87004589055092574</v>
      </c>
      <c r="N355" s="47"/>
    </row>
    <row r="356" spans="1:14">
      <c r="A356" s="90" t="s">
        <v>1579</v>
      </c>
      <c r="B356" s="90" t="s">
        <v>181</v>
      </c>
      <c r="C356" s="90" t="s">
        <v>1182</v>
      </c>
      <c r="D356" s="90" t="s">
        <v>398</v>
      </c>
      <c r="E356" s="90" t="s">
        <v>400</v>
      </c>
      <c r="F356" s="112">
        <v>2.9858024700000003</v>
      </c>
      <c r="G356" s="112">
        <v>7.1999078940000008</v>
      </c>
      <c r="H356" s="113">
        <f t="shared" si="15"/>
        <v>-0.58529990744906601</v>
      </c>
      <c r="I356" s="130">
        <v>3.7028114900000002</v>
      </c>
      <c r="J356" s="130">
        <v>13.30169141</v>
      </c>
      <c r="K356" s="113">
        <f t="shared" si="16"/>
        <v>-0.72162852257899435</v>
      </c>
      <c r="L356" s="91">
        <f t="shared" si="17"/>
        <v>1.2401394691056036</v>
      </c>
      <c r="N356" s="47"/>
    </row>
    <row r="357" spans="1:14">
      <c r="A357" s="90" t="s">
        <v>693</v>
      </c>
      <c r="B357" s="90" t="s">
        <v>160</v>
      </c>
      <c r="C357" s="90" t="s">
        <v>1769</v>
      </c>
      <c r="D357" s="90" t="s">
        <v>399</v>
      </c>
      <c r="E357" s="90" t="s">
        <v>400</v>
      </c>
      <c r="F357" s="112">
        <v>4.82139088</v>
      </c>
      <c r="G357" s="112">
        <v>4.2999553499999994</v>
      </c>
      <c r="H357" s="113">
        <f t="shared" si="15"/>
        <v>0.12126533592959299</v>
      </c>
      <c r="I357" s="130">
        <v>3.7000229</v>
      </c>
      <c r="J357" s="130">
        <v>9.4409929199999993</v>
      </c>
      <c r="K357" s="113">
        <f t="shared" si="16"/>
        <v>-0.60808964360498641</v>
      </c>
      <c r="L357" s="91">
        <f t="shared" si="17"/>
        <v>0.76741815631426258</v>
      </c>
      <c r="N357" s="47"/>
    </row>
    <row r="358" spans="1:14">
      <c r="A358" s="90" t="s">
        <v>1040</v>
      </c>
      <c r="B358" s="90" t="s">
        <v>1041</v>
      </c>
      <c r="C358" s="90" t="s">
        <v>1540</v>
      </c>
      <c r="D358" s="90" t="s">
        <v>398</v>
      </c>
      <c r="E358" s="90" t="s">
        <v>1870</v>
      </c>
      <c r="F358" s="112">
        <v>4.9174889500000001</v>
      </c>
      <c r="G358" s="112">
        <v>0.98084488600000008</v>
      </c>
      <c r="H358" s="113">
        <f t="shared" si="15"/>
        <v>4.0135235654376444</v>
      </c>
      <c r="I358" s="130">
        <v>3.63948369</v>
      </c>
      <c r="J358" s="130">
        <v>3.6210793399999996</v>
      </c>
      <c r="K358" s="113">
        <f t="shared" si="16"/>
        <v>5.0825591686705085E-3</v>
      </c>
      <c r="L358" s="91">
        <f t="shared" si="17"/>
        <v>0.74011019180836191</v>
      </c>
      <c r="N358" s="47"/>
    </row>
    <row r="359" spans="1:14">
      <c r="A359" s="90" t="s">
        <v>3</v>
      </c>
      <c r="B359" s="90" t="s">
        <v>106</v>
      </c>
      <c r="C359" s="90" t="s">
        <v>1546</v>
      </c>
      <c r="D359" s="90" t="s">
        <v>398</v>
      </c>
      <c r="E359" s="90" t="s">
        <v>400</v>
      </c>
      <c r="F359" s="112">
        <v>13.587709466</v>
      </c>
      <c r="G359" s="112">
        <v>10.936543455000001</v>
      </c>
      <c r="H359" s="113">
        <f t="shared" si="15"/>
        <v>0.24241352141182526</v>
      </c>
      <c r="I359" s="130">
        <v>3.6136466299999999</v>
      </c>
      <c r="J359" s="130">
        <v>1.21981772</v>
      </c>
      <c r="K359" s="113">
        <f t="shared" si="16"/>
        <v>1.9624480533042266</v>
      </c>
      <c r="L359" s="91">
        <f t="shared" si="17"/>
        <v>0.26594965391645209</v>
      </c>
      <c r="N359" s="47"/>
    </row>
    <row r="360" spans="1:14">
      <c r="A360" s="90" t="s">
        <v>731</v>
      </c>
      <c r="B360" s="90" t="s">
        <v>732</v>
      </c>
      <c r="C360" s="90" t="s">
        <v>1545</v>
      </c>
      <c r="D360" s="90" t="s">
        <v>1443</v>
      </c>
      <c r="E360" s="90" t="s">
        <v>400</v>
      </c>
      <c r="F360" s="112">
        <v>3.921413695</v>
      </c>
      <c r="G360" s="112">
        <v>12.75458527</v>
      </c>
      <c r="H360" s="113">
        <f t="shared" si="15"/>
        <v>-0.69254870997463636</v>
      </c>
      <c r="I360" s="130">
        <v>3.5220598999999999</v>
      </c>
      <c r="J360" s="130">
        <v>19.185713510000003</v>
      </c>
      <c r="K360" s="113">
        <f t="shared" si="16"/>
        <v>-0.81642278259996814</v>
      </c>
      <c r="L360" s="91">
        <f t="shared" si="17"/>
        <v>0.89816075883317381</v>
      </c>
      <c r="N360" s="47"/>
    </row>
    <row r="361" spans="1:14">
      <c r="A361" s="90" t="s">
        <v>2900</v>
      </c>
      <c r="B361" s="90" t="s">
        <v>2901</v>
      </c>
      <c r="C361" s="90" t="s">
        <v>1182</v>
      </c>
      <c r="D361" s="90" t="s">
        <v>398</v>
      </c>
      <c r="E361" s="90" t="s">
        <v>1870</v>
      </c>
      <c r="F361" s="112">
        <v>2.2862798799999999</v>
      </c>
      <c r="G361" s="112">
        <v>3.4741652099999998</v>
      </c>
      <c r="H361" s="113">
        <f t="shared" si="15"/>
        <v>-0.34191964348177906</v>
      </c>
      <c r="I361" s="130">
        <v>3.5211767799999998</v>
      </c>
      <c r="J361" s="130">
        <v>22.35871182</v>
      </c>
      <c r="K361" s="113">
        <f t="shared" si="16"/>
        <v>-0.84251432692780237</v>
      </c>
      <c r="L361" s="91">
        <f t="shared" si="17"/>
        <v>1.5401337390066172</v>
      </c>
      <c r="N361" s="47"/>
    </row>
    <row r="362" spans="1:14">
      <c r="A362" s="90" t="s">
        <v>496</v>
      </c>
      <c r="B362" s="90" t="s">
        <v>852</v>
      </c>
      <c r="C362" s="90" t="s">
        <v>1540</v>
      </c>
      <c r="D362" s="90" t="s">
        <v>398</v>
      </c>
      <c r="E362" s="90" t="s">
        <v>1870</v>
      </c>
      <c r="F362" s="112">
        <v>1.554391439</v>
      </c>
      <c r="G362" s="112">
        <v>0.131156203</v>
      </c>
      <c r="H362" s="113">
        <f t="shared" si="15"/>
        <v>10.851451959157433</v>
      </c>
      <c r="I362" s="130">
        <v>3.5127321600000001</v>
      </c>
      <c r="J362" s="130">
        <v>0</v>
      </c>
      <c r="K362" s="113" t="str">
        <f t="shared" si="16"/>
        <v/>
      </c>
      <c r="L362" s="91">
        <f t="shared" si="17"/>
        <v>2.2598761623776547</v>
      </c>
      <c r="N362" s="47"/>
    </row>
    <row r="363" spans="1:14">
      <c r="A363" s="90" t="s">
        <v>1431</v>
      </c>
      <c r="B363" s="90" t="s">
        <v>1432</v>
      </c>
      <c r="C363" s="90" t="s">
        <v>888</v>
      </c>
      <c r="D363" s="90" t="s">
        <v>398</v>
      </c>
      <c r="E363" s="90" t="s">
        <v>1870</v>
      </c>
      <c r="F363" s="112">
        <v>0.20896683999999999</v>
      </c>
      <c r="G363" s="112">
        <v>0.65271121999999993</v>
      </c>
      <c r="H363" s="113">
        <f t="shared" si="15"/>
        <v>-0.67984794255566805</v>
      </c>
      <c r="I363" s="130">
        <v>3.5</v>
      </c>
      <c r="J363" s="130">
        <v>0</v>
      </c>
      <c r="K363" s="113" t="str">
        <f t="shared" si="16"/>
        <v/>
      </c>
      <c r="L363" s="91">
        <f t="shared" si="17"/>
        <v>16.749068895332869</v>
      </c>
      <c r="N363" s="47"/>
    </row>
    <row r="364" spans="1:14">
      <c r="A364" s="90" t="s">
        <v>2131</v>
      </c>
      <c r="B364" s="90" t="s">
        <v>857</v>
      </c>
      <c r="C364" s="90" t="s">
        <v>1540</v>
      </c>
      <c r="D364" s="90" t="s">
        <v>398</v>
      </c>
      <c r="E364" s="90" t="s">
        <v>1870</v>
      </c>
      <c r="F364" s="112">
        <v>4.066149351</v>
      </c>
      <c r="G364" s="112">
        <v>7.9545635209999999</v>
      </c>
      <c r="H364" s="113">
        <f t="shared" si="15"/>
        <v>-0.48882809971089047</v>
      </c>
      <c r="I364" s="130">
        <v>3.47811315</v>
      </c>
      <c r="J364" s="130">
        <v>23.446750724024401</v>
      </c>
      <c r="K364" s="113">
        <f t="shared" si="16"/>
        <v>-0.85165905540863718</v>
      </c>
      <c r="L364" s="91">
        <f t="shared" si="17"/>
        <v>0.85538253757074056</v>
      </c>
      <c r="N364" s="47"/>
    </row>
    <row r="365" spans="1:14">
      <c r="A365" s="90" t="s">
        <v>2093</v>
      </c>
      <c r="B365" s="90" t="s">
        <v>990</v>
      </c>
      <c r="C365" s="90" t="s">
        <v>1182</v>
      </c>
      <c r="D365" s="90" t="s">
        <v>398</v>
      </c>
      <c r="E365" s="90" t="s">
        <v>1870</v>
      </c>
      <c r="F365" s="112">
        <v>5.5095328940000003</v>
      </c>
      <c r="G365" s="112">
        <v>4.0604292590000002</v>
      </c>
      <c r="H365" s="113">
        <f t="shared" si="15"/>
        <v>0.35688434462638186</v>
      </c>
      <c r="I365" s="130">
        <v>3.4517797900000002</v>
      </c>
      <c r="J365" s="130">
        <v>4.1780054900000003</v>
      </c>
      <c r="K365" s="113">
        <f t="shared" si="16"/>
        <v>-0.17382114545761407</v>
      </c>
      <c r="L365" s="91">
        <f t="shared" si="17"/>
        <v>0.62651042409766944</v>
      </c>
      <c r="N365" s="47"/>
    </row>
    <row r="366" spans="1:14">
      <c r="A366" s="90" t="s">
        <v>1895</v>
      </c>
      <c r="B366" s="90" t="s">
        <v>1788</v>
      </c>
      <c r="C366" s="90" t="s">
        <v>1776</v>
      </c>
      <c r="D366" s="90" t="s">
        <v>398</v>
      </c>
      <c r="E366" s="90" t="s">
        <v>1870</v>
      </c>
      <c r="F366" s="112">
        <v>1.4196752399999999</v>
      </c>
      <c r="G366" s="112">
        <v>1.72133874</v>
      </c>
      <c r="H366" s="113">
        <f t="shared" si="15"/>
        <v>-0.17524935272182396</v>
      </c>
      <c r="I366" s="130">
        <v>3.4466888099999999</v>
      </c>
      <c r="J366" s="130">
        <v>6.2409533799999997</v>
      </c>
      <c r="K366" s="113">
        <f t="shared" si="16"/>
        <v>-0.44773040269049402</v>
      </c>
      <c r="L366" s="91">
        <f t="shared" si="17"/>
        <v>2.4278008891667366</v>
      </c>
      <c r="N366" s="47"/>
    </row>
    <row r="367" spans="1:14">
      <c r="A367" s="90" t="s">
        <v>2116</v>
      </c>
      <c r="B367" s="90" t="s">
        <v>129</v>
      </c>
      <c r="C367" s="90" t="s">
        <v>1539</v>
      </c>
      <c r="D367" s="90" t="s">
        <v>398</v>
      </c>
      <c r="E367" s="90" t="s">
        <v>1870</v>
      </c>
      <c r="F367" s="112">
        <v>15.61086134</v>
      </c>
      <c r="G367" s="112">
        <v>6.3420888499999997</v>
      </c>
      <c r="H367" s="113">
        <f t="shared" si="15"/>
        <v>1.4614699839785437</v>
      </c>
      <c r="I367" s="130">
        <v>3.4341553899999999</v>
      </c>
      <c r="J367" s="130">
        <v>6.8158678500000001</v>
      </c>
      <c r="K367" s="113">
        <f t="shared" si="16"/>
        <v>-0.49615287948988041</v>
      </c>
      <c r="L367" s="91">
        <f t="shared" si="17"/>
        <v>0.21998500372305529</v>
      </c>
      <c r="N367" s="47"/>
    </row>
    <row r="368" spans="1:14">
      <c r="A368" s="90" t="s">
        <v>35</v>
      </c>
      <c r="B368" s="90" t="s">
        <v>259</v>
      </c>
      <c r="C368" s="90" t="s">
        <v>1182</v>
      </c>
      <c r="D368" s="90" t="s">
        <v>398</v>
      </c>
      <c r="E368" s="90" t="s">
        <v>1870</v>
      </c>
      <c r="F368" s="112">
        <v>1.2514923200000001</v>
      </c>
      <c r="G368" s="112">
        <v>6.8325578199999999</v>
      </c>
      <c r="H368" s="113">
        <f t="shared" si="15"/>
        <v>-0.81683399497378861</v>
      </c>
      <c r="I368" s="130">
        <v>3.3565468100000002</v>
      </c>
      <c r="J368" s="130">
        <v>28.266037899999997</v>
      </c>
      <c r="K368" s="113">
        <f t="shared" si="16"/>
        <v>-0.88125159876050407</v>
      </c>
      <c r="L368" s="91">
        <f t="shared" si="17"/>
        <v>2.6820354838453984</v>
      </c>
      <c r="N368" s="47"/>
    </row>
    <row r="369" spans="1:14">
      <c r="A369" s="90" t="s">
        <v>1632</v>
      </c>
      <c r="B369" s="90" t="s">
        <v>789</v>
      </c>
      <c r="C369" s="90" t="s">
        <v>1545</v>
      </c>
      <c r="D369" s="90" t="s">
        <v>399</v>
      </c>
      <c r="E369" s="90" t="s">
        <v>400</v>
      </c>
      <c r="F369" s="112">
        <v>19.87641949</v>
      </c>
      <c r="G369" s="112">
        <v>12.255592778</v>
      </c>
      <c r="H369" s="113">
        <f t="shared" si="15"/>
        <v>0.62182440703155017</v>
      </c>
      <c r="I369" s="130">
        <v>3.3084085499999998</v>
      </c>
      <c r="J369" s="130">
        <v>33.782404540000002</v>
      </c>
      <c r="K369" s="113">
        <f t="shared" si="16"/>
        <v>-0.902067108749388</v>
      </c>
      <c r="L369" s="91">
        <f t="shared" si="17"/>
        <v>0.16644891961877184</v>
      </c>
      <c r="N369" s="47"/>
    </row>
    <row r="370" spans="1:14">
      <c r="A370" s="90" t="s">
        <v>1462</v>
      </c>
      <c r="B370" s="90" t="s">
        <v>1463</v>
      </c>
      <c r="C370" s="90" t="s">
        <v>1540</v>
      </c>
      <c r="D370" s="90" t="s">
        <v>398</v>
      </c>
      <c r="E370" s="90" t="s">
        <v>1870</v>
      </c>
      <c r="F370" s="112">
        <v>3.081907497</v>
      </c>
      <c r="G370" s="112">
        <v>0.95909662600000001</v>
      </c>
      <c r="H370" s="113">
        <f t="shared" si="15"/>
        <v>2.2133441130466451</v>
      </c>
      <c r="I370" s="130">
        <v>3.2249844199999997</v>
      </c>
      <c r="J370" s="130">
        <v>6.2218690700000003</v>
      </c>
      <c r="K370" s="113">
        <f t="shared" si="16"/>
        <v>-0.48166951382022583</v>
      </c>
      <c r="L370" s="91">
        <f t="shared" si="17"/>
        <v>1.0464247947543117</v>
      </c>
      <c r="N370" s="47"/>
    </row>
    <row r="371" spans="1:14">
      <c r="A371" s="90" t="s">
        <v>199</v>
      </c>
      <c r="B371" s="90" t="s">
        <v>200</v>
      </c>
      <c r="C371" s="90" t="s">
        <v>1182</v>
      </c>
      <c r="D371" s="90" t="s">
        <v>398</v>
      </c>
      <c r="E371" s="90" t="s">
        <v>400</v>
      </c>
      <c r="F371" s="112">
        <v>8.3562798830000009</v>
      </c>
      <c r="G371" s="112">
        <v>10.587034986999999</v>
      </c>
      <c r="H371" s="113">
        <f t="shared" si="15"/>
        <v>-0.21070631264930928</v>
      </c>
      <c r="I371" s="130">
        <v>3.2228881199999999</v>
      </c>
      <c r="J371" s="130">
        <v>3.3536833599999998</v>
      </c>
      <c r="K371" s="113">
        <f t="shared" si="16"/>
        <v>-3.9000473795474777E-2</v>
      </c>
      <c r="L371" s="91">
        <f t="shared" si="17"/>
        <v>0.38568455881386132</v>
      </c>
      <c r="N371" s="47"/>
    </row>
    <row r="372" spans="1:14">
      <c r="A372" s="90" t="s">
        <v>405</v>
      </c>
      <c r="B372" s="90" t="s">
        <v>406</v>
      </c>
      <c r="C372" s="90" t="s">
        <v>1540</v>
      </c>
      <c r="D372" s="90" t="s">
        <v>398</v>
      </c>
      <c r="E372" s="90" t="s">
        <v>1870</v>
      </c>
      <c r="F372" s="112">
        <v>5.1935060130000004</v>
      </c>
      <c r="G372" s="112">
        <v>4.2660112779999997</v>
      </c>
      <c r="H372" s="113">
        <f t="shared" si="15"/>
        <v>0.21741497491652928</v>
      </c>
      <c r="I372" s="130">
        <v>3.19574925</v>
      </c>
      <c r="J372" s="130">
        <v>6.7639831699999995</v>
      </c>
      <c r="K372" s="113">
        <f t="shared" si="16"/>
        <v>-0.52753441726851602</v>
      </c>
      <c r="L372" s="91">
        <f t="shared" si="17"/>
        <v>0.61533562144736842</v>
      </c>
      <c r="N372" s="47"/>
    </row>
    <row r="373" spans="1:14">
      <c r="A373" s="90" t="s">
        <v>227</v>
      </c>
      <c r="B373" s="90" t="s">
        <v>363</v>
      </c>
      <c r="C373" s="90" t="s">
        <v>1558</v>
      </c>
      <c r="D373" s="90" t="s">
        <v>399</v>
      </c>
      <c r="E373" s="90" t="s">
        <v>1870</v>
      </c>
      <c r="F373" s="112">
        <v>5.3271396900000001</v>
      </c>
      <c r="G373" s="112">
        <v>1.4013264599999999</v>
      </c>
      <c r="H373" s="113">
        <f t="shared" si="15"/>
        <v>2.8014979678611081</v>
      </c>
      <c r="I373" s="130">
        <v>3.1853813199999998</v>
      </c>
      <c r="J373" s="130">
        <v>6.56542622</v>
      </c>
      <c r="K373" s="113">
        <f t="shared" si="16"/>
        <v>-0.51482490043121687</v>
      </c>
      <c r="L373" s="91">
        <f t="shared" si="17"/>
        <v>0.59795340564835087</v>
      </c>
      <c r="N373" s="47"/>
    </row>
    <row r="374" spans="1:14">
      <c r="A374" s="90" t="s">
        <v>1732</v>
      </c>
      <c r="B374" s="90" t="s">
        <v>1733</v>
      </c>
      <c r="C374" s="90" t="s">
        <v>1182</v>
      </c>
      <c r="D374" s="90" t="s">
        <v>398</v>
      </c>
      <c r="E374" s="90" t="s">
        <v>1870</v>
      </c>
      <c r="F374" s="112">
        <v>0.91737971499999993</v>
      </c>
      <c r="G374" s="112">
        <v>1.3108582870000001</v>
      </c>
      <c r="H374" s="113">
        <f t="shared" si="15"/>
        <v>-0.30016865736151088</v>
      </c>
      <c r="I374" s="130">
        <v>3.0943446699999999</v>
      </c>
      <c r="J374" s="130">
        <v>1.7935697399999999</v>
      </c>
      <c r="K374" s="113">
        <f t="shared" si="16"/>
        <v>0.72524357486093627</v>
      </c>
      <c r="L374" s="91">
        <f t="shared" si="17"/>
        <v>3.3730249529225746</v>
      </c>
      <c r="N374" s="47"/>
    </row>
    <row r="375" spans="1:14">
      <c r="A375" s="90" t="s">
        <v>2862</v>
      </c>
      <c r="B375" s="90" t="s">
        <v>2863</v>
      </c>
      <c r="C375" s="90" t="s">
        <v>1545</v>
      </c>
      <c r="D375" s="90" t="s">
        <v>1443</v>
      </c>
      <c r="E375" s="90" t="s">
        <v>400</v>
      </c>
      <c r="F375" s="112">
        <v>2.87319054</v>
      </c>
      <c r="G375" s="112">
        <v>1.1904738000000001</v>
      </c>
      <c r="H375" s="113">
        <f t="shared" si="15"/>
        <v>1.4134848998776786</v>
      </c>
      <c r="I375" s="130">
        <v>3.0150500171400001</v>
      </c>
      <c r="J375" s="130">
        <v>2.7169007200000004</v>
      </c>
      <c r="K375" s="113">
        <f t="shared" si="16"/>
        <v>0.10973875303768899</v>
      </c>
      <c r="L375" s="91">
        <f t="shared" si="17"/>
        <v>1.0493735013968131</v>
      </c>
      <c r="N375" s="47"/>
    </row>
    <row r="376" spans="1:14">
      <c r="A376" s="90" t="s">
        <v>2700</v>
      </c>
      <c r="B376" s="90" t="s">
        <v>188</v>
      </c>
      <c r="C376" s="90" t="s">
        <v>1182</v>
      </c>
      <c r="D376" s="90" t="s">
        <v>398</v>
      </c>
      <c r="E376" s="90" t="s">
        <v>1870</v>
      </c>
      <c r="F376" s="112">
        <v>2.2241127500000002</v>
      </c>
      <c r="G376" s="112">
        <v>0.74501320999999998</v>
      </c>
      <c r="H376" s="113">
        <f t="shared" si="15"/>
        <v>1.9853333070429722</v>
      </c>
      <c r="I376" s="130">
        <v>2.9786793199999999</v>
      </c>
      <c r="J376" s="130">
        <v>10.44864877</v>
      </c>
      <c r="K376" s="113">
        <f t="shared" si="16"/>
        <v>-0.71492205494050687</v>
      </c>
      <c r="L376" s="91">
        <f t="shared" si="17"/>
        <v>1.3392663299106575</v>
      </c>
      <c r="N376" s="47"/>
    </row>
    <row r="377" spans="1:14">
      <c r="A377" s="90" t="s">
        <v>1135</v>
      </c>
      <c r="B377" s="90" t="s">
        <v>1130</v>
      </c>
      <c r="C377" s="90" t="s">
        <v>1540</v>
      </c>
      <c r="D377" s="90" t="s">
        <v>398</v>
      </c>
      <c r="E377" s="90" t="s">
        <v>1870</v>
      </c>
      <c r="F377" s="112">
        <v>1.2078506850000001</v>
      </c>
      <c r="G377" s="112">
        <v>3.756427221</v>
      </c>
      <c r="H377" s="113">
        <f t="shared" si="15"/>
        <v>-0.67845758377864762</v>
      </c>
      <c r="I377" s="130">
        <v>2.9655680200000001</v>
      </c>
      <c r="J377" s="130">
        <v>0.29622270000000001</v>
      </c>
      <c r="K377" s="113">
        <f t="shared" si="16"/>
        <v>9.011278743999025</v>
      </c>
      <c r="L377" s="91">
        <f t="shared" si="17"/>
        <v>2.4552438946540813</v>
      </c>
      <c r="N377" s="47"/>
    </row>
    <row r="378" spans="1:14">
      <c r="A378" s="90" t="s">
        <v>1774</v>
      </c>
      <c r="B378" s="90" t="s">
        <v>1775</v>
      </c>
      <c r="C378" s="90" t="s">
        <v>1776</v>
      </c>
      <c r="D378" s="90" t="s">
        <v>398</v>
      </c>
      <c r="E378" s="90" t="s">
        <v>1870</v>
      </c>
      <c r="F378" s="112">
        <v>0.69806044999999994</v>
      </c>
      <c r="G378" s="112">
        <v>3.5794279999999998E-2</v>
      </c>
      <c r="H378" s="113">
        <f t="shared" si="15"/>
        <v>18.502011215199747</v>
      </c>
      <c r="I378" s="130">
        <v>2.9490176699999999</v>
      </c>
      <c r="J378" s="130">
        <v>1.343475</v>
      </c>
      <c r="K378" s="113">
        <f t="shared" si="16"/>
        <v>1.195067023949087</v>
      </c>
      <c r="L378" s="91">
        <f t="shared" si="17"/>
        <v>4.2245878132760568</v>
      </c>
      <c r="N378" s="47"/>
    </row>
    <row r="379" spans="1:14">
      <c r="A379" s="90" t="s">
        <v>495</v>
      </c>
      <c r="B379" s="90" t="s">
        <v>851</v>
      </c>
      <c r="C379" s="90" t="s">
        <v>1540</v>
      </c>
      <c r="D379" s="90" t="s">
        <v>398</v>
      </c>
      <c r="E379" s="90" t="s">
        <v>1870</v>
      </c>
      <c r="F379" s="112">
        <v>6.4662139999999993E-2</v>
      </c>
      <c r="G379" s="112">
        <v>1.17338868</v>
      </c>
      <c r="H379" s="113">
        <f t="shared" si="15"/>
        <v>-0.94489282102159022</v>
      </c>
      <c r="I379" s="130">
        <v>2.8901704500000003</v>
      </c>
      <c r="J379" s="130">
        <v>4.9789025999999996</v>
      </c>
      <c r="K379" s="113">
        <f t="shared" si="16"/>
        <v>-0.41951657178431234</v>
      </c>
      <c r="L379" s="91">
        <f t="shared" si="17"/>
        <v>44.696486228262792</v>
      </c>
      <c r="N379" s="47"/>
    </row>
    <row r="380" spans="1:14">
      <c r="A380" s="90" t="s">
        <v>930</v>
      </c>
      <c r="B380" s="90" t="s">
        <v>1067</v>
      </c>
      <c r="C380" s="90" t="s">
        <v>1546</v>
      </c>
      <c r="D380" s="90" t="s">
        <v>398</v>
      </c>
      <c r="E380" s="90" t="s">
        <v>400</v>
      </c>
      <c r="F380" s="112">
        <v>2.541842065</v>
      </c>
      <c r="G380" s="112">
        <v>0.71014578900000003</v>
      </c>
      <c r="H380" s="113">
        <f t="shared" si="15"/>
        <v>2.5793242801303156</v>
      </c>
      <c r="I380" s="130">
        <v>2.8644161499999998</v>
      </c>
      <c r="J380" s="130">
        <v>1.5646136799999999</v>
      </c>
      <c r="K380" s="113">
        <f t="shared" si="16"/>
        <v>0.83074977971559094</v>
      </c>
      <c r="L380" s="91">
        <f t="shared" si="17"/>
        <v>1.1269056364444106</v>
      </c>
      <c r="N380" s="47"/>
    </row>
    <row r="381" spans="1:14">
      <c r="A381" s="90" t="s">
        <v>1919</v>
      </c>
      <c r="B381" s="90" t="s">
        <v>551</v>
      </c>
      <c r="C381" s="90" t="s">
        <v>1541</v>
      </c>
      <c r="D381" s="90" t="s">
        <v>398</v>
      </c>
      <c r="E381" s="90" t="s">
        <v>1870</v>
      </c>
      <c r="F381" s="112">
        <v>0.27056075000000002</v>
      </c>
      <c r="G381" s="112">
        <v>2.252084E-2</v>
      </c>
      <c r="H381" s="113">
        <f t="shared" si="15"/>
        <v>11.013794778525135</v>
      </c>
      <c r="I381" s="130">
        <v>2.7953637000000002</v>
      </c>
      <c r="J381" s="130">
        <v>0</v>
      </c>
      <c r="K381" s="113" t="str">
        <f t="shared" si="16"/>
        <v/>
      </c>
      <c r="L381" s="91">
        <f t="shared" si="17"/>
        <v>10.331741392644721</v>
      </c>
      <c r="N381" s="47"/>
    </row>
    <row r="382" spans="1:14">
      <c r="A382" s="90" t="s">
        <v>41</v>
      </c>
      <c r="B382" s="90" t="s">
        <v>300</v>
      </c>
      <c r="C382" s="90" t="s">
        <v>1182</v>
      </c>
      <c r="D382" s="90" t="s">
        <v>398</v>
      </c>
      <c r="E382" s="90" t="s">
        <v>1870</v>
      </c>
      <c r="F382" s="112">
        <v>8.7595010000000001E-2</v>
      </c>
      <c r="G382" s="112">
        <v>0.31586517999999997</v>
      </c>
      <c r="H382" s="113">
        <f t="shared" si="15"/>
        <v>-0.72268228489129438</v>
      </c>
      <c r="I382" s="130">
        <v>2.7572864700000004</v>
      </c>
      <c r="J382" s="130">
        <v>0.74394950999999998</v>
      </c>
      <c r="K382" s="113">
        <f t="shared" si="16"/>
        <v>2.7062817206506398</v>
      </c>
      <c r="L382" s="91">
        <f t="shared" si="17"/>
        <v>31.477666022299676</v>
      </c>
      <c r="N382" s="47"/>
    </row>
    <row r="383" spans="1:14">
      <c r="A383" s="90" t="s">
        <v>2079</v>
      </c>
      <c r="B383" s="90" t="s">
        <v>537</v>
      </c>
      <c r="C383" s="90" t="s">
        <v>1182</v>
      </c>
      <c r="D383" s="90" t="s">
        <v>398</v>
      </c>
      <c r="E383" s="90" t="s">
        <v>1870</v>
      </c>
      <c r="F383" s="112">
        <v>0.73508380000000006</v>
      </c>
      <c r="G383" s="112">
        <v>0.39417273999999997</v>
      </c>
      <c r="H383" s="113">
        <f t="shared" si="15"/>
        <v>0.86487731241891597</v>
      </c>
      <c r="I383" s="130">
        <v>2.6886159100000002</v>
      </c>
      <c r="J383" s="130">
        <v>16.433729449999998</v>
      </c>
      <c r="K383" s="113">
        <f t="shared" si="16"/>
        <v>-0.83639648454842974</v>
      </c>
      <c r="L383" s="91">
        <f t="shared" si="17"/>
        <v>3.6575638178939598</v>
      </c>
      <c r="N383" s="47"/>
    </row>
    <row r="384" spans="1:14">
      <c r="A384" s="90" t="s">
        <v>1414</v>
      </c>
      <c r="B384" s="90" t="s">
        <v>1415</v>
      </c>
      <c r="C384" s="90" t="s">
        <v>1545</v>
      </c>
      <c r="D384" s="90" t="s">
        <v>398</v>
      </c>
      <c r="E384" s="90" t="s">
        <v>1870</v>
      </c>
      <c r="F384" s="112">
        <v>5.4269740099999995</v>
      </c>
      <c r="G384" s="112">
        <v>0.74797556000000009</v>
      </c>
      <c r="H384" s="113">
        <f t="shared" si="15"/>
        <v>6.25554991395708</v>
      </c>
      <c r="I384" s="130">
        <v>2.6523774700000002</v>
      </c>
      <c r="J384" s="130">
        <v>5.3696000000000001E-2</v>
      </c>
      <c r="K384" s="113">
        <f t="shared" si="16"/>
        <v>48.396183514600722</v>
      </c>
      <c r="L384" s="91">
        <f t="shared" si="17"/>
        <v>0.48873966691430692</v>
      </c>
      <c r="N384" s="47"/>
    </row>
    <row r="385" spans="1:14">
      <c r="A385" s="90" t="s">
        <v>1789</v>
      </c>
      <c r="B385" s="90" t="s">
        <v>1790</v>
      </c>
      <c r="C385" s="90" t="s">
        <v>1776</v>
      </c>
      <c r="D385" s="90" t="s">
        <v>398</v>
      </c>
      <c r="E385" s="90" t="s">
        <v>1870</v>
      </c>
      <c r="F385" s="112">
        <v>0.19115041998101598</v>
      </c>
      <c r="G385" s="112">
        <v>4.0185300046518997E-3</v>
      </c>
      <c r="H385" s="113">
        <f t="shared" si="15"/>
        <v>46.567249655903503</v>
      </c>
      <c r="I385" s="130">
        <v>2.6319705553458799</v>
      </c>
      <c r="J385" s="130">
        <v>1.535926504002175</v>
      </c>
      <c r="K385" s="113">
        <f t="shared" si="16"/>
        <v>0.71360449115744462</v>
      </c>
      <c r="L385" s="91">
        <f t="shared" si="17"/>
        <v>13.769106840608945</v>
      </c>
      <c r="N385" s="47"/>
    </row>
    <row r="386" spans="1:14">
      <c r="A386" s="90" t="s">
        <v>592</v>
      </c>
      <c r="B386" s="90" t="s">
        <v>593</v>
      </c>
      <c r="C386" s="90" t="s">
        <v>1558</v>
      </c>
      <c r="D386" s="90" t="s">
        <v>399</v>
      </c>
      <c r="E386" s="90" t="s">
        <v>1870</v>
      </c>
      <c r="F386" s="112">
        <v>0.46999112999999998</v>
      </c>
      <c r="G386" s="112">
        <v>0.1304941</v>
      </c>
      <c r="H386" s="113">
        <f t="shared" si="15"/>
        <v>2.6016274298991293</v>
      </c>
      <c r="I386" s="130">
        <v>2.6229641781250002</v>
      </c>
      <c r="J386" s="130">
        <v>2.4945020000000002E-2</v>
      </c>
      <c r="K386" s="113" t="str">
        <f t="shared" si="16"/>
        <v/>
      </c>
      <c r="L386" s="91">
        <f t="shared" si="17"/>
        <v>5.5808801713449361</v>
      </c>
      <c r="N386" s="47"/>
    </row>
    <row r="387" spans="1:14">
      <c r="A387" s="90" t="s">
        <v>2117</v>
      </c>
      <c r="B387" s="90" t="s">
        <v>130</v>
      </c>
      <c r="C387" s="90" t="s">
        <v>1539</v>
      </c>
      <c r="D387" s="90" t="s">
        <v>398</v>
      </c>
      <c r="E387" s="90" t="s">
        <v>1870</v>
      </c>
      <c r="F387" s="112">
        <v>2.7207812499999999</v>
      </c>
      <c r="G387" s="112">
        <v>3.3816442200000001</v>
      </c>
      <c r="H387" s="113">
        <f t="shared" si="15"/>
        <v>-0.19542652242701042</v>
      </c>
      <c r="I387" s="130">
        <v>2.5734878700000001</v>
      </c>
      <c r="J387" s="130">
        <v>0.87115039999999999</v>
      </c>
      <c r="K387" s="113">
        <f t="shared" si="16"/>
        <v>1.9541257973364878</v>
      </c>
      <c r="L387" s="91">
        <f t="shared" si="17"/>
        <v>0.94586357135473509</v>
      </c>
      <c r="N387" s="47"/>
    </row>
    <row r="388" spans="1:14">
      <c r="A388" s="90" t="s">
        <v>480</v>
      </c>
      <c r="B388" s="90" t="s">
        <v>807</v>
      </c>
      <c r="C388" s="90" t="s">
        <v>1540</v>
      </c>
      <c r="D388" s="90" t="s">
        <v>398</v>
      </c>
      <c r="E388" s="90" t="s">
        <v>1870</v>
      </c>
      <c r="F388" s="112">
        <v>9.2893491999999994E-2</v>
      </c>
      <c r="G388" s="112">
        <v>0.68851018000000008</v>
      </c>
      <c r="H388" s="113">
        <f t="shared" si="15"/>
        <v>-0.86508043788110733</v>
      </c>
      <c r="I388" s="130">
        <v>2.5698663799999997</v>
      </c>
      <c r="J388" s="130">
        <v>0.47321999999999997</v>
      </c>
      <c r="K388" s="113">
        <f t="shared" si="16"/>
        <v>4.4305954524322724</v>
      </c>
      <c r="L388" s="91">
        <f t="shared" si="17"/>
        <v>27.664654699384105</v>
      </c>
      <c r="N388" s="47"/>
    </row>
    <row r="389" spans="1:14">
      <c r="A389" s="90" t="s">
        <v>2114</v>
      </c>
      <c r="B389" s="90" t="s">
        <v>375</v>
      </c>
      <c r="C389" s="90" t="s">
        <v>1539</v>
      </c>
      <c r="D389" s="90" t="s">
        <v>398</v>
      </c>
      <c r="E389" s="90" t="s">
        <v>1870</v>
      </c>
      <c r="F389" s="112">
        <v>1.3432301799999999</v>
      </c>
      <c r="G389" s="112">
        <v>6.8759059999999997E-2</v>
      </c>
      <c r="H389" s="113">
        <f t="shared" si="15"/>
        <v>18.535319127399358</v>
      </c>
      <c r="I389" s="130">
        <v>2.5657414199999997</v>
      </c>
      <c r="J389" s="130">
        <v>6.8759059999999997E-2</v>
      </c>
      <c r="K389" s="113">
        <f t="shared" si="16"/>
        <v>36.314957767020083</v>
      </c>
      <c r="L389" s="91">
        <f t="shared" si="17"/>
        <v>1.910127882921749</v>
      </c>
      <c r="N389" s="47"/>
    </row>
    <row r="390" spans="1:14">
      <c r="A390" s="90" t="s">
        <v>1978</v>
      </c>
      <c r="B390" s="90" t="s">
        <v>377</v>
      </c>
      <c r="C390" s="90" t="s">
        <v>1539</v>
      </c>
      <c r="D390" s="90" t="s">
        <v>398</v>
      </c>
      <c r="E390" s="90" t="s">
        <v>1870</v>
      </c>
      <c r="F390" s="112">
        <v>1.0319124</v>
      </c>
      <c r="G390" s="112">
        <v>0.10202736999999999</v>
      </c>
      <c r="H390" s="113">
        <f t="shared" si="15"/>
        <v>9.1140742920257569</v>
      </c>
      <c r="I390" s="130">
        <v>2.5458110600000001</v>
      </c>
      <c r="J390" s="130">
        <v>0.32963720000000002</v>
      </c>
      <c r="K390" s="113">
        <f t="shared" si="16"/>
        <v>6.7230696656809368</v>
      </c>
      <c r="L390" s="91">
        <f t="shared" si="17"/>
        <v>2.467080597151464</v>
      </c>
      <c r="N390" s="47"/>
    </row>
    <row r="391" spans="1:14">
      <c r="A391" s="90" t="s">
        <v>1659</v>
      </c>
      <c r="B391" s="90" t="s">
        <v>690</v>
      </c>
      <c r="C391" s="90" t="s">
        <v>1545</v>
      </c>
      <c r="D391" s="90" t="s">
        <v>399</v>
      </c>
      <c r="E391" s="90" t="s">
        <v>400</v>
      </c>
      <c r="F391" s="112">
        <v>0.13176864999999999</v>
      </c>
      <c r="G391" s="112">
        <v>1.29236427</v>
      </c>
      <c r="H391" s="113">
        <f t="shared" ref="H391:H454" si="18">IF(ISERROR(F391/G391-1),"",IF((F391/G391-1)&gt;10000%,"",F391/G391-1))</f>
        <v>-0.898040627508218</v>
      </c>
      <c r="I391" s="130">
        <v>2.5227032899999999</v>
      </c>
      <c r="J391" s="130">
        <v>0.12433307</v>
      </c>
      <c r="K391" s="113">
        <f t="shared" ref="K391:K454" si="19">IF(ISERROR(I391/J391-1),"",IF((I391/J391-1)&gt;10000%,"",I391/J391-1))</f>
        <v>19.289881766773714</v>
      </c>
      <c r="L391" s="91">
        <f t="shared" ref="L391:L454" si="20">IF(ISERROR(I391/F391),"",IF(I391/F391&gt;10000%,"",I391/F391))</f>
        <v>19.144942973916788</v>
      </c>
      <c r="N391" s="47"/>
    </row>
    <row r="392" spans="1:14">
      <c r="A392" s="90" t="s">
        <v>1565</v>
      </c>
      <c r="B392" s="90" t="s">
        <v>1566</v>
      </c>
      <c r="C392" s="90" t="s">
        <v>1182</v>
      </c>
      <c r="D392" s="90" t="s">
        <v>398</v>
      </c>
      <c r="E392" s="90" t="s">
        <v>1870</v>
      </c>
      <c r="F392" s="112">
        <v>0.24827314</v>
      </c>
      <c r="G392" s="112">
        <v>8.3918190000000004E-2</v>
      </c>
      <c r="H392" s="113">
        <f t="shared" si="18"/>
        <v>1.9585140003615424</v>
      </c>
      <c r="I392" s="130">
        <v>2.5121897400000002</v>
      </c>
      <c r="J392" s="130">
        <v>0.14104233999999999</v>
      </c>
      <c r="K392" s="113">
        <f t="shared" si="19"/>
        <v>16.811599977708823</v>
      </c>
      <c r="L392" s="91">
        <f t="shared" si="20"/>
        <v>10.118652948119962</v>
      </c>
      <c r="N392" s="47"/>
    </row>
    <row r="393" spans="1:14">
      <c r="A393" s="90" t="s">
        <v>1032</v>
      </c>
      <c r="B393" s="90" t="s">
        <v>1033</v>
      </c>
      <c r="C393" s="90" t="s">
        <v>1540</v>
      </c>
      <c r="D393" s="90" t="s">
        <v>398</v>
      </c>
      <c r="E393" s="90" t="s">
        <v>1870</v>
      </c>
      <c r="F393" s="112">
        <v>6.0327775E-2</v>
      </c>
      <c r="G393" s="112">
        <v>9.3981340999999996E-2</v>
      </c>
      <c r="H393" s="113">
        <f t="shared" si="18"/>
        <v>-0.35808773999085619</v>
      </c>
      <c r="I393" s="130">
        <v>2.4726942300000001</v>
      </c>
      <c r="J393" s="130">
        <v>2.1604235699999998</v>
      </c>
      <c r="K393" s="113">
        <f t="shared" si="19"/>
        <v>0.1445414058318204</v>
      </c>
      <c r="L393" s="91">
        <f t="shared" si="20"/>
        <v>40.987658338136953</v>
      </c>
      <c r="N393" s="47"/>
    </row>
    <row r="394" spans="1:14">
      <c r="A394" s="90" t="s">
        <v>1996</v>
      </c>
      <c r="B394" s="90" t="s">
        <v>1762</v>
      </c>
      <c r="C394" s="90" t="s">
        <v>1539</v>
      </c>
      <c r="D394" s="90" t="s">
        <v>398</v>
      </c>
      <c r="E394" s="90" t="s">
        <v>1870</v>
      </c>
      <c r="F394" s="112">
        <v>1.2807273600000002</v>
      </c>
      <c r="G394" s="112">
        <v>0.48596400000000001</v>
      </c>
      <c r="H394" s="113">
        <f t="shared" si="18"/>
        <v>1.6354366990147424</v>
      </c>
      <c r="I394" s="130">
        <v>2.4604576000000002</v>
      </c>
      <c r="J394" s="130">
        <v>0.47829300000000002</v>
      </c>
      <c r="K394" s="113">
        <f t="shared" si="19"/>
        <v>4.144247563731855</v>
      </c>
      <c r="L394" s="91">
        <f t="shared" si="20"/>
        <v>1.9211408117337323</v>
      </c>
      <c r="N394" s="47"/>
    </row>
    <row r="395" spans="1:14">
      <c r="A395" s="90" t="s">
        <v>136</v>
      </c>
      <c r="B395" s="90" t="s">
        <v>137</v>
      </c>
      <c r="C395" s="90" t="s">
        <v>1541</v>
      </c>
      <c r="D395" s="90" t="s">
        <v>399</v>
      </c>
      <c r="E395" s="90" t="s">
        <v>1870</v>
      </c>
      <c r="F395" s="112">
        <v>0.78591404000000009</v>
      </c>
      <c r="G395" s="112">
        <v>0.89267293999999997</v>
      </c>
      <c r="H395" s="113">
        <f t="shared" si="18"/>
        <v>-0.11959464123556818</v>
      </c>
      <c r="I395" s="130">
        <v>2.4010205899999999</v>
      </c>
      <c r="J395" s="130">
        <v>5.6716915599999993</v>
      </c>
      <c r="K395" s="113">
        <f t="shared" si="19"/>
        <v>-0.57666587391081614</v>
      </c>
      <c r="L395" s="91">
        <f t="shared" si="20"/>
        <v>3.0550676890821284</v>
      </c>
      <c r="N395" s="47"/>
    </row>
    <row r="396" spans="1:14">
      <c r="A396" s="90" t="s">
        <v>331</v>
      </c>
      <c r="B396" s="90" t="s">
        <v>330</v>
      </c>
      <c r="C396" s="90" t="s">
        <v>1558</v>
      </c>
      <c r="D396" s="90" t="s">
        <v>399</v>
      </c>
      <c r="E396" s="90" t="s">
        <v>400</v>
      </c>
      <c r="F396" s="112">
        <v>2.9291712200000002</v>
      </c>
      <c r="G396" s="112">
        <v>2.0380335199999999</v>
      </c>
      <c r="H396" s="113">
        <f t="shared" si="18"/>
        <v>0.4372537013032054</v>
      </c>
      <c r="I396" s="130">
        <v>2.3577430600000002</v>
      </c>
      <c r="J396" s="130">
        <v>1.6014628400000002</v>
      </c>
      <c r="K396" s="113">
        <f t="shared" si="19"/>
        <v>0.47224337718632303</v>
      </c>
      <c r="L396" s="91">
        <f t="shared" si="20"/>
        <v>0.80491814336479794</v>
      </c>
      <c r="N396" s="47"/>
    </row>
    <row r="397" spans="1:14">
      <c r="A397" s="90" t="s">
        <v>2089</v>
      </c>
      <c r="B397" s="90" t="s">
        <v>775</v>
      </c>
      <c r="C397" s="90" t="s">
        <v>1182</v>
      </c>
      <c r="D397" s="90" t="s">
        <v>398</v>
      </c>
      <c r="E397" s="90" t="s">
        <v>1870</v>
      </c>
      <c r="F397" s="112">
        <v>0</v>
      </c>
      <c r="G397" s="112">
        <v>5.0875E-3</v>
      </c>
      <c r="H397" s="113">
        <f t="shared" si="18"/>
        <v>-1</v>
      </c>
      <c r="I397" s="130">
        <v>2.30598612</v>
      </c>
      <c r="J397" s="130">
        <v>1.0366135000000001</v>
      </c>
      <c r="K397" s="113">
        <f t="shared" si="19"/>
        <v>1.2245379980098656</v>
      </c>
      <c r="L397" s="91" t="str">
        <f t="shared" si="20"/>
        <v/>
      </c>
      <c r="N397" s="47"/>
    </row>
    <row r="398" spans="1:14">
      <c r="A398" s="90" t="s">
        <v>493</v>
      </c>
      <c r="B398" s="90" t="s">
        <v>850</v>
      </c>
      <c r="C398" s="90" t="s">
        <v>1540</v>
      </c>
      <c r="D398" s="90" t="s">
        <v>398</v>
      </c>
      <c r="E398" s="90" t="s">
        <v>1870</v>
      </c>
      <c r="F398" s="112">
        <v>0.53820735600000003</v>
      </c>
      <c r="G398" s="112">
        <v>0.20369764499999998</v>
      </c>
      <c r="H398" s="113">
        <f t="shared" si="18"/>
        <v>1.6421874244054222</v>
      </c>
      <c r="I398" s="130">
        <v>2.28219898</v>
      </c>
      <c r="J398" s="130">
        <v>10.142452499999999</v>
      </c>
      <c r="K398" s="113">
        <f t="shared" si="19"/>
        <v>-0.77498548994929972</v>
      </c>
      <c r="L398" s="91">
        <f t="shared" si="20"/>
        <v>4.2403712148445623</v>
      </c>
      <c r="N398" s="47"/>
    </row>
    <row r="399" spans="1:14">
      <c r="A399" s="90" t="s">
        <v>725</v>
      </c>
      <c r="B399" s="90" t="s">
        <v>726</v>
      </c>
      <c r="C399" s="90" t="s">
        <v>1545</v>
      </c>
      <c r="D399" s="90" t="s">
        <v>399</v>
      </c>
      <c r="E399" s="90" t="s">
        <v>1870</v>
      </c>
      <c r="F399" s="112">
        <v>5.10278338</v>
      </c>
      <c r="G399" s="112">
        <v>7.8589028150000004</v>
      </c>
      <c r="H399" s="113">
        <f t="shared" si="18"/>
        <v>-0.35070028219963434</v>
      </c>
      <c r="I399" s="130">
        <v>2.2809293919218701</v>
      </c>
      <c r="J399" s="130">
        <v>2.4976710799999999</v>
      </c>
      <c r="K399" s="113">
        <f t="shared" si="19"/>
        <v>-8.6777514386774168E-2</v>
      </c>
      <c r="L399" s="91">
        <f t="shared" si="20"/>
        <v>0.44699710374965401</v>
      </c>
      <c r="N399" s="47"/>
    </row>
    <row r="400" spans="1:14">
      <c r="A400" s="90" t="s">
        <v>2758</v>
      </c>
      <c r="B400" s="90" t="s">
        <v>2759</v>
      </c>
      <c r="C400" s="90" t="s">
        <v>298</v>
      </c>
      <c r="D400" s="90" t="s">
        <v>1443</v>
      </c>
      <c r="E400" s="90" t="s">
        <v>400</v>
      </c>
      <c r="F400" s="112">
        <v>0.69679568999999997</v>
      </c>
      <c r="G400" s="112">
        <v>0.39709219000000001</v>
      </c>
      <c r="H400" s="113">
        <f t="shared" si="18"/>
        <v>0.75474539048476363</v>
      </c>
      <c r="I400" s="130">
        <v>2.2706038556294748</v>
      </c>
      <c r="J400" s="130">
        <v>0.41950551149309001</v>
      </c>
      <c r="K400" s="113">
        <f t="shared" si="19"/>
        <v>4.4125721675217502</v>
      </c>
      <c r="L400" s="91">
        <f t="shared" si="20"/>
        <v>3.2586364815624433</v>
      </c>
      <c r="N400" s="47"/>
    </row>
    <row r="401" spans="1:14">
      <c r="A401" s="90" t="s">
        <v>921</v>
      </c>
      <c r="B401" s="90" t="s">
        <v>1058</v>
      </c>
      <c r="C401" s="90" t="s">
        <v>1546</v>
      </c>
      <c r="D401" s="90" t="s">
        <v>398</v>
      </c>
      <c r="E401" s="90" t="s">
        <v>400</v>
      </c>
      <c r="F401" s="112">
        <v>2.1167543609999999</v>
      </c>
      <c r="G401" s="112">
        <v>5.5602576960000007</v>
      </c>
      <c r="H401" s="113">
        <f t="shared" si="18"/>
        <v>-0.61930642845514627</v>
      </c>
      <c r="I401" s="130">
        <v>2.2685079100000003</v>
      </c>
      <c r="J401" s="130">
        <v>6.1995386400000001</v>
      </c>
      <c r="K401" s="113">
        <f t="shared" si="19"/>
        <v>-0.63408439857711729</v>
      </c>
      <c r="L401" s="91">
        <f t="shared" si="20"/>
        <v>1.0716916198667041</v>
      </c>
      <c r="N401" s="47"/>
    </row>
    <row r="402" spans="1:14">
      <c r="A402" s="90" t="s">
        <v>1754</v>
      </c>
      <c r="B402" s="90" t="s">
        <v>1755</v>
      </c>
      <c r="C402" s="90" t="s">
        <v>1541</v>
      </c>
      <c r="D402" s="90" t="s">
        <v>398</v>
      </c>
      <c r="E402" s="90" t="s">
        <v>1870</v>
      </c>
      <c r="F402" s="112">
        <v>0</v>
      </c>
      <c r="G402" s="112">
        <v>6.5960399999999988E-2</v>
      </c>
      <c r="H402" s="113">
        <f t="shared" si="18"/>
        <v>-1</v>
      </c>
      <c r="I402" s="130">
        <v>2.2602585199999998</v>
      </c>
      <c r="J402" s="130">
        <v>6.5696560000000001E-2</v>
      </c>
      <c r="K402" s="113">
        <f t="shared" si="19"/>
        <v>33.404518592754322</v>
      </c>
      <c r="L402" s="91" t="str">
        <f t="shared" si="20"/>
        <v/>
      </c>
      <c r="N402" s="47"/>
    </row>
    <row r="403" spans="1:14">
      <c r="A403" s="90" t="s">
        <v>2341</v>
      </c>
      <c r="B403" s="90" t="s">
        <v>419</v>
      </c>
      <c r="C403" s="90" t="s">
        <v>1546</v>
      </c>
      <c r="D403" s="90" t="s">
        <v>398</v>
      </c>
      <c r="E403" s="90" t="s">
        <v>400</v>
      </c>
      <c r="F403" s="112">
        <v>4.9487152730000004</v>
      </c>
      <c r="G403" s="112">
        <v>5.3436928650000004</v>
      </c>
      <c r="H403" s="113">
        <f t="shared" si="18"/>
        <v>-7.3914725636088696E-2</v>
      </c>
      <c r="I403" s="130">
        <v>2.2547163800000001</v>
      </c>
      <c r="J403" s="130">
        <v>0.79883643999999998</v>
      </c>
      <c r="K403" s="113">
        <f t="shared" si="19"/>
        <v>1.8225006610865173</v>
      </c>
      <c r="L403" s="91">
        <f t="shared" si="20"/>
        <v>0.45561650966295147</v>
      </c>
      <c r="N403" s="47"/>
    </row>
    <row r="404" spans="1:14">
      <c r="A404" s="90" t="s">
        <v>1890</v>
      </c>
      <c r="B404" s="90" t="s">
        <v>569</v>
      </c>
      <c r="C404" s="90" t="s">
        <v>1546</v>
      </c>
      <c r="D404" s="90" t="s">
        <v>398</v>
      </c>
      <c r="E404" s="90" t="s">
        <v>1870</v>
      </c>
      <c r="F404" s="112">
        <v>3.452804456</v>
      </c>
      <c r="G404" s="112">
        <v>4.9970447509999998</v>
      </c>
      <c r="H404" s="113">
        <f t="shared" si="18"/>
        <v>-0.30903071154024975</v>
      </c>
      <c r="I404" s="130">
        <v>2.2438967599999997</v>
      </c>
      <c r="J404" s="130">
        <v>4.1797106800000003</v>
      </c>
      <c r="K404" s="113">
        <f t="shared" si="19"/>
        <v>-0.46314543474573711</v>
      </c>
      <c r="L404" s="91">
        <f t="shared" si="20"/>
        <v>0.64987658252720926</v>
      </c>
      <c r="N404" s="47"/>
    </row>
    <row r="405" spans="1:14">
      <c r="A405" s="90" t="s">
        <v>69</v>
      </c>
      <c r="B405" s="90" t="s">
        <v>97</v>
      </c>
      <c r="C405" s="90" t="s">
        <v>1545</v>
      </c>
      <c r="D405" s="90" t="s">
        <v>1443</v>
      </c>
      <c r="E405" s="90" t="s">
        <v>400</v>
      </c>
      <c r="F405" s="112">
        <v>3.588754496</v>
      </c>
      <c r="G405" s="112">
        <v>0.5382176729999999</v>
      </c>
      <c r="H405" s="113">
        <f t="shared" si="18"/>
        <v>5.6678496006949226</v>
      </c>
      <c r="I405" s="130">
        <v>2.2264481800000002</v>
      </c>
      <c r="J405" s="130">
        <v>0.33522249999999998</v>
      </c>
      <c r="K405" s="113">
        <f t="shared" si="19"/>
        <v>5.6417026900044007</v>
      </c>
      <c r="L405" s="91">
        <f t="shared" si="20"/>
        <v>0.62039578981554278</v>
      </c>
      <c r="N405" s="47"/>
    </row>
    <row r="406" spans="1:14">
      <c r="A406" s="90" t="s">
        <v>262</v>
      </c>
      <c r="B406" s="90" t="s">
        <v>269</v>
      </c>
      <c r="C406" s="90" t="s">
        <v>1540</v>
      </c>
      <c r="D406" s="90" t="s">
        <v>398</v>
      </c>
      <c r="E406" s="90" t="s">
        <v>1870</v>
      </c>
      <c r="F406" s="112">
        <v>0.45398695999999999</v>
      </c>
      <c r="G406" s="112">
        <v>0.41505856000000002</v>
      </c>
      <c r="H406" s="113">
        <f t="shared" si="18"/>
        <v>9.3790138914373822E-2</v>
      </c>
      <c r="I406" s="130">
        <v>2.21145652</v>
      </c>
      <c r="J406" s="130">
        <v>2.1258510099999999</v>
      </c>
      <c r="K406" s="113">
        <f t="shared" si="19"/>
        <v>4.0268819215134144E-2</v>
      </c>
      <c r="L406" s="91">
        <f t="shared" si="20"/>
        <v>4.8711895161041632</v>
      </c>
      <c r="N406" s="47"/>
    </row>
    <row r="407" spans="1:14">
      <c r="A407" s="90" t="s">
        <v>934</v>
      </c>
      <c r="B407" s="90" t="s">
        <v>1071</v>
      </c>
      <c r="C407" s="90" t="s">
        <v>1546</v>
      </c>
      <c r="D407" s="90" t="s">
        <v>398</v>
      </c>
      <c r="E407" s="90" t="s">
        <v>400</v>
      </c>
      <c r="F407" s="112">
        <v>13.929923757999999</v>
      </c>
      <c r="G407" s="112">
        <v>16.390346413</v>
      </c>
      <c r="H407" s="113">
        <f t="shared" si="18"/>
        <v>-0.15011413383237082</v>
      </c>
      <c r="I407" s="130">
        <v>2.18399922</v>
      </c>
      <c r="J407" s="130">
        <v>4.333153E-2</v>
      </c>
      <c r="K407" s="113">
        <f t="shared" si="19"/>
        <v>49.402079501923886</v>
      </c>
      <c r="L407" s="91">
        <f t="shared" si="20"/>
        <v>0.15678472172151856</v>
      </c>
      <c r="N407" s="47"/>
    </row>
    <row r="408" spans="1:14">
      <c r="A408" s="90" t="s">
        <v>40</v>
      </c>
      <c r="B408" s="90" t="s">
        <v>105</v>
      </c>
      <c r="C408" s="90" t="s">
        <v>1546</v>
      </c>
      <c r="D408" s="90" t="s">
        <v>398</v>
      </c>
      <c r="E408" s="90" t="s">
        <v>400</v>
      </c>
      <c r="F408" s="112">
        <v>7.0930863109999995</v>
      </c>
      <c r="G408" s="112">
        <v>9.8950755649999991</v>
      </c>
      <c r="H408" s="113">
        <f t="shared" si="18"/>
        <v>-0.28317007137479089</v>
      </c>
      <c r="I408" s="130">
        <v>2.1750934100000001</v>
      </c>
      <c r="J408" s="130">
        <v>44.864789090000002</v>
      </c>
      <c r="K408" s="113">
        <f t="shared" si="19"/>
        <v>-0.95151892042472985</v>
      </c>
      <c r="L408" s="91">
        <f t="shared" si="20"/>
        <v>0.30664978750178923</v>
      </c>
      <c r="N408" s="47"/>
    </row>
    <row r="409" spans="1:14">
      <c r="A409" s="90" t="s">
        <v>524</v>
      </c>
      <c r="B409" s="90" t="s">
        <v>525</v>
      </c>
      <c r="C409" s="90" t="s">
        <v>1540</v>
      </c>
      <c r="D409" s="90" t="s">
        <v>398</v>
      </c>
      <c r="E409" s="90" t="s">
        <v>1870</v>
      </c>
      <c r="F409" s="112">
        <v>4.314464418</v>
      </c>
      <c r="G409" s="112">
        <v>4.1902354040000001</v>
      </c>
      <c r="H409" s="113">
        <f t="shared" si="18"/>
        <v>2.9647263702991644E-2</v>
      </c>
      <c r="I409" s="130">
        <v>2.1643582799999996</v>
      </c>
      <c r="J409" s="130">
        <v>0.42048890999999999</v>
      </c>
      <c r="K409" s="113">
        <f t="shared" si="19"/>
        <v>4.1472422423697211</v>
      </c>
      <c r="L409" s="91">
        <f t="shared" si="20"/>
        <v>0.50165166989679399</v>
      </c>
      <c r="N409" s="47"/>
    </row>
    <row r="410" spans="1:14">
      <c r="A410" s="90" t="s">
        <v>907</v>
      </c>
      <c r="B410" s="90" t="s">
        <v>1113</v>
      </c>
      <c r="C410" s="90" t="s">
        <v>1545</v>
      </c>
      <c r="D410" s="90" t="s">
        <v>399</v>
      </c>
      <c r="E410" s="90" t="s">
        <v>400</v>
      </c>
      <c r="F410" s="112">
        <v>4.6481100899999994</v>
      </c>
      <c r="G410" s="112">
        <v>2.54783326</v>
      </c>
      <c r="H410" s="113">
        <f t="shared" si="18"/>
        <v>0.82433841451618362</v>
      </c>
      <c r="I410" s="130">
        <v>2.1481979500000001</v>
      </c>
      <c r="J410" s="130">
        <v>0.69311886999999994</v>
      </c>
      <c r="K410" s="113">
        <f t="shared" si="19"/>
        <v>2.0993211164486119</v>
      </c>
      <c r="L410" s="91">
        <f t="shared" si="20"/>
        <v>0.462165892890889</v>
      </c>
      <c r="N410" s="47"/>
    </row>
    <row r="411" spans="1:14">
      <c r="A411" s="90" t="s">
        <v>1013</v>
      </c>
      <c r="B411" s="90" t="s">
        <v>1014</v>
      </c>
      <c r="C411" s="90" t="s">
        <v>1540</v>
      </c>
      <c r="D411" s="90" t="s">
        <v>398</v>
      </c>
      <c r="E411" s="90" t="s">
        <v>1870</v>
      </c>
      <c r="F411" s="112">
        <v>1.8923866699999998</v>
      </c>
      <c r="G411" s="112">
        <v>0.30566790999999999</v>
      </c>
      <c r="H411" s="113">
        <f t="shared" si="18"/>
        <v>5.1909890050283654</v>
      </c>
      <c r="I411" s="130">
        <v>2.1348355299999997</v>
      </c>
      <c r="J411" s="130">
        <v>0.746336</v>
      </c>
      <c r="K411" s="113">
        <f t="shared" si="19"/>
        <v>1.8604214857651242</v>
      </c>
      <c r="L411" s="91">
        <f t="shared" si="20"/>
        <v>1.1281180341436245</v>
      </c>
      <c r="N411" s="47"/>
    </row>
    <row r="412" spans="1:14">
      <c r="A412" s="90" t="s">
        <v>1685</v>
      </c>
      <c r="B412" s="90" t="s">
        <v>1686</v>
      </c>
      <c r="C412" s="90" t="s">
        <v>1545</v>
      </c>
      <c r="D412" s="90" t="s">
        <v>399</v>
      </c>
      <c r="E412" s="90" t="s">
        <v>400</v>
      </c>
      <c r="F412" s="112">
        <v>1.0874092</v>
      </c>
      <c r="G412" s="112">
        <v>5.4706150599999992</v>
      </c>
      <c r="H412" s="113">
        <f t="shared" si="18"/>
        <v>-0.80122724993924166</v>
      </c>
      <c r="I412" s="130">
        <v>2.1117716800000004</v>
      </c>
      <c r="J412" s="130">
        <v>6.2911671199999999</v>
      </c>
      <c r="K412" s="113">
        <f t="shared" si="19"/>
        <v>-0.66432751829361658</v>
      </c>
      <c r="L412" s="91">
        <f t="shared" si="20"/>
        <v>1.942021163698082</v>
      </c>
      <c r="N412" s="47"/>
    </row>
    <row r="413" spans="1:14">
      <c r="A413" s="90" t="s">
        <v>2088</v>
      </c>
      <c r="B413" s="90" t="s">
        <v>771</v>
      </c>
      <c r="C413" s="90" t="s">
        <v>1182</v>
      </c>
      <c r="D413" s="90" t="s">
        <v>398</v>
      </c>
      <c r="E413" s="90" t="s">
        <v>1870</v>
      </c>
      <c r="F413" s="112">
        <v>1.0471494699999999</v>
      </c>
      <c r="G413" s="112">
        <v>2.0616491299999997</v>
      </c>
      <c r="H413" s="113">
        <f t="shared" si="18"/>
        <v>-0.49208162787622356</v>
      </c>
      <c r="I413" s="130">
        <v>2.1081158799999997</v>
      </c>
      <c r="J413" s="130">
        <v>5.4074788300000005</v>
      </c>
      <c r="K413" s="113">
        <f t="shared" si="19"/>
        <v>-0.61014810297463529</v>
      </c>
      <c r="L413" s="91">
        <f t="shared" si="20"/>
        <v>2.0131948116251253</v>
      </c>
      <c r="N413" s="47"/>
    </row>
    <row r="414" spans="1:14">
      <c r="A414" s="90" t="s">
        <v>1655</v>
      </c>
      <c r="B414" s="90" t="s">
        <v>1710</v>
      </c>
      <c r="C414" s="90" t="s">
        <v>1545</v>
      </c>
      <c r="D414" s="90" t="s">
        <v>399</v>
      </c>
      <c r="E414" s="90" t="s">
        <v>400</v>
      </c>
      <c r="F414" s="112">
        <v>3.4321051099999997</v>
      </c>
      <c r="G414" s="112">
        <v>1.2773500099999999</v>
      </c>
      <c r="H414" s="113">
        <f t="shared" si="18"/>
        <v>1.6868948081035362</v>
      </c>
      <c r="I414" s="130">
        <v>2.0942124600000001</v>
      </c>
      <c r="J414" s="130">
        <v>0.17472157000000002</v>
      </c>
      <c r="K414" s="113">
        <f t="shared" si="19"/>
        <v>10.985998408782612</v>
      </c>
      <c r="L414" s="91">
        <f t="shared" si="20"/>
        <v>0.61018307798854099</v>
      </c>
      <c r="N414" s="47"/>
    </row>
    <row r="415" spans="1:14">
      <c r="A415" s="90" t="s">
        <v>1782</v>
      </c>
      <c r="B415" s="90" t="s">
        <v>1783</v>
      </c>
      <c r="C415" s="90" t="s">
        <v>298</v>
      </c>
      <c r="D415" s="90" t="s">
        <v>1443</v>
      </c>
      <c r="E415" s="90" t="s">
        <v>400</v>
      </c>
      <c r="F415" s="112">
        <v>0.43486728000000002</v>
      </c>
      <c r="G415" s="112">
        <v>4.9670499999999999E-2</v>
      </c>
      <c r="H415" s="113">
        <f t="shared" si="18"/>
        <v>7.7550413223140495</v>
      </c>
      <c r="I415" s="130">
        <v>2.0726291644793502</v>
      </c>
      <c r="J415" s="130">
        <v>0</v>
      </c>
      <c r="K415" s="113" t="str">
        <f t="shared" si="19"/>
        <v/>
      </c>
      <c r="L415" s="91">
        <f t="shared" si="20"/>
        <v>4.7661189052424229</v>
      </c>
      <c r="N415" s="47"/>
    </row>
    <row r="416" spans="1:14">
      <c r="A416" s="90" t="s">
        <v>1988</v>
      </c>
      <c r="B416" s="90" t="s">
        <v>134</v>
      </c>
      <c r="C416" s="90" t="s">
        <v>1539</v>
      </c>
      <c r="D416" s="90" t="s">
        <v>398</v>
      </c>
      <c r="E416" s="90" t="s">
        <v>1870</v>
      </c>
      <c r="F416" s="112">
        <v>1.0883663400000001</v>
      </c>
      <c r="G416" s="112">
        <v>0.27438328000000001</v>
      </c>
      <c r="H416" s="113">
        <f t="shared" si="18"/>
        <v>2.9665913316584014</v>
      </c>
      <c r="I416" s="130">
        <v>2.0616049599999999</v>
      </c>
      <c r="J416" s="130">
        <v>0.46196528000000003</v>
      </c>
      <c r="K416" s="113">
        <f t="shared" si="19"/>
        <v>3.4626837757157851</v>
      </c>
      <c r="L416" s="91">
        <f t="shared" si="20"/>
        <v>1.8942196981211306</v>
      </c>
      <c r="N416" s="47"/>
    </row>
    <row r="417" spans="1:14">
      <c r="A417" s="90" t="s">
        <v>454</v>
      </c>
      <c r="B417" s="90" t="s">
        <v>455</v>
      </c>
      <c r="C417" s="90" t="s">
        <v>1182</v>
      </c>
      <c r="D417" s="90" t="s">
        <v>398</v>
      </c>
      <c r="E417" s="90" t="s">
        <v>1870</v>
      </c>
      <c r="F417" s="112">
        <v>0.41347613</v>
      </c>
      <c r="G417" s="112">
        <v>1.7485718000000001</v>
      </c>
      <c r="H417" s="113">
        <f t="shared" si="18"/>
        <v>-0.76353494320336179</v>
      </c>
      <c r="I417" s="130">
        <v>2.03884913</v>
      </c>
      <c r="J417" s="130">
        <v>1.8728614099999998</v>
      </c>
      <c r="K417" s="113">
        <f t="shared" si="19"/>
        <v>8.8627871295613003E-2</v>
      </c>
      <c r="L417" s="91">
        <f t="shared" si="20"/>
        <v>4.9309959682557736</v>
      </c>
      <c r="N417" s="47"/>
    </row>
    <row r="418" spans="1:14">
      <c r="A418" s="90" t="s">
        <v>988</v>
      </c>
      <c r="B418" s="90" t="s">
        <v>989</v>
      </c>
      <c r="C418" s="90" t="s">
        <v>1546</v>
      </c>
      <c r="D418" s="90" t="s">
        <v>398</v>
      </c>
      <c r="E418" s="90" t="s">
        <v>1870</v>
      </c>
      <c r="F418" s="112">
        <v>0.67110517400000003</v>
      </c>
      <c r="G418" s="112">
        <v>0.31383109999999997</v>
      </c>
      <c r="H418" s="113">
        <f t="shared" si="18"/>
        <v>1.1384278804745613</v>
      </c>
      <c r="I418" s="130">
        <v>2.0299999299999998</v>
      </c>
      <c r="J418" s="130">
        <v>0.28832943999999999</v>
      </c>
      <c r="K418" s="113">
        <f t="shared" si="19"/>
        <v>6.0405572528424427</v>
      </c>
      <c r="L418" s="91">
        <f t="shared" si="20"/>
        <v>3.0248610927860313</v>
      </c>
      <c r="N418" s="47"/>
    </row>
    <row r="419" spans="1:14">
      <c r="A419" s="90" t="s">
        <v>1410</v>
      </c>
      <c r="B419" s="90" t="s">
        <v>1411</v>
      </c>
      <c r="C419" s="90" t="s">
        <v>888</v>
      </c>
      <c r="D419" s="90" t="s">
        <v>398</v>
      </c>
      <c r="E419" s="90" t="s">
        <v>1870</v>
      </c>
      <c r="F419" s="112">
        <v>0</v>
      </c>
      <c r="G419" s="112">
        <v>9.4739999999999998E-3</v>
      </c>
      <c r="H419" s="113">
        <f t="shared" si="18"/>
        <v>-1</v>
      </c>
      <c r="I419" s="130">
        <v>2</v>
      </c>
      <c r="J419" s="130">
        <v>0</v>
      </c>
      <c r="K419" s="113" t="str">
        <f t="shared" si="19"/>
        <v/>
      </c>
      <c r="L419" s="91" t="str">
        <f t="shared" si="20"/>
        <v/>
      </c>
      <c r="N419" s="47"/>
    </row>
    <row r="420" spans="1:14">
      <c r="A420" s="90" t="s">
        <v>2075</v>
      </c>
      <c r="B420" s="90" t="s">
        <v>244</v>
      </c>
      <c r="C420" s="90" t="s">
        <v>1182</v>
      </c>
      <c r="D420" s="90" t="s">
        <v>398</v>
      </c>
      <c r="E420" s="90" t="s">
        <v>1870</v>
      </c>
      <c r="F420" s="112">
        <v>12.434414800000001</v>
      </c>
      <c r="G420" s="112">
        <v>0.29886284000000002</v>
      </c>
      <c r="H420" s="113">
        <f t="shared" si="18"/>
        <v>40.605757343402075</v>
      </c>
      <c r="I420" s="130">
        <v>1.99571552587462</v>
      </c>
      <c r="J420" s="130">
        <v>74.206663345967499</v>
      </c>
      <c r="K420" s="113">
        <f t="shared" si="19"/>
        <v>-0.97310597949175859</v>
      </c>
      <c r="L420" s="91">
        <f t="shared" si="20"/>
        <v>0.16049935264139811</v>
      </c>
      <c r="N420" s="47"/>
    </row>
    <row r="421" spans="1:14">
      <c r="A421" s="90" t="s">
        <v>755</v>
      </c>
      <c r="B421" s="90" t="s">
        <v>756</v>
      </c>
      <c r="C421" s="90" t="s">
        <v>1540</v>
      </c>
      <c r="D421" s="90" t="s">
        <v>398</v>
      </c>
      <c r="E421" s="90" t="s">
        <v>1870</v>
      </c>
      <c r="F421" s="112">
        <v>0.29213383600000004</v>
      </c>
      <c r="G421" s="112">
        <v>3.6679489999999995E-2</v>
      </c>
      <c r="H421" s="113">
        <f t="shared" si="18"/>
        <v>6.964501033138685</v>
      </c>
      <c r="I421" s="130">
        <v>1.9804539299999999</v>
      </c>
      <c r="J421" s="130">
        <v>66.741846929999994</v>
      </c>
      <c r="K421" s="113">
        <f t="shared" si="19"/>
        <v>-0.97032665379971972</v>
      </c>
      <c r="L421" s="91">
        <f t="shared" si="20"/>
        <v>6.7792692456206947</v>
      </c>
      <c r="N421" s="47"/>
    </row>
    <row r="422" spans="1:14">
      <c r="A422" s="90" t="s">
        <v>995</v>
      </c>
      <c r="B422" s="90" t="s">
        <v>996</v>
      </c>
      <c r="C422" s="90" t="s">
        <v>1540</v>
      </c>
      <c r="D422" s="90" t="s">
        <v>398</v>
      </c>
      <c r="E422" s="90" t="s">
        <v>1870</v>
      </c>
      <c r="F422" s="112">
        <v>3.8305050509999998</v>
      </c>
      <c r="G422" s="112">
        <v>5.5027798070000005</v>
      </c>
      <c r="H422" s="113">
        <f t="shared" si="18"/>
        <v>-0.30389636050359969</v>
      </c>
      <c r="I422" s="130">
        <v>1.9732144299999999</v>
      </c>
      <c r="J422" s="130">
        <v>97.901916995289511</v>
      </c>
      <c r="K422" s="113">
        <f t="shared" si="19"/>
        <v>-0.97984498679331333</v>
      </c>
      <c r="L422" s="91">
        <f t="shared" si="20"/>
        <v>0.51513166115911224</v>
      </c>
      <c r="N422" s="47"/>
    </row>
    <row r="423" spans="1:14">
      <c r="A423" s="90" t="s">
        <v>1163</v>
      </c>
      <c r="B423" s="90" t="s">
        <v>863</v>
      </c>
      <c r="C423" s="90" t="s">
        <v>1546</v>
      </c>
      <c r="D423" s="90" t="s">
        <v>398</v>
      </c>
      <c r="E423" s="90" t="s">
        <v>400</v>
      </c>
      <c r="F423" s="112">
        <v>3.778366487</v>
      </c>
      <c r="G423" s="112">
        <v>1.3121353920000001</v>
      </c>
      <c r="H423" s="113">
        <f t="shared" si="18"/>
        <v>1.8795553492699324</v>
      </c>
      <c r="I423" s="130">
        <v>1.9473860000000001</v>
      </c>
      <c r="J423" s="130">
        <v>8.8960630600000012</v>
      </c>
      <c r="K423" s="113">
        <f t="shared" si="19"/>
        <v>-0.78109575136037757</v>
      </c>
      <c r="L423" s="91">
        <f t="shared" si="20"/>
        <v>0.51540421150257787</v>
      </c>
      <c r="N423" s="47"/>
    </row>
    <row r="424" spans="1:14">
      <c r="A424" s="90" t="s">
        <v>1982</v>
      </c>
      <c r="B424" s="90" t="s">
        <v>121</v>
      </c>
      <c r="C424" s="90" t="s">
        <v>1539</v>
      </c>
      <c r="D424" s="90" t="s">
        <v>398</v>
      </c>
      <c r="E424" s="90" t="s">
        <v>1870</v>
      </c>
      <c r="F424" s="112">
        <v>1.97947191</v>
      </c>
      <c r="G424" s="112">
        <v>6.4376805849999998</v>
      </c>
      <c r="H424" s="113">
        <f t="shared" si="18"/>
        <v>-0.69251784336547662</v>
      </c>
      <c r="I424" s="130">
        <v>1.94315609</v>
      </c>
      <c r="J424" s="130">
        <v>6.3973395799999997</v>
      </c>
      <c r="K424" s="113">
        <f t="shared" si="19"/>
        <v>-0.69625559723687513</v>
      </c>
      <c r="L424" s="91">
        <f t="shared" si="20"/>
        <v>0.98165378360938704</v>
      </c>
      <c r="N424" s="47"/>
    </row>
    <row r="425" spans="1:14">
      <c r="A425" s="90" t="s">
        <v>1747</v>
      </c>
      <c r="B425" s="90" t="s">
        <v>1748</v>
      </c>
      <c r="C425" s="90" t="s">
        <v>1541</v>
      </c>
      <c r="D425" s="90" t="s">
        <v>398</v>
      </c>
      <c r="E425" s="90" t="s">
        <v>1870</v>
      </c>
      <c r="F425" s="112">
        <v>0</v>
      </c>
      <c r="G425" s="112">
        <v>1.6788E-3</v>
      </c>
      <c r="H425" s="113">
        <f t="shared" si="18"/>
        <v>-1</v>
      </c>
      <c r="I425" s="130">
        <v>1.93353588</v>
      </c>
      <c r="J425" s="130">
        <v>0</v>
      </c>
      <c r="K425" s="113" t="str">
        <f t="shared" si="19"/>
        <v/>
      </c>
      <c r="L425" s="91" t="str">
        <f t="shared" si="20"/>
        <v/>
      </c>
      <c r="N425" s="47"/>
    </row>
    <row r="426" spans="1:14">
      <c r="A426" s="90" t="s">
        <v>2296</v>
      </c>
      <c r="B426" s="90" t="s">
        <v>2297</v>
      </c>
      <c r="C426" s="90" t="s">
        <v>1182</v>
      </c>
      <c r="D426" s="90" t="s">
        <v>398</v>
      </c>
      <c r="E426" s="90" t="s">
        <v>400</v>
      </c>
      <c r="F426" s="112">
        <v>0.66066042000000003</v>
      </c>
      <c r="G426" s="112">
        <v>1.4669569599999999</v>
      </c>
      <c r="H426" s="113">
        <f t="shared" si="18"/>
        <v>-0.54963885239005239</v>
      </c>
      <c r="I426" s="130">
        <v>1.93257908</v>
      </c>
      <c r="J426" s="130">
        <v>0.1950383</v>
      </c>
      <c r="K426" s="113">
        <f t="shared" si="19"/>
        <v>8.9087157753118227</v>
      </c>
      <c r="L426" s="91">
        <f t="shared" si="20"/>
        <v>2.9252230366698826</v>
      </c>
      <c r="N426" s="47"/>
    </row>
    <row r="427" spans="1:14">
      <c r="A427" s="90" t="s">
        <v>886</v>
      </c>
      <c r="B427" s="90" t="s">
        <v>637</v>
      </c>
      <c r="C427" s="90" t="s">
        <v>1545</v>
      </c>
      <c r="D427" s="90" t="s">
        <v>399</v>
      </c>
      <c r="E427" s="90" t="s">
        <v>1870</v>
      </c>
      <c r="F427" s="112">
        <v>5.2477672210000001</v>
      </c>
      <c r="G427" s="112">
        <v>11.934014603</v>
      </c>
      <c r="H427" s="113">
        <f t="shared" si="18"/>
        <v>-0.56026807444321336</v>
      </c>
      <c r="I427" s="130">
        <v>1.9152628200000001</v>
      </c>
      <c r="J427" s="130">
        <v>8.5579572017756504</v>
      </c>
      <c r="K427" s="113">
        <f t="shared" si="19"/>
        <v>-0.77620093500787646</v>
      </c>
      <c r="L427" s="91">
        <f t="shared" si="20"/>
        <v>0.36496718305943321</v>
      </c>
      <c r="N427" s="47"/>
    </row>
    <row r="428" spans="1:14">
      <c r="A428" s="90" t="s">
        <v>2883</v>
      </c>
      <c r="B428" s="90" t="s">
        <v>2869</v>
      </c>
      <c r="C428" s="90" t="s">
        <v>1545</v>
      </c>
      <c r="D428" s="90" t="s">
        <v>1443</v>
      </c>
      <c r="E428" s="90" t="s">
        <v>400</v>
      </c>
      <c r="F428" s="112">
        <v>0.80359389999999997</v>
      </c>
      <c r="G428" s="112">
        <v>0.76396407</v>
      </c>
      <c r="H428" s="113">
        <f t="shared" si="18"/>
        <v>5.1873944804760264E-2</v>
      </c>
      <c r="I428" s="130">
        <v>1.9100437929832099</v>
      </c>
      <c r="J428" s="130">
        <v>0.17341287999999999</v>
      </c>
      <c r="K428" s="113">
        <f t="shared" si="19"/>
        <v>10.014428645572405</v>
      </c>
      <c r="L428" s="91">
        <f t="shared" si="20"/>
        <v>2.3768769187810035</v>
      </c>
      <c r="N428" s="47"/>
    </row>
    <row r="429" spans="1:14">
      <c r="A429" s="90" t="s">
        <v>2786</v>
      </c>
      <c r="B429" s="90" t="s">
        <v>2787</v>
      </c>
      <c r="C429" s="90" t="s">
        <v>1539</v>
      </c>
      <c r="D429" s="90" t="s">
        <v>398</v>
      </c>
      <c r="E429" s="90" t="s">
        <v>400</v>
      </c>
      <c r="F429" s="112">
        <v>3.4979165099999996</v>
      </c>
      <c r="G429" s="112">
        <v>2.2303999300000004</v>
      </c>
      <c r="H429" s="113">
        <f t="shared" si="18"/>
        <v>0.56829116740512053</v>
      </c>
      <c r="I429" s="130">
        <v>1.89852552</v>
      </c>
      <c r="J429" s="130">
        <v>121.10537936</v>
      </c>
      <c r="K429" s="113">
        <f t="shared" si="19"/>
        <v>-0.98432335929227055</v>
      </c>
      <c r="L429" s="91">
        <f t="shared" si="20"/>
        <v>0.54275895796037743</v>
      </c>
      <c r="N429" s="47"/>
    </row>
    <row r="430" spans="1:14">
      <c r="A430" s="90" t="s">
        <v>489</v>
      </c>
      <c r="B430" s="90" t="s">
        <v>847</v>
      </c>
      <c r="C430" s="90" t="s">
        <v>1540</v>
      </c>
      <c r="D430" s="90" t="s">
        <v>398</v>
      </c>
      <c r="E430" s="90" t="s">
        <v>1870</v>
      </c>
      <c r="F430" s="112">
        <v>1.452160237</v>
      </c>
      <c r="G430" s="112">
        <v>0.310710229</v>
      </c>
      <c r="H430" s="113">
        <f t="shared" si="18"/>
        <v>3.673680173561328</v>
      </c>
      <c r="I430" s="130">
        <v>1.88823881</v>
      </c>
      <c r="J430" s="130">
        <v>7.2970424800000009</v>
      </c>
      <c r="K430" s="113">
        <f t="shared" si="19"/>
        <v>-0.74123231224494668</v>
      </c>
      <c r="L430" s="91">
        <f t="shared" si="20"/>
        <v>1.3002964561961079</v>
      </c>
      <c r="N430" s="47"/>
    </row>
    <row r="431" spans="1:14">
      <c r="A431" s="90" t="s">
        <v>1752</v>
      </c>
      <c r="B431" s="90" t="s">
        <v>1753</v>
      </c>
      <c r="C431" s="90" t="s">
        <v>1541</v>
      </c>
      <c r="D431" s="90" t="s">
        <v>398</v>
      </c>
      <c r="E431" s="90" t="s">
        <v>1870</v>
      </c>
      <c r="F431" s="112">
        <v>5.6249999999999998E-3</v>
      </c>
      <c r="G431" s="112">
        <v>0.14199114999999998</v>
      </c>
      <c r="H431" s="113">
        <f t="shared" si="18"/>
        <v>-0.96038485497159509</v>
      </c>
      <c r="I431" s="130">
        <v>1.8865621499999998</v>
      </c>
      <c r="J431" s="130">
        <v>0.28711703000000005</v>
      </c>
      <c r="K431" s="113">
        <f t="shared" si="19"/>
        <v>5.570707944422522</v>
      </c>
      <c r="L431" s="91" t="str">
        <f t="shared" si="20"/>
        <v/>
      </c>
      <c r="N431" s="47"/>
    </row>
    <row r="432" spans="1:14">
      <c r="A432" s="90" t="s">
        <v>327</v>
      </c>
      <c r="B432" s="90" t="s">
        <v>328</v>
      </c>
      <c r="C432" s="90" t="s">
        <v>1769</v>
      </c>
      <c r="D432" s="90" t="s">
        <v>399</v>
      </c>
      <c r="E432" s="90" t="s">
        <v>400</v>
      </c>
      <c r="F432" s="112">
        <v>0.50380988999999998</v>
      </c>
      <c r="G432" s="112">
        <v>0.51164414000000003</v>
      </c>
      <c r="H432" s="113">
        <f t="shared" si="18"/>
        <v>-1.5311911908147846E-2</v>
      </c>
      <c r="I432" s="130">
        <v>1.8782453799999999</v>
      </c>
      <c r="J432" s="130">
        <v>0</v>
      </c>
      <c r="K432" s="113" t="str">
        <f t="shared" si="19"/>
        <v/>
      </c>
      <c r="L432" s="91">
        <f t="shared" si="20"/>
        <v>3.7280835832738415</v>
      </c>
      <c r="N432" s="47"/>
    </row>
    <row r="433" spans="1:14">
      <c r="A433" s="90" t="s">
        <v>753</v>
      </c>
      <c r="B433" s="90" t="s">
        <v>754</v>
      </c>
      <c r="C433" s="90" t="s">
        <v>1540</v>
      </c>
      <c r="D433" s="90" t="s">
        <v>398</v>
      </c>
      <c r="E433" s="90" t="s">
        <v>1870</v>
      </c>
      <c r="F433" s="112">
        <v>2.5636509999999998E-2</v>
      </c>
      <c r="G433" s="112">
        <v>7.6437349999999996E-3</v>
      </c>
      <c r="H433" s="113">
        <f t="shared" si="18"/>
        <v>2.3539244884863222</v>
      </c>
      <c r="I433" s="130">
        <v>1.8723510000000001</v>
      </c>
      <c r="J433" s="130">
        <v>0</v>
      </c>
      <c r="K433" s="113" t="str">
        <f t="shared" si="19"/>
        <v/>
      </c>
      <c r="L433" s="91">
        <f t="shared" si="20"/>
        <v>73.034551114796841</v>
      </c>
      <c r="N433" s="47"/>
    </row>
    <row r="434" spans="1:14">
      <c r="A434" s="90" t="s">
        <v>401</v>
      </c>
      <c r="B434" s="90" t="s">
        <v>402</v>
      </c>
      <c r="C434" s="90" t="s">
        <v>1540</v>
      </c>
      <c r="D434" s="90" t="s">
        <v>398</v>
      </c>
      <c r="E434" s="90" t="s">
        <v>1870</v>
      </c>
      <c r="F434" s="112">
        <v>1.5284540000000001E-2</v>
      </c>
      <c r="G434" s="112">
        <v>0.20654326000000001</v>
      </c>
      <c r="H434" s="113">
        <f t="shared" si="18"/>
        <v>-0.9259983598593341</v>
      </c>
      <c r="I434" s="130">
        <v>1.86746722</v>
      </c>
      <c r="J434" s="130">
        <v>0.41275613999999999</v>
      </c>
      <c r="K434" s="113">
        <f t="shared" si="19"/>
        <v>3.5243838650104635</v>
      </c>
      <c r="L434" s="91" t="str">
        <f t="shared" si="20"/>
        <v/>
      </c>
      <c r="N434" s="47"/>
    </row>
    <row r="435" spans="1:14">
      <c r="A435" s="90" t="s">
        <v>2118</v>
      </c>
      <c r="B435" s="90" t="s">
        <v>1745</v>
      </c>
      <c r="C435" s="90" t="s">
        <v>1539</v>
      </c>
      <c r="D435" s="90" t="s">
        <v>398</v>
      </c>
      <c r="E435" s="90" t="s">
        <v>1870</v>
      </c>
      <c r="F435" s="112">
        <v>2.97866023</v>
      </c>
      <c r="G435" s="112">
        <v>0.35279824999999998</v>
      </c>
      <c r="H435" s="113">
        <f t="shared" si="18"/>
        <v>7.4429563638708522</v>
      </c>
      <c r="I435" s="130">
        <v>1.8592724599999999</v>
      </c>
      <c r="J435" s="130">
        <v>0.30522525</v>
      </c>
      <c r="K435" s="113">
        <f t="shared" si="19"/>
        <v>5.0914765734486247</v>
      </c>
      <c r="L435" s="91">
        <f t="shared" si="20"/>
        <v>0.6241975641511821</v>
      </c>
      <c r="N435" s="47"/>
    </row>
    <row r="436" spans="1:14">
      <c r="A436" s="90" t="s">
        <v>1647</v>
      </c>
      <c r="B436" s="90" t="s">
        <v>1112</v>
      </c>
      <c r="C436" s="90" t="s">
        <v>1545</v>
      </c>
      <c r="D436" s="90" t="s">
        <v>399</v>
      </c>
      <c r="E436" s="90" t="s">
        <v>400</v>
      </c>
      <c r="F436" s="112">
        <v>5.1722199570000003</v>
      </c>
      <c r="G436" s="112">
        <v>21.462264855999997</v>
      </c>
      <c r="H436" s="113">
        <f t="shared" si="18"/>
        <v>-0.75900866046977078</v>
      </c>
      <c r="I436" s="130">
        <v>1.8398293899999998</v>
      </c>
      <c r="J436" s="130">
        <v>32.868421159999997</v>
      </c>
      <c r="K436" s="113">
        <f t="shared" si="19"/>
        <v>-0.94402440625170569</v>
      </c>
      <c r="L436" s="91">
        <f t="shared" si="20"/>
        <v>0.35571367909634316</v>
      </c>
      <c r="N436" s="47"/>
    </row>
    <row r="437" spans="1:14">
      <c r="A437" s="90" t="s">
        <v>1026</v>
      </c>
      <c r="B437" s="90" t="s">
        <v>1027</v>
      </c>
      <c r="C437" s="90" t="s">
        <v>1540</v>
      </c>
      <c r="D437" s="90" t="s">
        <v>398</v>
      </c>
      <c r="E437" s="90" t="s">
        <v>1870</v>
      </c>
      <c r="F437" s="112">
        <v>8.5749182459999993</v>
      </c>
      <c r="G437" s="112">
        <v>7.6200357369999994</v>
      </c>
      <c r="H437" s="113">
        <f t="shared" si="18"/>
        <v>0.12531207752260975</v>
      </c>
      <c r="I437" s="130">
        <v>1.8263797099999999</v>
      </c>
      <c r="J437" s="130">
        <v>10.63238668536585</v>
      </c>
      <c r="K437" s="113">
        <f t="shared" si="19"/>
        <v>-0.82822486013288221</v>
      </c>
      <c r="L437" s="91">
        <f t="shared" si="20"/>
        <v>0.21299091811772827</v>
      </c>
      <c r="N437" s="47"/>
    </row>
    <row r="438" spans="1:14">
      <c r="A438" s="90" t="s">
        <v>670</v>
      </c>
      <c r="B438" s="90" t="s">
        <v>671</v>
      </c>
      <c r="C438" s="90" t="s">
        <v>1542</v>
      </c>
      <c r="D438" s="90" t="s">
        <v>398</v>
      </c>
      <c r="E438" s="90" t="s">
        <v>400</v>
      </c>
      <c r="F438" s="112">
        <v>6.1839855400000001</v>
      </c>
      <c r="G438" s="112">
        <v>2.61745465</v>
      </c>
      <c r="H438" s="113">
        <f t="shared" si="18"/>
        <v>1.3625951036057109</v>
      </c>
      <c r="I438" s="130">
        <v>1.7843183</v>
      </c>
      <c r="J438" s="130">
        <v>3.8234465800000002</v>
      </c>
      <c r="K438" s="113">
        <f t="shared" si="19"/>
        <v>-0.53332202695506203</v>
      </c>
      <c r="L438" s="91">
        <f t="shared" si="20"/>
        <v>0.28853856278583728</v>
      </c>
      <c r="N438" s="47"/>
    </row>
    <row r="439" spans="1:14">
      <c r="A439" s="90" t="s">
        <v>1472</v>
      </c>
      <c r="B439" s="90" t="s">
        <v>1473</v>
      </c>
      <c r="C439" s="90" t="s">
        <v>298</v>
      </c>
      <c r="D439" s="90" t="s">
        <v>1443</v>
      </c>
      <c r="E439" s="90" t="s">
        <v>1870</v>
      </c>
      <c r="F439" s="112">
        <v>0.25187635000000003</v>
      </c>
      <c r="G439" s="112">
        <v>1.92534804</v>
      </c>
      <c r="H439" s="113">
        <f t="shared" si="18"/>
        <v>-0.869178795330947</v>
      </c>
      <c r="I439" s="130">
        <v>1.782</v>
      </c>
      <c r="J439" s="130">
        <v>3.4784999999999999</v>
      </c>
      <c r="K439" s="113">
        <f t="shared" si="19"/>
        <v>-0.48771021992238028</v>
      </c>
      <c r="L439" s="91">
        <f t="shared" si="20"/>
        <v>7.0749000452007493</v>
      </c>
      <c r="N439" s="47"/>
    </row>
    <row r="440" spans="1:14">
      <c r="A440" s="90" t="s">
        <v>2290</v>
      </c>
      <c r="B440" s="90" t="s">
        <v>2291</v>
      </c>
      <c r="C440" s="90" t="s">
        <v>1541</v>
      </c>
      <c r="D440" s="90" t="s">
        <v>398</v>
      </c>
      <c r="E440" s="90" t="s">
        <v>1870</v>
      </c>
      <c r="F440" s="112">
        <v>1.28111438</v>
      </c>
      <c r="G440" s="112">
        <v>4.4320480899999994</v>
      </c>
      <c r="H440" s="113">
        <f t="shared" si="18"/>
        <v>-0.71094303266009917</v>
      </c>
      <c r="I440" s="130">
        <v>1.7427361100000001</v>
      </c>
      <c r="J440" s="130">
        <v>39.798603847416352</v>
      </c>
      <c r="K440" s="113">
        <f t="shared" si="19"/>
        <v>-0.95621112447357537</v>
      </c>
      <c r="L440" s="91">
        <f t="shared" si="20"/>
        <v>1.3603282713913492</v>
      </c>
      <c r="N440" s="47"/>
    </row>
    <row r="441" spans="1:14">
      <c r="A441" s="90" t="s">
        <v>2063</v>
      </c>
      <c r="B441" s="90" t="s">
        <v>173</v>
      </c>
      <c r="C441" s="90" t="s">
        <v>1182</v>
      </c>
      <c r="D441" s="90" t="s">
        <v>398</v>
      </c>
      <c r="E441" s="90" t="s">
        <v>1870</v>
      </c>
      <c r="F441" s="112">
        <v>2.0383209099999999</v>
      </c>
      <c r="G441" s="112">
        <v>3.6581800000000005E-2</v>
      </c>
      <c r="H441" s="113">
        <f t="shared" si="18"/>
        <v>54.719535670743369</v>
      </c>
      <c r="I441" s="130">
        <v>1.7293499999999999</v>
      </c>
      <c r="J441" s="130">
        <v>0</v>
      </c>
      <c r="K441" s="113" t="str">
        <f t="shared" si="19"/>
        <v/>
      </c>
      <c r="L441" s="91">
        <f t="shared" si="20"/>
        <v>0.84841890769790518</v>
      </c>
      <c r="N441" s="47"/>
    </row>
    <row r="442" spans="1:14">
      <c r="A442" s="90" t="s">
        <v>68</v>
      </c>
      <c r="B442" s="90" t="s">
        <v>83</v>
      </c>
      <c r="C442" s="90" t="s">
        <v>1545</v>
      </c>
      <c r="D442" s="90" t="s">
        <v>1443</v>
      </c>
      <c r="E442" s="90" t="s">
        <v>400</v>
      </c>
      <c r="F442" s="112">
        <v>0.87231848999999995</v>
      </c>
      <c r="G442" s="112">
        <v>1.9747580200000001</v>
      </c>
      <c r="H442" s="113">
        <f t="shared" si="18"/>
        <v>-0.55826562993272466</v>
      </c>
      <c r="I442" s="130">
        <v>1.72784746</v>
      </c>
      <c r="J442" s="130">
        <v>7.6085410000000006E-2</v>
      </c>
      <c r="K442" s="113">
        <f t="shared" si="19"/>
        <v>21.709313914454821</v>
      </c>
      <c r="L442" s="91">
        <f t="shared" si="20"/>
        <v>1.9807529930954462</v>
      </c>
      <c r="N442" s="47"/>
    </row>
    <row r="443" spans="1:14">
      <c r="A443" s="90" t="s">
        <v>660</v>
      </c>
      <c r="B443" s="90" t="s">
        <v>661</v>
      </c>
      <c r="C443" s="90" t="s">
        <v>1182</v>
      </c>
      <c r="D443" s="90" t="s">
        <v>398</v>
      </c>
      <c r="E443" s="90" t="s">
        <v>1870</v>
      </c>
      <c r="F443" s="112">
        <v>0.86561212399999998</v>
      </c>
      <c r="G443" s="112">
        <v>0.79070811399999996</v>
      </c>
      <c r="H443" s="113">
        <f t="shared" si="18"/>
        <v>9.4730291334787164E-2</v>
      </c>
      <c r="I443" s="130">
        <v>1.71876633</v>
      </c>
      <c r="J443" s="130">
        <v>1.0185002400000001</v>
      </c>
      <c r="K443" s="113">
        <f t="shared" si="19"/>
        <v>0.68754631810396027</v>
      </c>
      <c r="L443" s="91">
        <f t="shared" si="20"/>
        <v>1.9856079672932123</v>
      </c>
      <c r="N443" s="47"/>
    </row>
    <row r="444" spans="1:14">
      <c r="A444" s="90" t="s">
        <v>1737</v>
      </c>
      <c r="B444" s="90" t="s">
        <v>1738</v>
      </c>
      <c r="C444" s="90" t="s">
        <v>1541</v>
      </c>
      <c r="D444" s="90" t="s">
        <v>398</v>
      </c>
      <c r="E444" s="90" t="s">
        <v>1870</v>
      </c>
      <c r="F444" s="112">
        <v>0</v>
      </c>
      <c r="G444" s="112">
        <v>0</v>
      </c>
      <c r="H444" s="113" t="str">
        <f t="shared" si="18"/>
        <v/>
      </c>
      <c r="I444" s="130">
        <v>1.70509727</v>
      </c>
      <c r="J444" s="130">
        <v>0</v>
      </c>
      <c r="K444" s="113" t="str">
        <f t="shared" si="19"/>
        <v/>
      </c>
      <c r="L444" s="91" t="str">
        <f t="shared" si="20"/>
        <v/>
      </c>
      <c r="N444" s="47"/>
    </row>
    <row r="445" spans="1:14">
      <c r="A445" s="90" t="s">
        <v>203</v>
      </c>
      <c r="B445" s="90" t="s">
        <v>204</v>
      </c>
      <c r="C445" s="90" t="s">
        <v>1182</v>
      </c>
      <c r="D445" s="90" t="s">
        <v>398</v>
      </c>
      <c r="E445" s="90" t="s">
        <v>400</v>
      </c>
      <c r="F445" s="112">
        <v>1.9593266999999999</v>
      </c>
      <c r="G445" s="112">
        <v>5.0061999999999997E-3</v>
      </c>
      <c r="H445" s="113" t="str">
        <f t="shared" si="18"/>
        <v/>
      </c>
      <c r="I445" s="130">
        <v>1.6986049999999999</v>
      </c>
      <c r="J445" s="130">
        <v>3.8105000000000002E-4</v>
      </c>
      <c r="K445" s="113" t="str">
        <f t="shared" si="19"/>
        <v/>
      </c>
      <c r="L445" s="91">
        <f t="shared" si="20"/>
        <v>0.86693301326419936</v>
      </c>
      <c r="N445" s="47"/>
    </row>
    <row r="446" spans="1:14">
      <c r="A446" s="90" t="s">
        <v>33</v>
      </c>
      <c r="B446" s="90" t="s">
        <v>323</v>
      </c>
      <c r="C446" s="90" t="s">
        <v>1546</v>
      </c>
      <c r="D446" s="90" t="s">
        <v>398</v>
      </c>
      <c r="E446" s="90" t="s">
        <v>400</v>
      </c>
      <c r="F446" s="112">
        <v>18.946839077</v>
      </c>
      <c r="G446" s="112">
        <v>16.43165754</v>
      </c>
      <c r="H446" s="113">
        <f t="shared" si="18"/>
        <v>0.15306925250098669</v>
      </c>
      <c r="I446" s="130">
        <v>1.68587887</v>
      </c>
      <c r="J446" s="130">
        <v>3.40780766</v>
      </c>
      <c r="K446" s="113">
        <f t="shared" si="19"/>
        <v>-0.50528931260163901</v>
      </c>
      <c r="L446" s="91">
        <f t="shared" si="20"/>
        <v>8.8979426232976611E-2</v>
      </c>
      <c r="N446" s="47"/>
    </row>
    <row r="447" spans="1:14">
      <c r="A447" s="90" t="s">
        <v>243</v>
      </c>
      <c r="B447" s="90" t="s">
        <v>165</v>
      </c>
      <c r="C447" s="90" t="s">
        <v>1558</v>
      </c>
      <c r="D447" s="90" t="s">
        <v>399</v>
      </c>
      <c r="E447" s="90" t="s">
        <v>400</v>
      </c>
      <c r="F447" s="112">
        <v>1.38821876</v>
      </c>
      <c r="G447" s="112">
        <v>2.3706690699999999</v>
      </c>
      <c r="H447" s="113">
        <f t="shared" si="18"/>
        <v>-0.41441900197398707</v>
      </c>
      <c r="I447" s="130">
        <v>1.63178859</v>
      </c>
      <c r="J447" s="130">
        <v>0.89939194999999994</v>
      </c>
      <c r="K447" s="113">
        <f t="shared" si="19"/>
        <v>0.81432421092939533</v>
      </c>
      <c r="L447" s="91">
        <f t="shared" si="20"/>
        <v>1.1754549333420621</v>
      </c>
      <c r="N447" s="47"/>
    </row>
    <row r="448" spans="1:14">
      <c r="A448" s="90" t="s">
        <v>2012</v>
      </c>
      <c r="B448" s="90" t="s">
        <v>2016</v>
      </c>
      <c r="C448" s="90" t="s">
        <v>888</v>
      </c>
      <c r="D448" s="90" t="s">
        <v>398</v>
      </c>
      <c r="E448" s="90" t="s">
        <v>1870</v>
      </c>
      <c r="F448" s="112">
        <v>1.9266313799999999</v>
      </c>
      <c r="G448" s="112">
        <v>1.66171237</v>
      </c>
      <c r="H448" s="113">
        <f t="shared" si="18"/>
        <v>0.15942531016965344</v>
      </c>
      <c r="I448" s="130">
        <v>1.6272402500000001</v>
      </c>
      <c r="J448" s="130">
        <v>1.4253572299999999</v>
      </c>
      <c r="K448" s="113">
        <f t="shared" si="19"/>
        <v>0.14163678813345637</v>
      </c>
      <c r="L448" s="91">
        <f t="shared" si="20"/>
        <v>0.84460383386883287</v>
      </c>
      <c r="N448" s="47"/>
    </row>
    <row r="449" spans="1:14">
      <c r="A449" s="90" t="s">
        <v>1627</v>
      </c>
      <c r="B449" s="90" t="s">
        <v>783</v>
      </c>
      <c r="C449" s="90" t="s">
        <v>1545</v>
      </c>
      <c r="D449" s="90" t="s">
        <v>399</v>
      </c>
      <c r="E449" s="90" t="s">
        <v>400</v>
      </c>
      <c r="F449" s="112">
        <v>2.3782892040000001</v>
      </c>
      <c r="G449" s="112">
        <v>7.4861881840000004</v>
      </c>
      <c r="H449" s="113">
        <f t="shared" si="18"/>
        <v>-0.68230972217836516</v>
      </c>
      <c r="I449" s="130">
        <v>1.6185262199999999</v>
      </c>
      <c r="J449" s="130">
        <v>10.25652395</v>
      </c>
      <c r="K449" s="113">
        <f t="shared" si="19"/>
        <v>-0.84219544283324177</v>
      </c>
      <c r="L449" s="91">
        <f t="shared" si="20"/>
        <v>0.68054222223177518</v>
      </c>
      <c r="N449" s="47"/>
    </row>
    <row r="450" spans="1:14">
      <c r="A450" s="90" t="s">
        <v>2856</v>
      </c>
      <c r="B450" s="90" t="s">
        <v>2857</v>
      </c>
      <c r="C450" s="90" t="s">
        <v>1545</v>
      </c>
      <c r="D450" s="90" t="s">
        <v>1443</v>
      </c>
      <c r="E450" s="90" t="s">
        <v>400</v>
      </c>
      <c r="F450" s="112">
        <v>3.3549989999999998</v>
      </c>
      <c r="G450" s="112">
        <v>8.5211662799999992</v>
      </c>
      <c r="H450" s="113">
        <f t="shared" si="18"/>
        <v>-0.60627467065459029</v>
      </c>
      <c r="I450" s="130">
        <v>1.6161309399999999</v>
      </c>
      <c r="J450" s="130">
        <v>5.36649888</v>
      </c>
      <c r="K450" s="113">
        <f t="shared" si="19"/>
        <v>-0.69884817342960104</v>
      </c>
      <c r="L450" s="91">
        <f t="shared" si="20"/>
        <v>0.48170832241678763</v>
      </c>
      <c r="N450" s="47"/>
    </row>
    <row r="451" spans="1:14">
      <c r="A451" s="90" t="s">
        <v>1478</v>
      </c>
      <c r="B451" s="90" t="s">
        <v>1479</v>
      </c>
      <c r="C451" s="90" t="s">
        <v>298</v>
      </c>
      <c r="D451" s="90" t="s">
        <v>1443</v>
      </c>
      <c r="E451" s="90" t="s">
        <v>400</v>
      </c>
      <c r="F451" s="112">
        <v>0.17078947</v>
      </c>
      <c r="G451" s="112">
        <v>0.2541351</v>
      </c>
      <c r="H451" s="113">
        <f t="shared" si="18"/>
        <v>-0.32795796409075328</v>
      </c>
      <c r="I451" s="130">
        <v>1.6112386000000001</v>
      </c>
      <c r="J451" s="130">
        <v>6.0539815800000003</v>
      </c>
      <c r="K451" s="113">
        <f t="shared" si="19"/>
        <v>-0.73385472375355332</v>
      </c>
      <c r="L451" s="91">
        <f t="shared" si="20"/>
        <v>9.4340628845560559</v>
      </c>
      <c r="N451" s="47"/>
    </row>
    <row r="452" spans="1:14">
      <c r="A452" s="90" t="s">
        <v>1584</v>
      </c>
      <c r="B452" s="90" t="s">
        <v>158</v>
      </c>
      <c r="C452" s="90" t="s">
        <v>1769</v>
      </c>
      <c r="D452" s="90" t="s">
        <v>399</v>
      </c>
      <c r="E452" s="90" t="s">
        <v>400</v>
      </c>
      <c r="F452" s="112">
        <v>3.0007060399999999</v>
      </c>
      <c r="G452" s="112">
        <v>4.2418763799999999</v>
      </c>
      <c r="H452" s="113">
        <f t="shared" si="18"/>
        <v>-0.29259936613240012</v>
      </c>
      <c r="I452" s="130">
        <v>1.60616672</v>
      </c>
      <c r="J452" s="130">
        <v>3.4031459700000002</v>
      </c>
      <c r="K452" s="113">
        <f t="shared" si="19"/>
        <v>-0.52803472605672575</v>
      </c>
      <c r="L452" s="91">
        <f t="shared" si="20"/>
        <v>0.5352629343192844</v>
      </c>
      <c r="N452" s="47"/>
    </row>
    <row r="453" spans="1:14">
      <c r="A453" s="90" t="s">
        <v>931</v>
      </c>
      <c r="B453" s="90" t="s">
        <v>1068</v>
      </c>
      <c r="C453" s="90" t="s">
        <v>1546</v>
      </c>
      <c r="D453" s="90" t="s">
        <v>398</v>
      </c>
      <c r="E453" s="90" t="s">
        <v>400</v>
      </c>
      <c r="F453" s="112">
        <v>1.9499545549999999</v>
      </c>
      <c r="G453" s="112">
        <v>1.4234708300000001</v>
      </c>
      <c r="H453" s="113">
        <f t="shared" si="18"/>
        <v>0.36985915967101324</v>
      </c>
      <c r="I453" s="130">
        <v>1.5621031000000001</v>
      </c>
      <c r="J453" s="130">
        <v>5.1256274400000006</v>
      </c>
      <c r="K453" s="113">
        <f t="shared" si="19"/>
        <v>-0.6952367064743199</v>
      </c>
      <c r="L453" s="91">
        <f t="shared" si="20"/>
        <v>0.80109718249305562</v>
      </c>
      <c r="N453" s="47"/>
    </row>
    <row r="454" spans="1:14">
      <c r="A454" s="90" t="s">
        <v>1046</v>
      </c>
      <c r="B454" s="90" t="s">
        <v>555</v>
      </c>
      <c r="C454" s="90" t="s">
        <v>1541</v>
      </c>
      <c r="D454" s="90" t="s">
        <v>398</v>
      </c>
      <c r="E454" s="90" t="s">
        <v>1870</v>
      </c>
      <c r="F454" s="112">
        <v>2.1482633199999999</v>
      </c>
      <c r="G454" s="112">
        <v>1.0023898600000001</v>
      </c>
      <c r="H454" s="113">
        <f t="shared" si="18"/>
        <v>1.143141511826546</v>
      </c>
      <c r="I454" s="130">
        <v>1.54388103096024</v>
      </c>
      <c r="J454" s="130">
        <v>13.539182829148452</v>
      </c>
      <c r="K454" s="113">
        <f t="shared" si="19"/>
        <v>-0.88596940816572589</v>
      </c>
      <c r="L454" s="91">
        <f t="shared" si="20"/>
        <v>0.71866470771387558</v>
      </c>
      <c r="N454" s="47"/>
    </row>
    <row r="455" spans="1:14">
      <c r="A455" s="90" t="s">
        <v>485</v>
      </c>
      <c r="B455" s="90" t="s">
        <v>812</v>
      </c>
      <c r="C455" s="90" t="s">
        <v>1540</v>
      </c>
      <c r="D455" s="90" t="s">
        <v>398</v>
      </c>
      <c r="E455" s="90" t="s">
        <v>1870</v>
      </c>
      <c r="F455" s="112">
        <v>6.6771E-3</v>
      </c>
      <c r="G455" s="112">
        <v>8.7615100000000001E-3</v>
      </c>
      <c r="H455" s="113">
        <f t="shared" ref="H455:H518" si="21">IF(ISERROR(F455/G455-1),"",IF((F455/G455-1)&gt;10000%,"",F455/G455-1))</f>
        <v>-0.23790533823507587</v>
      </c>
      <c r="I455" s="130">
        <v>1.5268808</v>
      </c>
      <c r="J455" s="130">
        <v>7.2442259999999994E-2</v>
      </c>
      <c r="K455" s="113">
        <f t="shared" ref="K455:K518" si="22">IF(ISERROR(I455/J455-1),"",IF((I455/J455-1)&gt;10000%,"",I455/J455-1))</f>
        <v>20.077211009154052</v>
      </c>
      <c r="L455" s="91" t="str">
        <f t="shared" ref="L455:L518" si="23">IF(ISERROR(I455/F455),"",IF(I455/F455&gt;10000%,"",I455/F455))</f>
        <v/>
      </c>
      <c r="N455" s="47"/>
    </row>
    <row r="456" spans="1:14">
      <c r="A456" s="90" t="s">
        <v>1784</v>
      </c>
      <c r="B456" s="90" t="s">
        <v>1785</v>
      </c>
      <c r="C456" s="90" t="s">
        <v>298</v>
      </c>
      <c r="D456" s="90" t="s">
        <v>1443</v>
      </c>
      <c r="E456" s="90" t="s">
        <v>400</v>
      </c>
      <c r="F456" s="112">
        <v>0.50934109999999999</v>
      </c>
      <c r="G456" s="112">
        <v>5.9220493999999999E-2</v>
      </c>
      <c r="H456" s="113">
        <f t="shared" si="21"/>
        <v>7.6007573661915089</v>
      </c>
      <c r="I456" s="130">
        <v>1.52548326244486</v>
      </c>
      <c r="J456" s="130">
        <v>3.24558E-2</v>
      </c>
      <c r="K456" s="113">
        <f t="shared" si="22"/>
        <v>46.00186907871197</v>
      </c>
      <c r="L456" s="91">
        <f t="shared" si="23"/>
        <v>2.995013091315152</v>
      </c>
      <c r="N456" s="47"/>
    </row>
    <row r="457" spans="1:14">
      <c r="A457" s="90" t="s">
        <v>658</v>
      </c>
      <c r="B457" s="90" t="s">
        <v>659</v>
      </c>
      <c r="C457" s="90" t="s">
        <v>1182</v>
      </c>
      <c r="D457" s="90" t="s">
        <v>398</v>
      </c>
      <c r="E457" s="90" t="s">
        <v>1870</v>
      </c>
      <c r="F457" s="112">
        <v>1.1469689199999999</v>
      </c>
      <c r="G457" s="112">
        <v>1.374719137</v>
      </c>
      <c r="H457" s="113">
        <f t="shared" si="21"/>
        <v>-0.16567036194535789</v>
      </c>
      <c r="I457" s="130">
        <v>1.5251325900000001</v>
      </c>
      <c r="J457" s="130">
        <v>1.7951065500000001</v>
      </c>
      <c r="K457" s="113">
        <f t="shared" si="22"/>
        <v>-0.15039439302363411</v>
      </c>
      <c r="L457" s="91">
        <f t="shared" si="23"/>
        <v>1.3297069897935858</v>
      </c>
      <c r="N457" s="47"/>
    </row>
    <row r="458" spans="1:14">
      <c r="A458" s="90" t="s">
        <v>1848</v>
      </c>
      <c r="B458" s="90" t="s">
        <v>1869</v>
      </c>
      <c r="C458" s="90" t="s">
        <v>1182</v>
      </c>
      <c r="D458" s="90" t="s">
        <v>398</v>
      </c>
      <c r="E458" s="90" t="s">
        <v>1870</v>
      </c>
      <c r="F458" s="112">
        <v>0.48996920299999996</v>
      </c>
      <c r="G458" s="112">
        <v>0.70082661800000001</v>
      </c>
      <c r="H458" s="113">
        <f t="shared" si="21"/>
        <v>-0.30086958683410059</v>
      </c>
      <c r="I458" s="130">
        <v>1.5216320000000001</v>
      </c>
      <c r="J458" s="130">
        <v>0.61157035999999998</v>
      </c>
      <c r="K458" s="113">
        <f t="shared" si="22"/>
        <v>1.4880734900232904</v>
      </c>
      <c r="L458" s="91">
        <f t="shared" si="23"/>
        <v>3.105566616602228</v>
      </c>
      <c r="N458" s="47"/>
    </row>
    <row r="459" spans="1:14">
      <c r="A459" s="90" t="s">
        <v>492</v>
      </c>
      <c r="B459" s="90" t="s">
        <v>849</v>
      </c>
      <c r="C459" s="90" t="s">
        <v>1540</v>
      </c>
      <c r="D459" s="90" t="s">
        <v>398</v>
      </c>
      <c r="E459" s="90" t="s">
        <v>1870</v>
      </c>
      <c r="F459" s="112">
        <v>0.46468248000000001</v>
      </c>
      <c r="G459" s="112">
        <v>0.39861188599999997</v>
      </c>
      <c r="H459" s="113">
        <f t="shared" si="21"/>
        <v>0.16575169060563355</v>
      </c>
      <c r="I459" s="130">
        <v>1.4963918500000002</v>
      </c>
      <c r="J459" s="130">
        <v>14.90827674</v>
      </c>
      <c r="K459" s="113">
        <f t="shared" si="22"/>
        <v>-0.89962677269163704</v>
      </c>
      <c r="L459" s="91">
        <f t="shared" si="23"/>
        <v>3.2202458978010107</v>
      </c>
      <c r="N459" s="47"/>
    </row>
    <row r="460" spans="1:14">
      <c r="A460" s="90" t="s">
        <v>487</v>
      </c>
      <c r="B460" s="90" t="s">
        <v>845</v>
      </c>
      <c r="C460" s="90" t="s">
        <v>1540</v>
      </c>
      <c r="D460" s="90" t="s">
        <v>398</v>
      </c>
      <c r="E460" s="90" t="s">
        <v>1870</v>
      </c>
      <c r="F460" s="112">
        <v>1.3701002150000001</v>
      </c>
      <c r="G460" s="112">
        <v>0.97826497400000001</v>
      </c>
      <c r="H460" s="113">
        <f t="shared" si="21"/>
        <v>0.40054101027233568</v>
      </c>
      <c r="I460" s="130">
        <v>1.4941190099999999</v>
      </c>
      <c r="J460" s="130">
        <v>22.157458930000001</v>
      </c>
      <c r="K460" s="113">
        <f t="shared" si="22"/>
        <v>-0.93256812458864391</v>
      </c>
      <c r="L460" s="91">
        <f t="shared" si="23"/>
        <v>1.0905180465211444</v>
      </c>
      <c r="N460" s="47"/>
    </row>
    <row r="461" spans="1:14">
      <c r="A461" s="90" t="s">
        <v>919</v>
      </c>
      <c r="B461" s="90" t="s">
        <v>1056</v>
      </c>
      <c r="C461" s="90" t="s">
        <v>1546</v>
      </c>
      <c r="D461" s="90" t="s">
        <v>398</v>
      </c>
      <c r="E461" s="90" t="s">
        <v>400</v>
      </c>
      <c r="F461" s="112">
        <v>3.2051929399999999</v>
      </c>
      <c r="G461" s="112">
        <v>0.81533285</v>
      </c>
      <c r="H461" s="113">
        <f t="shared" si="21"/>
        <v>2.9311465740648126</v>
      </c>
      <c r="I461" s="130">
        <v>1.4813426299999999</v>
      </c>
      <c r="J461" s="130">
        <v>2.1482460699999999</v>
      </c>
      <c r="K461" s="113">
        <f t="shared" si="22"/>
        <v>-0.31044089842091505</v>
      </c>
      <c r="L461" s="91">
        <f t="shared" si="23"/>
        <v>0.46216956599186815</v>
      </c>
      <c r="N461" s="47"/>
    </row>
    <row r="462" spans="1:14">
      <c r="A462" s="90" t="s">
        <v>1771</v>
      </c>
      <c r="B462" s="90" t="s">
        <v>1772</v>
      </c>
      <c r="C462" s="90" t="s">
        <v>1546</v>
      </c>
      <c r="D462" s="90" t="s">
        <v>398</v>
      </c>
      <c r="E462" s="90" t="s">
        <v>1870</v>
      </c>
      <c r="F462" s="112">
        <v>5.0522676399999993</v>
      </c>
      <c r="G462" s="112">
        <v>5.8724604600000001</v>
      </c>
      <c r="H462" s="113">
        <f t="shared" si="21"/>
        <v>-0.13966766155118582</v>
      </c>
      <c r="I462" s="130">
        <v>1.4787785600000001</v>
      </c>
      <c r="J462" s="130">
        <v>2.906215</v>
      </c>
      <c r="K462" s="113">
        <f t="shared" si="22"/>
        <v>-0.49116684071894201</v>
      </c>
      <c r="L462" s="91">
        <f t="shared" si="23"/>
        <v>0.29269600610469643</v>
      </c>
      <c r="N462" s="47"/>
    </row>
    <row r="463" spans="1:14">
      <c r="A463" s="90" t="s">
        <v>915</v>
      </c>
      <c r="B463" s="90" t="s">
        <v>1052</v>
      </c>
      <c r="C463" s="90" t="s">
        <v>1546</v>
      </c>
      <c r="D463" s="90" t="s">
        <v>398</v>
      </c>
      <c r="E463" s="90" t="s">
        <v>400</v>
      </c>
      <c r="F463" s="112">
        <v>0.34237781</v>
      </c>
      <c r="G463" s="112">
        <v>2.2935250599999999</v>
      </c>
      <c r="H463" s="113">
        <f t="shared" si="21"/>
        <v>-0.85071983037325083</v>
      </c>
      <c r="I463" s="130">
        <v>1.4609003999999999</v>
      </c>
      <c r="J463" s="130">
        <v>2.82499659</v>
      </c>
      <c r="K463" s="113">
        <f t="shared" si="22"/>
        <v>-0.48286649082291466</v>
      </c>
      <c r="L463" s="91">
        <f t="shared" si="23"/>
        <v>4.2669248921242877</v>
      </c>
      <c r="N463" s="47"/>
    </row>
    <row r="464" spans="1:14">
      <c r="A464" s="90" t="s">
        <v>2112</v>
      </c>
      <c r="B464" s="90" t="s">
        <v>1734</v>
      </c>
      <c r="C464" s="90" t="s">
        <v>1539</v>
      </c>
      <c r="D464" s="90" t="s">
        <v>398</v>
      </c>
      <c r="E464" s="90" t="s">
        <v>1870</v>
      </c>
      <c r="F464" s="112">
        <v>0.49589434000000004</v>
      </c>
      <c r="G464" s="112">
        <v>1.88155571</v>
      </c>
      <c r="H464" s="113">
        <f t="shared" si="21"/>
        <v>-0.73644450846475329</v>
      </c>
      <c r="I464" s="130">
        <v>1.4353253899999998</v>
      </c>
      <c r="J464" s="130">
        <v>2.2772914599999998</v>
      </c>
      <c r="K464" s="113">
        <f t="shared" si="22"/>
        <v>-0.36972257824213683</v>
      </c>
      <c r="L464" s="91">
        <f t="shared" si="23"/>
        <v>2.8944177705274869</v>
      </c>
      <c r="N464" s="47"/>
    </row>
    <row r="465" spans="1:14">
      <c r="A465" s="90" t="s">
        <v>1652</v>
      </c>
      <c r="B465" s="90" t="s">
        <v>1707</v>
      </c>
      <c r="C465" s="90" t="s">
        <v>1545</v>
      </c>
      <c r="D465" s="90" t="s">
        <v>399</v>
      </c>
      <c r="E465" s="90" t="s">
        <v>400</v>
      </c>
      <c r="F465" s="112">
        <v>3.0456818889999999</v>
      </c>
      <c r="G465" s="112">
        <v>1.924856425</v>
      </c>
      <c r="H465" s="113">
        <f t="shared" si="21"/>
        <v>0.5822904240766944</v>
      </c>
      <c r="I465" s="130">
        <v>1.4318041699999999</v>
      </c>
      <c r="J465" s="130">
        <v>1.90524893</v>
      </c>
      <c r="K465" s="113">
        <f t="shared" si="22"/>
        <v>-0.24849496175809427</v>
      </c>
      <c r="L465" s="91">
        <f t="shared" si="23"/>
        <v>0.47010955910110153</v>
      </c>
      <c r="N465" s="47"/>
    </row>
    <row r="466" spans="1:14">
      <c r="A466" s="90" t="s">
        <v>549</v>
      </c>
      <c r="B466" s="90" t="s">
        <v>550</v>
      </c>
      <c r="C466" s="90" t="s">
        <v>1543</v>
      </c>
      <c r="D466" s="90" t="s">
        <v>399</v>
      </c>
      <c r="E466" s="90" t="s">
        <v>400</v>
      </c>
      <c r="F466" s="112">
        <v>2.8453482179999998</v>
      </c>
      <c r="G466" s="112">
        <v>2.634522467</v>
      </c>
      <c r="H466" s="113">
        <f t="shared" si="21"/>
        <v>8.0024275230445419E-2</v>
      </c>
      <c r="I466" s="130">
        <v>1.42957318</v>
      </c>
      <c r="J466" s="130">
        <v>1.61943657</v>
      </c>
      <c r="K466" s="113">
        <f t="shared" si="22"/>
        <v>-0.11724039923341978</v>
      </c>
      <c r="L466" s="91">
        <f t="shared" si="23"/>
        <v>0.50242468424650299</v>
      </c>
      <c r="N466" s="47"/>
    </row>
    <row r="467" spans="1:14">
      <c r="A467" s="90" t="s">
        <v>1830</v>
      </c>
      <c r="B467" s="90" t="s">
        <v>1851</v>
      </c>
      <c r="C467" s="90" t="s">
        <v>1545</v>
      </c>
      <c r="D467" s="90" t="s">
        <v>399</v>
      </c>
      <c r="E467" s="90" t="s">
        <v>1870</v>
      </c>
      <c r="F467" s="112">
        <v>0.42909209000000004</v>
      </c>
      <c r="G467" s="112">
        <v>2.4560119999999998E-2</v>
      </c>
      <c r="H467" s="113">
        <f t="shared" si="21"/>
        <v>16.471090939295088</v>
      </c>
      <c r="I467" s="130">
        <v>1.42169174</v>
      </c>
      <c r="J467" s="130">
        <v>0</v>
      </c>
      <c r="K467" s="113" t="str">
        <f t="shared" si="22"/>
        <v/>
      </c>
      <c r="L467" s="91">
        <f t="shared" si="23"/>
        <v>3.3132555298327682</v>
      </c>
      <c r="N467" s="47"/>
    </row>
    <row r="468" spans="1:14">
      <c r="A468" s="90" t="s">
        <v>1977</v>
      </c>
      <c r="B468" s="90" t="s">
        <v>376</v>
      </c>
      <c r="C468" s="90" t="s">
        <v>1539</v>
      </c>
      <c r="D468" s="90" t="s">
        <v>398</v>
      </c>
      <c r="E468" s="90" t="s">
        <v>1870</v>
      </c>
      <c r="F468" s="112">
        <v>0.38126473999999999</v>
      </c>
      <c r="G468" s="112">
        <v>0.24959343000000001</v>
      </c>
      <c r="H468" s="113">
        <f t="shared" si="21"/>
        <v>0.52754317291124209</v>
      </c>
      <c r="I468" s="130">
        <v>1.4190674399999998</v>
      </c>
      <c r="J468" s="130">
        <v>0.84553869999999998</v>
      </c>
      <c r="K468" s="113">
        <f t="shared" si="22"/>
        <v>0.67829981052316102</v>
      </c>
      <c r="L468" s="91">
        <f t="shared" si="23"/>
        <v>3.7220002038478563</v>
      </c>
      <c r="N468" s="47"/>
    </row>
    <row r="469" spans="1:14">
      <c r="A469" s="90" t="s">
        <v>446</v>
      </c>
      <c r="B469" s="90" t="s">
        <v>447</v>
      </c>
      <c r="C469" s="90" t="s">
        <v>1546</v>
      </c>
      <c r="D469" s="90" t="s">
        <v>398</v>
      </c>
      <c r="E469" s="90" t="s">
        <v>400</v>
      </c>
      <c r="F469" s="112">
        <v>13.965167706000001</v>
      </c>
      <c r="G469" s="112">
        <v>9.6972403699999994</v>
      </c>
      <c r="H469" s="113">
        <f t="shared" si="21"/>
        <v>0.44011772145027295</v>
      </c>
      <c r="I469" s="130">
        <v>1.4076828700000001</v>
      </c>
      <c r="J469" s="130">
        <v>8.2019599999999995E-3</v>
      </c>
      <c r="K469" s="113" t="str">
        <f t="shared" si="22"/>
        <v/>
      </c>
      <c r="L469" s="91">
        <f t="shared" si="23"/>
        <v>0.10079956787022347</v>
      </c>
      <c r="N469" s="47"/>
    </row>
    <row r="470" spans="1:14">
      <c r="A470" s="90" t="s">
        <v>456</v>
      </c>
      <c r="B470" s="90" t="s">
        <v>457</v>
      </c>
      <c r="C470" s="90" t="s">
        <v>1182</v>
      </c>
      <c r="D470" s="90" t="s">
        <v>398</v>
      </c>
      <c r="E470" s="90" t="s">
        <v>1870</v>
      </c>
      <c r="F470" s="112">
        <v>0.45402500000000001</v>
      </c>
      <c r="G470" s="112">
        <v>1.2669144800000001</v>
      </c>
      <c r="H470" s="113">
        <f t="shared" si="21"/>
        <v>-0.64162932292004426</v>
      </c>
      <c r="I470" s="130">
        <v>1.4061153100000001</v>
      </c>
      <c r="J470" s="130">
        <v>1.5266170100000001</v>
      </c>
      <c r="K470" s="113">
        <f t="shared" si="22"/>
        <v>-7.8933811958508127E-2</v>
      </c>
      <c r="L470" s="91">
        <f t="shared" si="23"/>
        <v>3.096999746709983</v>
      </c>
      <c r="N470" s="47"/>
    </row>
    <row r="471" spans="1:14">
      <c r="A471" s="90" t="s">
        <v>920</v>
      </c>
      <c r="B471" s="90" t="s">
        <v>1057</v>
      </c>
      <c r="C471" s="90" t="s">
        <v>1546</v>
      </c>
      <c r="D471" s="90" t="s">
        <v>398</v>
      </c>
      <c r="E471" s="90" t="s">
        <v>400</v>
      </c>
      <c r="F471" s="112">
        <v>0.3580468</v>
      </c>
      <c r="G471" s="112">
        <v>2.69352E-3</v>
      </c>
      <c r="H471" s="113" t="str">
        <f t="shared" si="21"/>
        <v/>
      </c>
      <c r="I471" s="130">
        <v>1.3775703400000001</v>
      </c>
      <c r="J471" s="130">
        <v>3.4285800000000001E-3</v>
      </c>
      <c r="K471" s="113" t="str">
        <f t="shared" si="22"/>
        <v/>
      </c>
      <c r="L471" s="91">
        <f t="shared" si="23"/>
        <v>3.8474588796771823</v>
      </c>
      <c r="N471" s="47"/>
    </row>
    <row r="472" spans="1:14">
      <c r="A472" s="90" t="s">
        <v>1841</v>
      </c>
      <c r="B472" s="90" t="s">
        <v>1862</v>
      </c>
      <c r="C472" s="90" t="s">
        <v>1182</v>
      </c>
      <c r="D472" s="90" t="s">
        <v>398</v>
      </c>
      <c r="E472" s="90" t="s">
        <v>1870</v>
      </c>
      <c r="F472" s="112">
        <v>0.39406875000000002</v>
      </c>
      <c r="G472" s="112">
        <v>0.70604012500000002</v>
      </c>
      <c r="H472" s="113">
        <f t="shared" si="21"/>
        <v>-0.44186068745030604</v>
      </c>
      <c r="I472" s="130">
        <v>1.35952031</v>
      </c>
      <c r="J472" s="130">
        <v>1.3391299299999999</v>
      </c>
      <c r="K472" s="113">
        <f t="shared" si="22"/>
        <v>1.5226588207165159E-2</v>
      </c>
      <c r="L472" s="91">
        <f t="shared" si="23"/>
        <v>3.4499571711788866</v>
      </c>
      <c r="N472" s="47"/>
    </row>
    <row r="473" spans="1:14">
      <c r="A473" s="90" t="s">
        <v>2299</v>
      </c>
      <c r="B473" s="90" t="s">
        <v>2300</v>
      </c>
      <c r="C473" s="90" t="s">
        <v>1539</v>
      </c>
      <c r="D473" s="90" t="s">
        <v>398</v>
      </c>
      <c r="E473" s="90" t="s">
        <v>400</v>
      </c>
      <c r="F473" s="112">
        <v>1.10408946</v>
      </c>
      <c r="G473" s="112">
        <v>0.14440932000000001</v>
      </c>
      <c r="H473" s="113">
        <f t="shared" si="21"/>
        <v>6.6455554253700519</v>
      </c>
      <c r="I473" s="130">
        <v>1.3413977399999999</v>
      </c>
      <c r="J473" s="130">
        <v>0.65702558999999994</v>
      </c>
      <c r="K473" s="113">
        <f t="shared" si="22"/>
        <v>1.0416217578374689</v>
      </c>
      <c r="L473" s="91">
        <f t="shared" si="23"/>
        <v>1.2149357353705741</v>
      </c>
      <c r="N473" s="47"/>
    </row>
    <row r="474" spans="1:14">
      <c r="A474" s="90" t="s">
        <v>1832</v>
      </c>
      <c r="B474" s="90" t="s">
        <v>1853</v>
      </c>
      <c r="C474" s="90" t="s">
        <v>1182</v>
      </c>
      <c r="D474" s="90" t="s">
        <v>398</v>
      </c>
      <c r="E474" s="90" t="s">
        <v>1870</v>
      </c>
      <c r="F474" s="112">
        <v>0.68250786399999996</v>
      </c>
      <c r="G474" s="112">
        <v>1.7756641150000001</v>
      </c>
      <c r="H474" s="113">
        <f t="shared" si="21"/>
        <v>-0.61563233821391949</v>
      </c>
      <c r="I474" s="130">
        <v>1.3283283000000001</v>
      </c>
      <c r="J474" s="130">
        <v>15.336296920000001</v>
      </c>
      <c r="K474" s="113">
        <f t="shared" si="22"/>
        <v>-0.91338663388371588</v>
      </c>
      <c r="L474" s="91">
        <f t="shared" si="23"/>
        <v>1.9462461461103402</v>
      </c>
      <c r="N474" s="47"/>
    </row>
    <row r="475" spans="1:14">
      <c r="A475" s="90" t="s">
        <v>491</v>
      </c>
      <c r="B475" s="90" t="s">
        <v>806</v>
      </c>
      <c r="C475" s="90" t="s">
        <v>1540</v>
      </c>
      <c r="D475" s="90" t="s">
        <v>398</v>
      </c>
      <c r="E475" s="90" t="s">
        <v>1870</v>
      </c>
      <c r="F475" s="112">
        <v>4.8490262</v>
      </c>
      <c r="G475" s="112">
        <v>1.728786098</v>
      </c>
      <c r="H475" s="113">
        <f t="shared" si="21"/>
        <v>1.8048734343767263</v>
      </c>
      <c r="I475" s="130">
        <v>1.3162643200000002</v>
      </c>
      <c r="J475" s="130">
        <v>23.94861246</v>
      </c>
      <c r="K475" s="113">
        <f t="shared" si="22"/>
        <v>-0.94503797152346591</v>
      </c>
      <c r="L475" s="91">
        <f t="shared" si="23"/>
        <v>0.27144920767802827</v>
      </c>
      <c r="N475" s="47"/>
    </row>
    <row r="476" spans="1:14">
      <c r="A476" s="90" t="s">
        <v>2886</v>
      </c>
      <c r="B476" s="90" t="s">
        <v>2872</v>
      </c>
      <c r="C476" s="90" t="s">
        <v>1182</v>
      </c>
      <c r="D476" s="90" t="s">
        <v>398</v>
      </c>
      <c r="E476" s="90" t="s">
        <v>1870</v>
      </c>
      <c r="F476" s="112">
        <v>1.1813371640000001</v>
      </c>
      <c r="G476" s="112">
        <v>0.42803997100000002</v>
      </c>
      <c r="H476" s="113">
        <f t="shared" si="21"/>
        <v>1.7598758154293961</v>
      </c>
      <c r="I476" s="130">
        <v>1.3053322599999999</v>
      </c>
      <c r="J476" s="130">
        <v>0.35451321000000002</v>
      </c>
      <c r="K476" s="113">
        <f t="shared" si="22"/>
        <v>2.6820412418482227</v>
      </c>
      <c r="L476" s="91">
        <f t="shared" si="23"/>
        <v>1.1049616483579956</v>
      </c>
      <c r="N476" s="47"/>
    </row>
    <row r="477" spans="1:14">
      <c r="A477" s="90" t="s">
        <v>143</v>
      </c>
      <c r="B477" s="90" t="s">
        <v>144</v>
      </c>
      <c r="C477" s="90" t="s">
        <v>1547</v>
      </c>
      <c r="D477" s="90" t="s">
        <v>399</v>
      </c>
      <c r="E477" s="90" t="s">
        <v>400</v>
      </c>
      <c r="F477" s="112">
        <v>5.526283007</v>
      </c>
      <c r="G477" s="112">
        <v>4.6109045999999996</v>
      </c>
      <c r="H477" s="113">
        <f t="shared" si="21"/>
        <v>0.19852469014431584</v>
      </c>
      <c r="I477" s="130">
        <v>1.2869023233756451</v>
      </c>
      <c r="J477" s="130">
        <v>10.44746001</v>
      </c>
      <c r="K477" s="113">
        <f t="shared" si="22"/>
        <v>-0.87682151239211636</v>
      </c>
      <c r="L477" s="91">
        <f t="shared" si="23"/>
        <v>0.23286942086490309</v>
      </c>
      <c r="N477" s="47"/>
    </row>
    <row r="478" spans="1:14">
      <c r="A478" s="90" t="s">
        <v>570</v>
      </c>
      <c r="B478" s="90" t="s">
        <v>571</v>
      </c>
      <c r="C478" s="90" t="s">
        <v>1182</v>
      </c>
      <c r="D478" s="90" t="s">
        <v>398</v>
      </c>
      <c r="E478" s="90" t="s">
        <v>1870</v>
      </c>
      <c r="F478" s="112">
        <v>3.0122726000000002</v>
      </c>
      <c r="G478" s="112">
        <v>0.56252409999999997</v>
      </c>
      <c r="H478" s="113">
        <f t="shared" si="21"/>
        <v>4.3549218602367441</v>
      </c>
      <c r="I478" s="130">
        <v>1.2735564399999999</v>
      </c>
      <c r="J478" s="130">
        <v>0.19330559999999999</v>
      </c>
      <c r="K478" s="113">
        <f t="shared" si="22"/>
        <v>5.5883059776850743</v>
      </c>
      <c r="L478" s="91">
        <f t="shared" si="23"/>
        <v>0.42278923892877418</v>
      </c>
      <c r="N478" s="47"/>
    </row>
    <row r="479" spans="1:14">
      <c r="A479" s="90" t="s">
        <v>780</v>
      </c>
      <c r="B479" s="90" t="s">
        <v>777</v>
      </c>
      <c r="C479" s="90" t="s">
        <v>1547</v>
      </c>
      <c r="D479" s="90" t="s">
        <v>399</v>
      </c>
      <c r="E479" s="90" t="s">
        <v>1870</v>
      </c>
      <c r="F479" s="112">
        <v>2.0016708300000001</v>
      </c>
      <c r="G479" s="112">
        <v>4.2053485999999998</v>
      </c>
      <c r="H479" s="113">
        <f t="shared" si="21"/>
        <v>-0.52401785906642795</v>
      </c>
      <c r="I479" s="130">
        <v>1.26911401</v>
      </c>
      <c r="J479" s="130">
        <v>4.0084240199999996</v>
      </c>
      <c r="K479" s="113">
        <f t="shared" si="22"/>
        <v>-0.68338828335830604</v>
      </c>
      <c r="L479" s="91">
        <f t="shared" si="23"/>
        <v>0.63402732905889425</v>
      </c>
      <c r="N479" s="47"/>
    </row>
    <row r="480" spans="1:14">
      <c r="A480" s="90" t="s">
        <v>1689</v>
      </c>
      <c r="B480" s="90" t="s">
        <v>1690</v>
      </c>
      <c r="C480" s="90" t="s">
        <v>1545</v>
      </c>
      <c r="D480" s="90" t="s">
        <v>399</v>
      </c>
      <c r="E480" s="90" t="s">
        <v>400</v>
      </c>
      <c r="F480" s="112">
        <v>2.4236387629999996</v>
      </c>
      <c r="G480" s="112">
        <v>1.0278008889999999</v>
      </c>
      <c r="H480" s="113">
        <f t="shared" si="21"/>
        <v>1.3580819874149768</v>
      </c>
      <c r="I480" s="130">
        <v>1.2385632200000001</v>
      </c>
      <c r="J480" s="130">
        <v>0.13955200000000001</v>
      </c>
      <c r="K480" s="113">
        <f t="shared" si="22"/>
        <v>7.8752810421921584</v>
      </c>
      <c r="L480" s="91">
        <f t="shared" si="23"/>
        <v>0.51103458110518774</v>
      </c>
      <c r="N480" s="47"/>
    </row>
    <row r="481" spans="1:14">
      <c r="A481" s="90" t="s">
        <v>2123</v>
      </c>
      <c r="B481" s="90" t="s">
        <v>584</v>
      </c>
      <c r="C481" s="90" t="s">
        <v>1539</v>
      </c>
      <c r="D481" s="90" t="s">
        <v>398</v>
      </c>
      <c r="E481" s="90" t="s">
        <v>1870</v>
      </c>
      <c r="F481" s="112">
        <v>2.5023203299999999</v>
      </c>
      <c r="G481" s="112">
        <v>3.010220806</v>
      </c>
      <c r="H481" s="113">
        <f t="shared" si="21"/>
        <v>-0.16872532240413995</v>
      </c>
      <c r="I481" s="130">
        <v>1.2371813</v>
      </c>
      <c r="J481" s="130">
        <v>6.1696063899999993</v>
      </c>
      <c r="K481" s="113">
        <f t="shared" si="22"/>
        <v>-0.79947159967850068</v>
      </c>
      <c r="L481" s="91">
        <f t="shared" si="23"/>
        <v>0.49441363888051859</v>
      </c>
      <c r="N481" s="47"/>
    </row>
    <row r="482" spans="1:14">
      <c r="A482" s="90" t="s">
        <v>2000</v>
      </c>
      <c r="B482" s="90" t="s">
        <v>869</v>
      </c>
      <c r="C482" s="90" t="s">
        <v>1539</v>
      </c>
      <c r="D482" s="90" t="s">
        <v>398</v>
      </c>
      <c r="E482" s="90" t="s">
        <v>1870</v>
      </c>
      <c r="F482" s="112">
        <v>0.73780470999999992</v>
      </c>
      <c r="G482" s="112">
        <v>0</v>
      </c>
      <c r="H482" s="113" t="str">
        <f t="shared" si="21"/>
        <v/>
      </c>
      <c r="I482" s="130">
        <v>1.2337609199999999</v>
      </c>
      <c r="J482" s="130">
        <v>0</v>
      </c>
      <c r="K482" s="113" t="str">
        <f t="shared" si="22"/>
        <v/>
      </c>
      <c r="L482" s="91">
        <f t="shared" si="23"/>
        <v>1.672205264181629</v>
      </c>
      <c r="N482" s="47"/>
    </row>
    <row r="483" spans="1:14">
      <c r="A483" s="90" t="s">
        <v>1622</v>
      </c>
      <c r="B483" s="90" t="s">
        <v>1115</v>
      </c>
      <c r="C483" s="90" t="s">
        <v>1545</v>
      </c>
      <c r="D483" s="90" t="s">
        <v>399</v>
      </c>
      <c r="E483" s="90" t="s">
        <v>400</v>
      </c>
      <c r="F483" s="112">
        <v>1.902234779</v>
      </c>
      <c r="G483" s="112">
        <v>1.684172</v>
      </c>
      <c r="H483" s="113">
        <f t="shared" si="21"/>
        <v>0.12947773683448016</v>
      </c>
      <c r="I483" s="130">
        <v>1.1966220000000001</v>
      </c>
      <c r="J483" s="130">
        <v>2.7589454399999997</v>
      </c>
      <c r="K483" s="113">
        <f t="shared" si="22"/>
        <v>-0.56627558390571142</v>
      </c>
      <c r="L483" s="91">
        <f t="shared" si="23"/>
        <v>0.62906115123657935</v>
      </c>
      <c r="N483" s="47"/>
    </row>
    <row r="484" spans="1:14">
      <c r="A484" s="90" t="s">
        <v>6</v>
      </c>
      <c r="B484" s="90" t="s">
        <v>7</v>
      </c>
      <c r="C484" s="90" t="s">
        <v>1769</v>
      </c>
      <c r="D484" s="90" t="s">
        <v>399</v>
      </c>
      <c r="E484" s="90" t="s">
        <v>400</v>
      </c>
      <c r="F484" s="112">
        <v>1.17006034</v>
      </c>
      <c r="G484" s="112">
        <v>1.1748611299999998</v>
      </c>
      <c r="H484" s="113">
        <f t="shared" si="21"/>
        <v>-4.0862616673681407E-3</v>
      </c>
      <c r="I484" s="130">
        <v>1.1889726</v>
      </c>
      <c r="J484" s="130">
        <v>5.5682290000000002E-2</v>
      </c>
      <c r="K484" s="113">
        <f t="shared" si="22"/>
        <v>20.352796373856034</v>
      </c>
      <c r="L484" s="91">
        <f t="shared" si="23"/>
        <v>1.0161634911922577</v>
      </c>
      <c r="N484" s="47"/>
    </row>
    <row r="485" spans="1:14">
      <c r="A485" s="90" t="s">
        <v>1980</v>
      </c>
      <c r="B485" s="90" t="s">
        <v>379</v>
      </c>
      <c r="C485" s="90" t="s">
        <v>1539</v>
      </c>
      <c r="D485" s="90" t="s">
        <v>398</v>
      </c>
      <c r="E485" s="90" t="s">
        <v>1870</v>
      </c>
      <c r="F485" s="112">
        <v>0.83284486999999996</v>
      </c>
      <c r="G485" s="112">
        <v>0</v>
      </c>
      <c r="H485" s="113" t="str">
        <f t="shared" si="21"/>
        <v/>
      </c>
      <c r="I485" s="130">
        <v>1.1741234700000001</v>
      </c>
      <c r="J485" s="130">
        <v>0</v>
      </c>
      <c r="K485" s="113" t="str">
        <f t="shared" si="22"/>
        <v/>
      </c>
      <c r="L485" s="91">
        <f t="shared" si="23"/>
        <v>1.4097745117887321</v>
      </c>
      <c r="N485" s="47"/>
    </row>
    <row r="486" spans="1:14">
      <c r="A486" s="90" t="s">
        <v>1984</v>
      </c>
      <c r="B486" s="90" t="s">
        <v>125</v>
      </c>
      <c r="C486" s="90" t="s">
        <v>1539</v>
      </c>
      <c r="D486" s="90" t="s">
        <v>398</v>
      </c>
      <c r="E486" s="90" t="s">
        <v>1870</v>
      </c>
      <c r="F486" s="112">
        <v>2.05234279</v>
      </c>
      <c r="G486" s="112">
        <v>4.4231267699999997</v>
      </c>
      <c r="H486" s="113">
        <f t="shared" si="21"/>
        <v>-0.53599729405901697</v>
      </c>
      <c r="I486" s="130">
        <v>1.1278777</v>
      </c>
      <c r="J486" s="130">
        <v>3.8679165200000001</v>
      </c>
      <c r="K486" s="113">
        <f t="shared" si="22"/>
        <v>-0.70840174699530478</v>
      </c>
      <c r="L486" s="91">
        <f t="shared" si="23"/>
        <v>0.54955619767592523</v>
      </c>
      <c r="N486" s="47"/>
    </row>
    <row r="487" spans="1:14">
      <c r="A487" s="90" t="s">
        <v>1829</v>
      </c>
      <c r="B487" s="90" t="s">
        <v>1850</v>
      </c>
      <c r="C487" s="90" t="s">
        <v>1545</v>
      </c>
      <c r="D487" s="90" t="s">
        <v>399</v>
      </c>
      <c r="E487" s="90" t="s">
        <v>1870</v>
      </c>
      <c r="F487" s="112">
        <v>3.1422949999999998E-2</v>
      </c>
      <c r="G487" s="112">
        <v>0.18229435999999999</v>
      </c>
      <c r="H487" s="113">
        <f t="shared" si="21"/>
        <v>-0.82762522109844761</v>
      </c>
      <c r="I487" s="130">
        <v>1.12755571</v>
      </c>
      <c r="J487" s="130">
        <v>2.6751550099999997</v>
      </c>
      <c r="K487" s="113">
        <f t="shared" si="22"/>
        <v>-0.5785082711898627</v>
      </c>
      <c r="L487" s="91">
        <f t="shared" si="23"/>
        <v>35.883190788897927</v>
      </c>
      <c r="N487" s="47"/>
    </row>
    <row r="488" spans="1:14">
      <c r="A488" s="90" t="s">
        <v>2538</v>
      </c>
      <c r="B488" s="90" t="s">
        <v>2539</v>
      </c>
      <c r="C488" s="90" t="s">
        <v>298</v>
      </c>
      <c r="D488" s="90" t="s">
        <v>399</v>
      </c>
      <c r="E488" s="90" t="s">
        <v>400</v>
      </c>
      <c r="F488" s="112">
        <v>0.88270557999999999</v>
      </c>
      <c r="G488" s="112">
        <v>0.49371174000000001</v>
      </c>
      <c r="H488" s="113">
        <f t="shared" si="21"/>
        <v>0.78789667833298838</v>
      </c>
      <c r="I488" s="130">
        <v>1.1267264699999999</v>
      </c>
      <c r="J488" s="130">
        <v>0.67559756999999998</v>
      </c>
      <c r="K488" s="113">
        <f t="shared" si="22"/>
        <v>0.6677479612604289</v>
      </c>
      <c r="L488" s="91">
        <f t="shared" si="23"/>
        <v>1.2764465247857615</v>
      </c>
      <c r="N488" s="47"/>
    </row>
    <row r="489" spans="1:14">
      <c r="A489" s="90" t="s">
        <v>1674</v>
      </c>
      <c r="B489" s="90" t="s">
        <v>423</v>
      </c>
      <c r="C489" s="90" t="s">
        <v>1182</v>
      </c>
      <c r="D489" s="90" t="s">
        <v>398</v>
      </c>
      <c r="E489" s="90" t="s">
        <v>1870</v>
      </c>
      <c r="F489" s="112">
        <v>1.2522993200000001</v>
      </c>
      <c r="G489" s="112">
        <v>1.5863467199999999</v>
      </c>
      <c r="H489" s="113">
        <f t="shared" si="21"/>
        <v>-0.21057653776975049</v>
      </c>
      <c r="I489" s="130">
        <v>1.12621529</v>
      </c>
      <c r="J489" s="130">
        <v>1.6247028100000001</v>
      </c>
      <c r="K489" s="113">
        <f t="shared" si="22"/>
        <v>-0.30681766347163519</v>
      </c>
      <c r="L489" s="91">
        <f t="shared" si="23"/>
        <v>0.89931797615285769</v>
      </c>
      <c r="N489" s="47"/>
    </row>
    <row r="490" spans="1:14">
      <c r="A490" s="90" t="s">
        <v>2429</v>
      </c>
      <c r="B490" s="90" t="s">
        <v>2467</v>
      </c>
      <c r="C490" s="90" t="s">
        <v>1182</v>
      </c>
      <c r="D490" s="90" t="s">
        <v>398</v>
      </c>
      <c r="E490" s="90" t="s">
        <v>1870</v>
      </c>
      <c r="F490" s="112">
        <v>0.20118796999999999</v>
      </c>
      <c r="G490" s="112">
        <v>2.5924880299999997</v>
      </c>
      <c r="H490" s="113">
        <f t="shared" si="21"/>
        <v>-0.92239579597981791</v>
      </c>
      <c r="I490" s="130">
        <v>1.11394989</v>
      </c>
      <c r="J490" s="130">
        <v>13.013405460000001</v>
      </c>
      <c r="K490" s="113">
        <f t="shared" si="22"/>
        <v>-0.91439981691003114</v>
      </c>
      <c r="L490" s="91">
        <f t="shared" si="23"/>
        <v>5.536861324263076</v>
      </c>
      <c r="N490" s="47"/>
    </row>
    <row r="491" spans="1:14">
      <c r="A491" s="90" t="s">
        <v>1034</v>
      </c>
      <c r="B491" s="90" t="s">
        <v>1035</v>
      </c>
      <c r="C491" s="90" t="s">
        <v>1540</v>
      </c>
      <c r="D491" s="90" t="s">
        <v>398</v>
      </c>
      <c r="E491" s="90" t="s">
        <v>1870</v>
      </c>
      <c r="F491" s="112">
        <v>0.30241195500000001</v>
      </c>
      <c r="G491" s="112">
        <v>3.1608652000000001E-2</v>
      </c>
      <c r="H491" s="113">
        <f t="shared" si="21"/>
        <v>8.567379051786201</v>
      </c>
      <c r="I491" s="130">
        <v>1.0972361100000001</v>
      </c>
      <c r="J491" s="130">
        <v>10.015695768248699</v>
      </c>
      <c r="K491" s="113">
        <f t="shared" si="22"/>
        <v>-0.89044833874862617</v>
      </c>
      <c r="L491" s="91">
        <f t="shared" si="23"/>
        <v>3.6282828501274036</v>
      </c>
      <c r="N491" s="47"/>
    </row>
    <row r="492" spans="1:14">
      <c r="A492" s="90" t="s">
        <v>2090</v>
      </c>
      <c r="B492" s="90" t="s">
        <v>776</v>
      </c>
      <c r="C492" s="90" t="s">
        <v>1182</v>
      </c>
      <c r="D492" s="90" t="s">
        <v>398</v>
      </c>
      <c r="E492" s="90" t="s">
        <v>1870</v>
      </c>
      <c r="F492" s="112">
        <v>0.16953079999999998</v>
      </c>
      <c r="G492" s="112">
        <v>1.68785786</v>
      </c>
      <c r="H492" s="113">
        <f t="shared" si="21"/>
        <v>-0.89955860382698338</v>
      </c>
      <c r="I492" s="130">
        <v>1.0928860499999999</v>
      </c>
      <c r="J492" s="130">
        <v>3.37554686</v>
      </c>
      <c r="K492" s="113">
        <f t="shared" si="22"/>
        <v>-0.67623437169525769</v>
      </c>
      <c r="L492" s="91">
        <f t="shared" si="23"/>
        <v>6.4465339041637275</v>
      </c>
      <c r="N492" s="47"/>
    </row>
    <row r="493" spans="1:14">
      <c r="A493" s="90" t="s">
        <v>1476</v>
      </c>
      <c r="B493" s="90" t="s">
        <v>1477</v>
      </c>
      <c r="C493" s="90" t="s">
        <v>298</v>
      </c>
      <c r="D493" s="90" t="s">
        <v>1443</v>
      </c>
      <c r="E493" s="90" t="s">
        <v>400</v>
      </c>
      <c r="F493" s="112">
        <v>0.40834584999999995</v>
      </c>
      <c r="G493" s="112">
        <v>0</v>
      </c>
      <c r="H493" s="113" t="str">
        <f t="shared" si="21"/>
        <v/>
      </c>
      <c r="I493" s="130">
        <v>1.08852332</v>
      </c>
      <c r="J493" s="130">
        <v>0.80918642000000007</v>
      </c>
      <c r="K493" s="113">
        <f t="shared" si="22"/>
        <v>0.34520710320373382</v>
      </c>
      <c r="L493" s="91">
        <f t="shared" si="23"/>
        <v>2.665689684369267</v>
      </c>
      <c r="N493" s="47"/>
    </row>
    <row r="494" spans="1:14">
      <c r="A494" s="90" t="s">
        <v>283</v>
      </c>
      <c r="B494" s="90" t="s">
        <v>284</v>
      </c>
      <c r="C494" s="90" t="s">
        <v>298</v>
      </c>
      <c r="D494" s="90" t="s">
        <v>399</v>
      </c>
      <c r="E494" s="90" t="s">
        <v>1870</v>
      </c>
      <c r="F494" s="112">
        <v>0.55452615000000005</v>
      </c>
      <c r="G494" s="112">
        <v>0.53151599999999999</v>
      </c>
      <c r="H494" s="113">
        <f t="shared" si="21"/>
        <v>4.3291547197074065E-2</v>
      </c>
      <c r="I494" s="130">
        <v>1.080792</v>
      </c>
      <c r="J494" s="130">
        <v>1.3327435400000001</v>
      </c>
      <c r="K494" s="113">
        <f t="shared" si="22"/>
        <v>-0.1890472791186818</v>
      </c>
      <c r="L494" s="91">
        <f t="shared" si="23"/>
        <v>1.9490370291824828</v>
      </c>
      <c r="N494" s="47"/>
    </row>
    <row r="495" spans="1:14">
      <c r="A495" s="90" t="s">
        <v>1134</v>
      </c>
      <c r="B495" s="90" t="s">
        <v>1128</v>
      </c>
      <c r="C495" s="90" t="s">
        <v>1540</v>
      </c>
      <c r="D495" s="90" t="s">
        <v>398</v>
      </c>
      <c r="E495" s="90" t="s">
        <v>1870</v>
      </c>
      <c r="F495" s="112">
        <v>7.3556526830000006</v>
      </c>
      <c r="G495" s="112">
        <v>8.6742221400000012</v>
      </c>
      <c r="H495" s="113">
        <f t="shared" si="21"/>
        <v>-0.15201010946210336</v>
      </c>
      <c r="I495" s="130">
        <v>1.0735600000000001</v>
      </c>
      <c r="J495" s="130">
        <v>2.6050745000000002</v>
      </c>
      <c r="K495" s="113">
        <f t="shared" si="22"/>
        <v>-0.5878966225342116</v>
      </c>
      <c r="L495" s="91">
        <f t="shared" si="23"/>
        <v>0.14595033863971796</v>
      </c>
      <c r="N495" s="47"/>
    </row>
    <row r="496" spans="1:14">
      <c r="A496" s="90" t="s">
        <v>929</v>
      </c>
      <c r="B496" s="90" t="s">
        <v>1066</v>
      </c>
      <c r="C496" s="90" t="s">
        <v>1546</v>
      </c>
      <c r="D496" s="90" t="s">
        <v>398</v>
      </c>
      <c r="E496" s="90" t="s">
        <v>400</v>
      </c>
      <c r="F496" s="112">
        <v>1.45720005</v>
      </c>
      <c r="G496" s="112">
        <v>1.534368172</v>
      </c>
      <c r="H496" s="113">
        <f t="shared" si="21"/>
        <v>-5.0293093540524803E-2</v>
      </c>
      <c r="I496" s="130">
        <v>1.07019</v>
      </c>
      <c r="J496" s="130">
        <v>1.8201506399999998</v>
      </c>
      <c r="K496" s="113">
        <f t="shared" si="22"/>
        <v>-0.4120321821275188</v>
      </c>
      <c r="L496" s="91">
        <f t="shared" si="23"/>
        <v>0.73441529184685383</v>
      </c>
      <c r="N496" s="47"/>
    </row>
    <row r="497" spans="1:14">
      <c r="A497" s="90" t="s">
        <v>2703</v>
      </c>
      <c r="B497" s="90" t="s">
        <v>1085</v>
      </c>
      <c r="C497" s="90" t="s">
        <v>1182</v>
      </c>
      <c r="D497" s="90" t="s">
        <v>398</v>
      </c>
      <c r="E497" s="90" t="s">
        <v>1870</v>
      </c>
      <c r="F497" s="112">
        <v>0.10728844</v>
      </c>
      <c r="G497" s="112">
        <v>0.75822445999999999</v>
      </c>
      <c r="H497" s="113">
        <f t="shared" si="21"/>
        <v>-0.85850042347618283</v>
      </c>
      <c r="I497" s="130">
        <v>1.01784422</v>
      </c>
      <c r="J497" s="130">
        <v>9.0045460000000008E-2</v>
      </c>
      <c r="K497" s="113">
        <f t="shared" si="22"/>
        <v>10.303670612599456</v>
      </c>
      <c r="L497" s="91">
        <f t="shared" si="23"/>
        <v>9.486988719381138</v>
      </c>
      <c r="N497" s="47"/>
    </row>
    <row r="498" spans="1:14">
      <c r="A498" s="90" t="s">
        <v>2906</v>
      </c>
      <c r="B498" s="90" t="s">
        <v>2905</v>
      </c>
      <c r="C498" s="90" t="s">
        <v>298</v>
      </c>
      <c r="D498" s="90" t="s">
        <v>399</v>
      </c>
      <c r="E498" s="90" t="s">
        <v>1870</v>
      </c>
      <c r="F498" s="112">
        <v>0.44974829999999999</v>
      </c>
      <c r="G498" s="112">
        <v>3.8077609999999998E-2</v>
      </c>
      <c r="H498" s="113">
        <f t="shared" si="21"/>
        <v>10.81135843347311</v>
      </c>
      <c r="I498" s="130">
        <v>1.0170351500000001</v>
      </c>
      <c r="J498" s="130">
        <v>4.1705022666008302</v>
      </c>
      <c r="K498" s="113">
        <f t="shared" si="22"/>
        <v>-0.75613605149076324</v>
      </c>
      <c r="L498" s="91">
        <f t="shared" si="23"/>
        <v>2.2613429556042792</v>
      </c>
      <c r="N498" s="47"/>
    </row>
    <row r="499" spans="1:14">
      <c r="A499" s="90" t="s">
        <v>2087</v>
      </c>
      <c r="B499" s="90" t="s">
        <v>770</v>
      </c>
      <c r="C499" s="90" t="s">
        <v>1182</v>
      </c>
      <c r="D499" s="90" t="s">
        <v>398</v>
      </c>
      <c r="E499" s="90" t="s">
        <v>1870</v>
      </c>
      <c r="F499" s="112">
        <v>0</v>
      </c>
      <c r="G499" s="112">
        <v>0</v>
      </c>
      <c r="H499" s="113" t="str">
        <f t="shared" si="21"/>
        <v/>
      </c>
      <c r="I499" s="130">
        <v>1.016025</v>
      </c>
      <c r="J499" s="130">
        <v>0</v>
      </c>
      <c r="K499" s="113" t="str">
        <f t="shared" si="22"/>
        <v/>
      </c>
      <c r="L499" s="91" t="str">
        <f t="shared" si="23"/>
        <v/>
      </c>
      <c r="N499" s="47"/>
    </row>
    <row r="500" spans="1:14">
      <c r="A500" s="90" t="s">
        <v>392</v>
      </c>
      <c r="B500" s="90" t="s">
        <v>393</v>
      </c>
      <c r="C500" s="90" t="s">
        <v>1546</v>
      </c>
      <c r="D500" s="90" t="s">
        <v>398</v>
      </c>
      <c r="E500" s="90" t="s">
        <v>400</v>
      </c>
      <c r="F500" s="112">
        <v>0.22001691000000001</v>
      </c>
      <c r="G500" s="112">
        <v>0.27083454499999998</v>
      </c>
      <c r="H500" s="113">
        <f t="shared" si="21"/>
        <v>-0.1876335051719491</v>
      </c>
      <c r="I500" s="130">
        <v>0.99769543000000005</v>
      </c>
      <c r="J500" s="130">
        <v>2.5199029999999997E-2</v>
      </c>
      <c r="K500" s="113">
        <f t="shared" si="22"/>
        <v>38.592612493417413</v>
      </c>
      <c r="L500" s="91">
        <f t="shared" si="23"/>
        <v>4.5346306790691679</v>
      </c>
      <c r="N500" s="47"/>
    </row>
    <row r="501" spans="1:14">
      <c r="A501" s="90" t="s">
        <v>2540</v>
      </c>
      <c r="B501" s="90" t="s">
        <v>2541</v>
      </c>
      <c r="C501" s="90" t="s">
        <v>298</v>
      </c>
      <c r="D501" s="90" t="s">
        <v>399</v>
      </c>
      <c r="E501" s="90" t="s">
        <v>400</v>
      </c>
      <c r="F501" s="112">
        <v>4.5490660000000002E-2</v>
      </c>
      <c r="G501" s="112">
        <v>1.04615412</v>
      </c>
      <c r="H501" s="113">
        <f t="shared" si="21"/>
        <v>-0.95651629226485291</v>
      </c>
      <c r="I501" s="130">
        <v>0.97480962000000004</v>
      </c>
      <c r="J501" s="130">
        <v>6.5000000000000002E-2</v>
      </c>
      <c r="K501" s="113">
        <f t="shared" si="22"/>
        <v>13.997071076923078</v>
      </c>
      <c r="L501" s="91">
        <f t="shared" si="23"/>
        <v>21.428786040914773</v>
      </c>
      <c r="N501" s="47"/>
    </row>
    <row r="502" spans="1:14">
      <c r="A502" s="90" t="s">
        <v>1987</v>
      </c>
      <c r="B502" s="90" t="s">
        <v>132</v>
      </c>
      <c r="C502" s="90" t="s">
        <v>1539</v>
      </c>
      <c r="D502" s="90" t="s">
        <v>398</v>
      </c>
      <c r="E502" s="90" t="s">
        <v>1870</v>
      </c>
      <c r="F502" s="112">
        <v>0.72895553000000002</v>
      </c>
      <c r="G502" s="112">
        <v>0.44631033000000003</v>
      </c>
      <c r="H502" s="113">
        <f t="shared" si="21"/>
        <v>0.63329298248597565</v>
      </c>
      <c r="I502" s="130">
        <v>0.96791722000000002</v>
      </c>
      <c r="J502" s="130">
        <v>0.44631033000000003</v>
      </c>
      <c r="K502" s="113">
        <f t="shared" si="22"/>
        <v>1.1687089787950908</v>
      </c>
      <c r="L502" s="91">
        <f t="shared" si="23"/>
        <v>1.3278138105351913</v>
      </c>
      <c r="N502" s="47"/>
    </row>
    <row r="503" spans="1:14">
      <c r="A503" s="90" t="s">
        <v>1030</v>
      </c>
      <c r="B503" s="90" t="s">
        <v>1031</v>
      </c>
      <c r="C503" s="90" t="s">
        <v>1540</v>
      </c>
      <c r="D503" s="90" t="s">
        <v>398</v>
      </c>
      <c r="E503" s="90" t="s">
        <v>1870</v>
      </c>
      <c r="F503" s="112">
        <v>1.277695E-2</v>
      </c>
      <c r="G503" s="112">
        <v>7.6899200000000003E-3</v>
      </c>
      <c r="H503" s="113">
        <f t="shared" si="21"/>
        <v>0.66151923557072112</v>
      </c>
      <c r="I503" s="130">
        <v>0.9677772</v>
      </c>
      <c r="J503" s="130">
        <v>2.1189119999999999</v>
      </c>
      <c r="K503" s="113">
        <f t="shared" si="22"/>
        <v>-0.54326692189198988</v>
      </c>
      <c r="L503" s="91">
        <f t="shared" si="23"/>
        <v>75.743992110793258</v>
      </c>
      <c r="N503" s="47"/>
    </row>
    <row r="504" spans="1:14">
      <c r="A504" s="90" t="s">
        <v>2887</v>
      </c>
      <c r="B504" s="90" t="s">
        <v>2873</v>
      </c>
      <c r="C504" s="90" t="s">
        <v>1182</v>
      </c>
      <c r="D504" s="90" t="s">
        <v>398</v>
      </c>
      <c r="E504" s="90" t="s">
        <v>1870</v>
      </c>
      <c r="F504" s="112">
        <v>0.260521012</v>
      </c>
      <c r="G504" s="112">
        <v>0.32791144999999999</v>
      </c>
      <c r="H504" s="113">
        <f t="shared" si="21"/>
        <v>-0.20551413498979676</v>
      </c>
      <c r="I504" s="130">
        <v>0.96653156000000007</v>
      </c>
      <c r="J504" s="130">
        <v>0.35050690999999995</v>
      </c>
      <c r="K504" s="113">
        <f t="shared" si="22"/>
        <v>1.7575249800353441</v>
      </c>
      <c r="L504" s="91">
        <f t="shared" si="23"/>
        <v>3.7099946471879974</v>
      </c>
      <c r="N504" s="47"/>
    </row>
    <row r="505" spans="1:14">
      <c r="A505" s="90" t="s">
        <v>2082</v>
      </c>
      <c r="B505" s="90" t="s">
        <v>529</v>
      </c>
      <c r="C505" s="90" t="s">
        <v>1182</v>
      </c>
      <c r="D505" s="90" t="s">
        <v>398</v>
      </c>
      <c r="E505" s="90" t="s">
        <v>1870</v>
      </c>
      <c r="F505" s="112">
        <v>1.1505533300000002</v>
      </c>
      <c r="G505" s="112">
        <v>1.27693532</v>
      </c>
      <c r="H505" s="113">
        <f t="shared" si="21"/>
        <v>-9.8972898642978868E-2</v>
      </c>
      <c r="I505" s="130">
        <v>0.95112653000000003</v>
      </c>
      <c r="J505" s="130">
        <v>5.2137866500000003</v>
      </c>
      <c r="K505" s="113">
        <f t="shared" si="22"/>
        <v>-0.81757471222954625</v>
      </c>
      <c r="L505" s="91">
        <f t="shared" si="23"/>
        <v>0.82666879074610122</v>
      </c>
      <c r="N505" s="47"/>
    </row>
    <row r="506" spans="1:14">
      <c r="A506" s="90" t="s">
        <v>1668</v>
      </c>
      <c r="B506" s="90" t="s">
        <v>696</v>
      </c>
      <c r="C506" s="90" t="s">
        <v>1543</v>
      </c>
      <c r="D506" s="90" t="s">
        <v>399</v>
      </c>
      <c r="E506" s="90" t="s">
        <v>400</v>
      </c>
      <c r="F506" s="112">
        <v>1.9035298600000001</v>
      </c>
      <c r="G506" s="112">
        <v>2.6101388599999997</v>
      </c>
      <c r="H506" s="113">
        <f t="shared" si="21"/>
        <v>-0.27071701464955766</v>
      </c>
      <c r="I506" s="130">
        <v>0.92818875000000001</v>
      </c>
      <c r="J506" s="130">
        <v>0.29110200000000003</v>
      </c>
      <c r="K506" s="113">
        <f t="shared" si="22"/>
        <v>2.1885344312302903</v>
      </c>
      <c r="L506" s="91">
        <f t="shared" si="23"/>
        <v>0.48761449426383041</v>
      </c>
      <c r="N506" s="47"/>
    </row>
    <row r="507" spans="1:14">
      <c r="A507" s="90" t="s">
        <v>62</v>
      </c>
      <c r="B507" s="90" t="s">
        <v>73</v>
      </c>
      <c r="C507" s="90" t="s">
        <v>1543</v>
      </c>
      <c r="D507" s="90" t="s">
        <v>399</v>
      </c>
      <c r="E507" s="90" t="s">
        <v>400</v>
      </c>
      <c r="F507" s="112">
        <v>1.6400718700000001</v>
      </c>
      <c r="G507" s="112">
        <v>1.18584168</v>
      </c>
      <c r="H507" s="113">
        <f t="shared" si="21"/>
        <v>0.38304454773423058</v>
      </c>
      <c r="I507" s="130">
        <v>0.91797963999999999</v>
      </c>
      <c r="J507" s="130">
        <v>29.076121579999999</v>
      </c>
      <c r="K507" s="113">
        <f t="shared" si="22"/>
        <v>-0.96842840137828312</v>
      </c>
      <c r="L507" s="91">
        <f t="shared" si="23"/>
        <v>0.55971915425877039</v>
      </c>
      <c r="N507" s="47"/>
    </row>
    <row r="508" spans="1:14">
      <c r="A508" s="90" t="s">
        <v>518</v>
      </c>
      <c r="B508" s="90" t="s">
        <v>519</v>
      </c>
      <c r="C508" s="90" t="s">
        <v>538</v>
      </c>
      <c r="D508" s="90" t="s">
        <v>399</v>
      </c>
      <c r="E508" s="90" t="s">
        <v>400</v>
      </c>
      <c r="F508" s="112">
        <v>0.93594275500000002</v>
      </c>
      <c r="G508" s="112">
        <v>1.017028405</v>
      </c>
      <c r="H508" s="113">
        <f t="shared" si="21"/>
        <v>-7.9728009170009329E-2</v>
      </c>
      <c r="I508" s="130">
        <v>0.90408164000000002</v>
      </c>
      <c r="J508" s="130">
        <v>0.98900656999999992</v>
      </c>
      <c r="K508" s="113">
        <f t="shared" si="22"/>
        <v>-8.5868924005226721E-2</v>
      </c>
      <c r="L508" s="91">
        <f t="shared" si="23"/>
        <v>0.96595826525736606</v>
      </c>
      <c r="N508" s="47"/>
    </row>
    <row r="509" spans="1:14">
      <c r="A509" s="90" t="s">
        <v>1001</v>
      </c>
      <c r="B509" s="90" t="s">
        <v>1002</v>
      </c>
      <c r="C509" s="90" t="s">
        <v>1540</v>
      </c>
      <c r="D509" s="90" t="s">
        <v>398</v>
      </c>
      <c r="E509" s="90" t="s">
        <v>1870</v>
      </c>
      <c r="F509" s="112">
        <v>1.0554402420000002</v>
      </c>
      <c r="G509" s="112">
        <v>0.33203702099999999</v>
      </c>
      <c r="H509" s="113">
        <f t="shared" si="21"/>
        <v>2.1786824216809251</v>
      </c>
      <c r="I509" s="130">
        <v>0.90039676000000002</v>
      </c>
      <c r="J509" s="130">
        <v>58.763333720992996</v>
      </c>
      <c r="K509" s="113">
        <f t="shared" si="22"/>
        <v>-0.98467757523296651</v>
      </c>
      <c r="L509" s="91">
        <f t="shared" si="23"/>
        <v>0.8531006533290777</v>
      </c>
      <c r="N509" s="47"/>
    </row>
    <row r="510" spans="1:14">
      <c r="A510" s="90" t="s">
        <v>883</v>
      </c>
      <c r="B510" s="90" t="s">
        <v>113</v>
      </c>
      <c r="C510" s="90" t="s">
        <v>888</v>
      </c>
      <c r="D510" s="90" t="s">
        <v>398</v>
      </c>
      <c r="E510" s="90" t="s">
        <v>1870</v>
      </c>
      <c r="F510" s="112">
        <v>1.4985678759999999</v>
      </c>
      <c r="G510" s="112">
        <v>0.85707602599999999</v>
      </c>
      <c r="H510" s="113">
        <f t="shared" si="21"/>
        <v>0.74846551594012256</v>
      </c>
      <c r="I510" s="130">
        <v>0.89799485000000001</v>
      </c>
      <c r="J510" s="130">
        <v>0.19967850000000001</v>
      </c>
      <c r="K510" s="113">
        <f t="shared" si="22"/>
        <v>3.4972035046336982</v>
      </c>
      <c r="L510" s="91">
        <f t="shared" si="23"/>
        <v>0.59923535288701202</v>
      </c>
      <c r="N510" s="47"/>
    </row>
    <row r="511" spans="1:14">
      <c r="A511" s="90" t="s">
        <v>458</v>
      </c>
      <c r="B511" s="90" t="s">
        <v>459</v>
      </c>
      <c r="C511" s="90" t="s">
        <v>1182</v>
      </c>
      <c r="D511" s="90" t="s">
        <v>398</v>
      </c>
      <c r="E511" s="90" t="s">
        <v>1870</v>
      </c>
      <c r="F511" s="112">
        <v>0.47692765000000004</v>
      </c>
      <c r="G511" s="112">
        <v>1.1560826599999998</v>
      </c>
      <c r="H511" s="113">
        <f t="shared" si="21"/>
        <v>-0.58746232730451986</v>
      </c>
      <c r="I511" s="130">
        <v>0.89554043000000005</v>
      </c>
      <c r="J511" s="130">
        <v>1.5362561699999999</v>
      </c>
      <c r="K511" s="113">
        <f t="shared" si="22"/>
        <v>-0.41706308655541469</v>
      </c>
      <c r="L511" s="91">
        <f t="shared" si="23"/>
        <v>1.8777280579140252</v>
      </c>
      <c r="N511" s="47"/>
    </row>
    <row r="512" spans="1:14">
      <c r="A512" s="90" t="s">
        <v>1975</v>
      </c>
      <c r="B512" s="90" t="s">
        <v>373</v>
      </c>
      <c r="C512" s="90" t="s">
        <v>1539</v>
      </c>
      <c r="D512" s="90" t="s">
        <v>398</v>
      </c>
      <c r="E512" s="90" t="s">
        <v>1870</v>
      </c>
      <c r="F512" s="112">
        <v>0.88229768000000008</v>
      </c>
      <c r="G512" s="112">
        <v>1.0792520000000001</v>
      </c>
      <c r="H512" s="113">
        <f t="shared" si="21"/>
        <v>-0.18249150337455944</v>
      </c>
      <c r="I512" s="130">
        <v>0.87107933999999998</v>
      </c>
      <c r="J512" s="130">
        <v>1.0792520000000001</v>
      </c>
      <c r="K512" s="113">
        <f t="shared" si="22"/>
        <v>-0.19288605441546558</v>
      </c>
      <c r="L512" s="91">
        <f t="shared" si="23"/>
        <v>0.98728508500668377</v>
      </c>
      <c r="N512" s="47"/>
    </row>
    <row r="513" spans="1:14">
      <c r="A513" s="90" t="s">
        <v>2121</v>
      </c>
      <c r="B513" s="90" t="s">
        <v>133</v>
      </c>
      <c r="C513" s="90" t="s">
        <v>1539</v>
      </c>
      <c r="D513" s="90" t="s">
        <v>398</v>
      </c>
      <c r="E513" s="90" t="s">
        <v>1870</v>
      </c>
      <c r="F513" s="112">
        <v>0.49365578999999998</v>
      </c>
      <c r="G513" s="112">
        <v>0.14892380999999999</v>
      </c>
      <c r="H513" s="113">
        <f t="shared" si="21"/>
        <v>2.3148211155758105</v>
      </c>
      <c r="I513" s="130">
        <v>0.86993739999999997</v>
      </c>
      <c r="J513" s="130">
        <v>0.14893492999999999</v>
      </c>
      <c r="K513" s="113">
        <f t="shared" si="22"/>
        <v>4.8410568964580705</v>
      </c>
      <c r="L513" s="91">
        <f t="shared" si="23"/>
        <v>1.7622347749633402</v>
      </c>
      <c r="N513" s="47"/>
    </row>
    <row r="514" spans="1:14">
      <c r="A514" s="90" t="s">
        <v>1981</v>
      </c>
      <c r="B514" s="90" t="s">
        <v>380</v>
      </c>
      <c r="C514" s="90" t="s">
        <v>1539</v>
      </c>
      <c r="D514" s="90" t="s">
        <v>398</v>
      </c>
      <c r="E514" s="90" t="s">
        <v>1870</v>
      </c>
      <c r="F514" s="112">
        <v>0.25690742999999999</v>
      </c>
      <c r="G514" s="112">
        <v>0.61475880000000005</v>
      </c>
      <c r="H514" s="113">
        <f t="shared" si="21"/>
        <v>-0.58210044329580968</v>
      </c>
      <c r="I514" s="130">
        <v>0.86536670999999998</v>
      </c>
      <c r="J514" s="130">
        <v>0.17594879999999999</v>
      </c>
      <c r="K514" s="113">
        <f t="shared" si="22"/>
        <v>3.9182870812418162</v>
      </c>
      <c r="L514" s="91">
        <f t="shared" si="23"/>
        <v>3.3683989209654235</v>
      </c>
      <c r="N514" s="47"/>
    </row>
    <row r="515" spans="1:14">
      <c r="A515" s="90" t="s">
        <v>1654</v>
      </c>
      <c r="B515" s="90" t="s">
        <v>1709</v>
      </c>
      <c r="C515" s="90" t="s">
        <v>1545</v>
      </c>
      <c r="D515" s="90" t="s">
        <v>399</v>
      </c>
      <c r="E515" s="90" t="s">
        <v>400</v>
      </c>
      <c r="F515" s="112">
        <v>2.6752569100000003</v>
      </c>
      <c r="G515" s="112">
        <v>2.3140050200000002</v>
      </c>
      <c r="H515" s="113">
        <f t="shared" si="21"/>
        <v>0.15611543055338761</v>
      </c>
      <c r="I515" s="130">
        <v>0.85690175999999996</v>
      </c>
      <c r="J515" s="130">
        <v>2.29848944</v>
      </c>
      <c r="K515" s="113">
        <f t="shared" si="22"/>
        <v>-0.62718916820431425</v>
      </c>
      <c r="L515" s="91">
        <f t="shared" si="23"/>
        <v>0.32030634396155988</v>
      </c>
      <c r="N515" s="47"/>
    </row>
    <row r="516" spans="1:14">
      <c r="A516" s="90" t="s">
        <v>1653</v>
      </c>
      <c r="B516" s="90" t="s">
        <v>1708</v>
      </c>
      <c r="C516" s="90" t="s">
        <v>1545</v>
      </c>
      <c r="D516" s="90" t="s">
        <v>399</v>
      </c>
      <c r="E516" s="90" t="s">
        <v>400</v>
      </c>
      <c r="F516" s="112">
        <v>0.11866941</v>
      </c>
      <c r="G516" s="112">
        <v>2.0525070400000001</v>
      </c>
      <c r="H516" s="113">
        <f t="shared" si="21"/>
        <v>-0.9421831897833588</v>
      </c>
      <c r="I516" s="130">
        <v>0.80916259999999995</v>
      </c>
      <c r="J516" s="130">
        <v>0.80904122999999994</v>
      </c>
      <c r="K516" s="113">
        <f t="shared" si="22"/>
        <v>1.5001707638551132E-4</v>
      </c>
      <c r="L516" s="91">
        <f t="shared" si="23"/>
        <v>6.8186283221598547</v>
      </c>
      <c r="N516" s="47"/>
    </row>
    <row r="517" spans="1:14">
      <c r="A517" s="90" t="s">
        <v>897</v>
      </c>
      <c r="B517" s="90" t="s">
        <v>84</v>
      </c>
      <c r="C517" s="90" t="s">
        <v>1544</v>
      </c>
      <c r="D517" s="90" t="s">
        <v>398</v>
      </c>
      <c r="E517" s="90" t="s">
        <v>1870</v>
      </c>
      <c r="F517" s="112">
        <v>3.16639859</v>
      </c>
      <c r="G517" s="112">
        <v>3.0863490699999998</v>
      </c>
      <c r="H517" s="113">
        <f t="shared" si="21"/>
        <v>2.5936638463257333E-2</v>
      </c>
      <c r="I517" s="130">
        <v>0.78341914000000001</v>
      </c>
      <c r="J517" s="130">
        <v>1.7191262899999999</v>
      </c>
      <c r="K517" s="113">
        <f t="shared" si="22"/>
        <v>-0.54429226953419452</v>
      </c>
      <c r="L517" s="91">
        <f t="shared" si="23"/>
        <v>0.24741646313075197</v>
      </c>
      <c r="N517" s="47"/>
    </row>
    <row r="518" spans="1:14">
      <c r="A518" s="90" t="s">
        <v>2292</v>
      </c>
      <c r="B518" s="90" t="s">
        <v>2293</v>
      </c>
      <c r="C518" s="90" t="s">
        <v>1541</v>
      </c>
      <c r="D518" s="90" t="s">
        <v>398</v>
      </c>
      <c r="E518" s="90" t="s">
        <v>1870</v>
      </c>
      <c r="F518" s="112">
        <v>0.41783240000000005</v>
      </c>
      <c r="G518" s="112">
        <v>0.63028499999999998</v>
      </c>
      <c r="H518" s="113">
        <f t="shared" si="21"/>
        <v>-0.33707386341099654</v>
      </c>
      <c r="I518" s="130">
        <v>0.77383057</v>
      </c>
      <c r="J518" s="130">
        <v>0</v>
      </c>
      <c r="K518" s="113" t="str">
        <f t="shared" si="22"/>
        <v/>
      </c>
      <c r="L518" s="91">
        <f t="shared" si="23"/>
        <v>1.8520118832335641</v>
      </c>
      <c r="N518" s="47"/>
    </row>
    <row r="519" spans="1:14">
      <c r="A519" s="90" t="s">
        <v>2888</v>
      </c>
      <c r="B519" s="90" t="s">
        <v>2874</v>
      </c>
      <c r="C519" s="90" t="s">
        <v>1182</v>
      </c>
      <c r="D519" s="90" t="s">
        <v>398</v>
      </c>
      <c r="E519" s="90" t="s">
        <v>1870</v>
      </c>
      <c r="F519" s="112">
        <v>5.4488349999999998E-2</v>
      </c>
      <c r="G519" s="112">
        <v>0.10953375</v>
      </c>
      <c r="H519" s="113">
        <f t="shared" ref="H519:H582" si="24">IF(ISERROR(F519/G519-1),"",IF((F519/G519-1)&gt;10000%,"",F519/G519-1))</f>
        <v>-0.50254282355894875</v>
      </c>
      <c r="I519" s="130">
        <v>0.76585961000000002</v>
      </c>
      <c r="J519" s="130">
        <v>0.33212367999999998</v>
      </c>
      <c r="K519" s="113">
        <f t="shared" ref="K519:K582" si="25">IF(ISERROR(I519/J519-1),"",IF((I519/J519-1)&gt;10000%,"",I519/J519-1))</f>
        <v>1.30594701949587</v>
      </c>
      <c r="L519" s="91">
        <f t="shared" ref="L519:L582" si="26">IF(ISERROR(I519/F519),"",IF(I519/F519&gt;10000%,"",I519/F519))</f>
        <v>14.055474427102308</v>
      </c>
      <c r="N519" s="47"/>
    </row>
    <row r="520" spans="1:14">
      <c r="A520" s="90" t="s">
        <v>723</v>
      </c>
      <c r="B520" s="90" t="s">
        <v>724</v>
      </c>
      <c r="C520" s="90" t="s">
        <v>1545</v>
      </c>
      <c r="D520" s="90" t="s">
        <v>1443</v>
      </c>
      <c r="E520" s="90" t="s">
        <v>1870</v>
      </c>
      <c r="F520" s="112">
        <v>0.38869090000000001</v>
      </c>
      <c r="G520" s="112">
        <v>2.37688802</v>
      </c>
      <c r="H520" s="113">
        <f t="shared" si="24"/>
        <v>-0.83647067227003813</v>
      </c>
      <c r="I520" s="130">
        <v>0.74789558999999994</v>
      </c>
      <c r="J520" s="130">
        <v>9.9410039999999991E-2</v>
      </c>
      <c r="K520" s="113">
        <f t="shared" si="25"/>
        <v>6.5233406002049694</v>
      </c>
      <c r="L520" s="91">
        <f t="shared" si="26"/>
        <v>1.9241396955781571</v>
      </c>
      <c r="N520" s="47"/>
    </row>
    <row r="521" spans="1:14">
      <c r="A521" s="90" t="s">
        <v>594</v>
      </c>
      <c r="B521" s="90" t="s">
        <v>595</v>
      </c>
      <c r="C521" s="90" t="s">
        <v>1558</v>
      </c>
      <c r="D521" s="90" t="s">
        <v>398</v>
      </c>
      <c r="E521" s="90" t="s">
        <v>1870</v>
      </c>
      <c r="F521" s="112">
        <v>1.2074883300000001</v>
      </c>
      <c r="G521" s="112">
        <v>2.8375485</v>
      </c>
      <c r="H521" s="113">
        <f t="shared" si="24"/>
        <v>-0.57446072551711447</v>
      </c>
      <c r="I521" s="130">
        <v>0.71706346999999993</v>
      </c>
      <c r="J521" s="130">
        <v>9.713434E-2</v>
      </c>
      <c r="K521" s="113">
        <f t="shared" si="25"/>
        <v>6.3821829643357839</v>
      </c>
      <c r="L521" s="91">
        <f t="shared" si="26"/>
        <v>0.59384712231545944</v>
      </c>
      <c r="N521" s="47"/>
    </row>
    <row r="522" spans="1:14">
      <c r="A522" s="90" t="s">
        <v>2460</v>
      </c>
      <c r="B522" s="90" t="s">
        <v>2461</v>
      </c>
      <c r="C522" s="90" t="s">
        <v>1182</v>
      </c>
      <c r="D522" s="90" t="s">
        <v>398</v>
      </c>
      <c r="E522" s="90" t="s">
        <v>1870</v>
      </c>
      <c r="F522" s="112">
        <v>0.28090477000000003</v>
      </c>
      <c r="G522" s="112">
        <v>6.5359699999999993E-2</v>
      </c>
      <c r="H522" s="113">
        <f t="shared" si="24"/>
        <v>3.297828325405411</v>
      </c>
      <c r="I522" s="130">
        <v>0.70916481999999992</v>
      </c>
      <c r="J522" s="130">
        <v>5.7614699999999998E-2</v>
      </c>
      <c r="K522" s="113">
        <f t="shared" si="25"/>
        <v>11.30874794106365</v>
      </c>
      <c r="L522" s="91">
        <f t="shared" si="26"/>
        <v>2.5245737906123837</v>
      </c>
      <c r="N522" s="47"/>
    </row>
    <row r="523" spans="1:14">
      <c r="A523" s="90" t="s">
        <v>2124</v>
      </c>
      <c r="B523" s="90" t="s">
        <v>585</v>
      </c>
      <c r="C523" s="90" t="s">
        <v>1539</v>
      </c>
      <c r="D523" s="90" t="s">
        <v>398</v>
      </c>
      <c r="E523" s="90" t="s">
        <v>1870</v>
      </c>
      <c r="F523" s="112">
        <v>4.9200802680000004</v>
      </c>
      <c r="G523" s="112">
        <v>1.90625581</v>
      </c>
      <c r="H523" s="113">
        <f t="shared" si="24"/>
        <v>1.5810178477567502</v>
      </c>
      <c r="I523" s="130">
        <v>0.68555565000000007</v>
      </c>
      <c r="J523" s="130">
        <v>1.55338452</v>
      </c>
      <c r="K523" s="113">
        <f t="shared" si="25"/>
        <v>-0.5586697040086378</v>
      </c>
      <c r="L523" s="91">
        <f t="shared" si="26"/>
        <v>0.13933830601480748</v>
      </c>
      <c r="N523" s="47"/>
    </row>
    <row r="524" spans="1:14">
      <c r="A524" s="90" t="s">
        <v>471</v>
      </c>
      <c r="B524" s="90" t="s">
        <v>856</v>
      </c>
      <c r="C524" s="90" t="s">
        <v>1540</v>
      </c>
      <c r="D524" s="90" t="s">
        <v>398</v>
      </c>
      <c r="E524" s="90" t="s">
        <v>1870</v>
      </c>
      <c r="F524" s="112">
        <v>10.560284081000001</v>
      </c>
      <c r="G524" s="112">
        <v>3.6734495269999998</v>
      </c>
      <c r="H524" s="113">
        <f t="shared" si="24"/>
        <v>1.8747595423270398</v>
      </c>
      <c r="I524" s="130">
        <v>0.68174431000000002</v>
      </c>
      <c r="J524" s="130">
        <v>29.784538795365901</v>
      </c>
      <c r="K524" s="113">
        <f t="shared" si="25"/>
        <v>-0.97711079850240723</v>
      </c>
      <c r="L524" s="91">
        <f t="shared" si="26"/>
        <v>6.4557383567605944E-2</v>
      </c>
      <c r="N524" s="47"/>
    </row>
    <row r="525" spans="1:14">
      <c r="A525" s="90" t="s">
        <v>475</v>
      </c>
      <c r="B525" s="90" t="s">
        <v>805</v>
      </c>
      <c r="C525" s="90" t="s">
        <v>1540</v>
      </c>
      <c r="D525" s="90" t="s">
        <v>398</v>
      </c>
      <c r="E525" s="90" t="s">
        <v>1870</v>
      </c>
      <c r="F525" s="112">
        <v>0.44865779300000003</v>
      </c>
      <c r="G525" s="112">
        <v>0.94181737399999998</v>
      </c>
      <c r="H525" s="113">
        <f t="shared" si="24"/>
        <v>-0.52362548686641652</v>
      </c>
      <c r="I525" s="130">
        <v>0.67145632999999993</v>
      </c>
      <c r="J525" s="130">
        <v>40.535157069999997</v>
      </c>
      <c r="K525" s="113">
        <f t="shared" si="25"/>
        <v>-0.98343521085065821</v>
      </c>
      <c r="L525" s="91">
        <f t="shared" si="26"/>
        <v>1.4965890272633688</v>
      </c>
      <c r="N525" s="47"/>
    </row>
    <row r="526" spans="1:14">
      <c r="A526" s="90" t="s">
        <v>488</v>
      </c>
      <c r="B526" s="90" t="s">
        <v>846</v>
      </c>
      <c r="C526" s="90" t="s">
        <v>1540</v>
      </c>
      <c r="D526" s="90" t="s">
        <v>398</v>
      </c>
      <c r="E526" s="90" t="s">
        <v>1870</v>
      </c>
      <c r="F526" s="112">
        <v>0.22947808</v>
      </c>
      <c r="G526" s="112">
        <v>0.17108577</v>
      </c>
      <c r="H526" s="113">
        <f t="shared" si="24"/>
        <v>0.34130430602147688</v>
      </c>
      <c r="I526" s="130">
        <v>0.67064744999999992</v>
      </c>
      <c r="J526" s="130">
        <v>5.1345204100000004</v>
      </c>
      <c r="K526" s="113">
        <f t="shared" si="25"/>
        <v>-0.86938459749934083</v>
      </c>
      <c r="L526" s="91">
        <f t="shared" si="26"/>
        <v>2.9224902439483542</v>
      </c>
      <c r="N526" s="47"/>
    </row>
    <row r="527" spans="1:14">
      <c r="A527" s="90" t="s">
        <v>474</v>
      </c>
      <c r="B527" s="90" t="s">
        <v>804</v>
      </c>
      <c r="C527" s="90" t="s">
        <v>1540</v>
      </c>
      <c r="D527" s="90" t="s">
        <v>398</v>
      </c>
      <c r="E527" s="90" t="s">
        <v>1870</v>
      </c>
      <c r="F527" s="112">
        <v>60.33647603</v>
      </c>
      <c r="G527" s="112">
        <v>36.818318384999998</v>
      </c>
      <c r="H527" s="113">
        <f t="shared" si="24"/>
        <v>0.63876240623149805</v>
      </c>
      <c r="I527" s="130">
        <v>0.66652188000000001</v>
      </c>
      <c r="J527" s="130">
        <v>5.90535911</v>
      </c>
      <c r="K527" s="113">
        <f t="shared" si="25"/>
        <v>-0.88713270986834192</v>
      </c>
      <c r="L527" s="91">
        <f t="shared" si="26"/>
        <v>1.1046748564974155E-2</v>
      </c>
      <c r="N527" s="47"/>
    </row>
    <row r="528" spans="1:14">
      <c r="A528" s="90" t="s">
        <v>2141</v>
      </c>
      <c r="B528" s="90" t="s">
        <v>2140</v>
      </c>
      <c r="C528" s="90" t="s">
        <v>298</v>
      </c>
      <c r="D528" s="90" t="s">
        <v>1443</v>
      </c>
      <c r="E528" s="90" t="s">
        <v>400</v>
      </c>
      <c r="F528" s="112">
        <v>0.56532391000000004</v>
      </c>
      <c r="G528" s="112">
        <v>1.08734511</v>
      </c>
      <c r="H528" s="113">
        <f t="shared" si="24"/>
        <v>-0.48008787200965108</v>
      </c>
      <c r="I528" s="130">
        <v>0.64866924999999998</v>
      </c>
      <c r="J528" s="130">
        <v>22.8557352064113</v>
      </c>
      <c r="K528" s="113">
        <f t="shared" si="25"/>
        <v>-0.9716189724748806</v>
      </c>
      <c r="L528" s="91">
        <f t="shared" si="26"/>
        <v>1.1474293560305984</v>
      </c>
      <c r="N528" s="47"/>
    </row>
    <row r="529" spans="1:14">
      <c r="A529" s="90" t="s">
        <v>2510</v>
      </c>
      <c r="B529" s="90" t="s">
        <v>2511</v>
      </c>
      <c r="C529" s="90" t="s">
        <v>1540</v>
      </c>
      <c r="D529" s="90" t="s">
        <v>398</v>
      </c>
      <c r="E529" s="90" t="s">
        <v>1870</v>
      </c>
      <c r="F529" s="112">
        <v>2.6119962599999997</v>
      </c>
      <c r="G529" s="112">
        <v>0.80652285000000001</v>
      </c>
      <c r="H529" s="113">
        <f t="shared" si="24"/>
        <v>2.2385892848541111</v>
      </c>
      <c r="I529" s="130">
        <v>0.64597284999999993</v>
      </c>
      <c r="J529" s="130">
        <v>0.25442999999999999</v>
      </c>
      <c r="K529" s="113">
        <f t="shared" si="25"/>
        <v>1.5389020555752073</v>
      </c>
      <c r="L529" s="91">
        <f t="shared" si="26"/>
        <v>0.24731002103349106</v>
      </c>
      <c r="N529" s="47"/>
    </row>
    <row r="530" spans="1:14">
      <c r="A530" s="90" t="s">
        <v>1133</v>
      </c>
      <c r="B530" s="90" t="s">
        <v>1125</v>
      </c>
      <c r="C530" s="90" t="s">
        <v>1543</v>
      </c>
      <c r="D530" s="90" t="s">
        <v>399</v>
      </c>
      <c r="E530" s="90" t="s">
        <v>400</v>
      </c>
      <c r="F530" s="112">
        <v>2.2792307699999999</v>
      </c>
      <c r="G530" s="112">
        <v>1.8758991669999998</v>
      </c>
      <c r="H530" s="113">
        <f t="shared" si="24"/>
        <v>0.21500708038855909</v>
      </c>
      <c r="I530" s="130">
        <v>0.63070781000000009</v>
      </c>
      <c r="J530" s="130">
        <v>1.4400978100000001</v>
      </c>
      <c r="K530" s="113">
        <f t="shared" si="25"/>
        <v>-0.56203821322386427</v>
      </c>
      <c r="L530" s="91">
        <f t="shared" si="26"/>
        <v>0.27671959254920031</v>
      </c>
      <c r="N530" s="47"/>
    </row>
    <row r="531" spans="1:14">
      <c r="A531" s="90" t="s">
        <v>1991</v>
      </c>
      <c r="B531" s="90" t="s">
        <v>382</v>
      </c>
      <c r="C531" s="90" t="s">
        <v>1539</v>
      </c>
      <c r="D531" s="90" t="s">
        <v>398</v>
      </c>
      <c r="E531" s="90" t="s">
        <v>1870</v>
      </c>
      <c r="F531" s="112">
        <v>0.62310418999999995</v>
      </c>
      <c r="G531" s="112">
        <v>5.0410000000000003E-3</v>
      </c>
      <c r="H531" s="113" t="str">
        <f t="shared" si="24"/>
        <v/>
      </c>
      <c r="I531" s="130">
        <v>0.62186089</v>
      </c>
      <c r="J531" s="130">
        <v>5.0410000000000003E-3</v>
      </c>
      <c r="K531" s="113" t="str">
        <f t="shared" si="25"/>
        <v/>
      </c>
      <c r="L531" s="91">
        <f t="shared" si="26"/>
        <v>0.99800466756610973</v>
      </c>
      <c r="N531" s="47"/>
    </row>
    <row r="532" spans="1:14">
      <c r="A532" s="90" t="s">
        <v>1464</v>
      </c>
      <c r="B532" s="90" t="s">
        <v>1465</v>
      </c>
      <c r="C532" s="90" t="s">
        <v>298</v>
      </c>
      <c r="D532" s="90" t="s">
        <v>1443</v>
      </c>
      <c r="E532" s="90" t="s">
        <v>1870</v>
      </c>
      <c r="F532" s="112">
        <v>0.21801924</v>
      </c>
      <c r="G532" s="112">
        <v>0.148228</v>
      </c>
      <c r="H532" s="113">
        <f t="shared" si="24"/>
        <v>0.470837088809132</v>
      </c>
      <c r="I532" s="130">
        <v>0.61369724000000003</v>
      </c>
      <c r="J532" s="130">
        <v>4.9930295787687093</v>
      </c>
      <c r="K532" s="113">
        <f t="shared" si="25"/>
        <v>-0.8770892039955952</v>
      </c>
      <c r="L532" s="91">
        <f t="shared" si="26"/>
        <v>2.8148765219069656</v>
      </c>
      <c r="N532" s="47"/>
    </row>
    <row r="533" spans="1:14">
      <c r="A533" s="90" t="s">
        <v>1681</v>
      </c>
      <c r="B533" s="90" t="s">
        <v>706</v>
      </c>
      <c r="C533" s="90" t="s">
        <v>1543</v>
      </c>
      <c r="D533" s="90" t="s">
        <v>398</v>
      </c>
      <c r="E533" s="90" t="s">
        <v>1870</v>
      </c>
      <c r="F533" s="112">
        <v>0.87574595</v>
      </c>
      <c r="G533" s="112">
        <v>0.75991280000000005</v>
      </c>
      <c r="H533" s="113">
        <f t="shared" si="24"/>
        <v>0.15242952875645721</v>
      </c>
      <c r="I533" s="130">
        <v>0.61319999999999997</v>
      </c>
      <c r="J533" s="130">
        <v>0</v>
      </c>
      <c r="K533" s="113" t="str">
        <f t="shared" si="25"/>
        <v/>
      </c>
      <c r="L533" s="91">
        <f t="shared" si="26"/>
        <v>0.7002030668825816</v>
      </c>
      <c r="N533" s="47"/>
    </row>
    <row r="534" spans="1:14">
      <c r="A534" s="90" t="s">
        <v>1924</v>
      </c>
      <c r="B534" s="90" t="s">
        <v>162</v>
      </c>
      <c r="C534" s="90" t="s">
        <v>1769</v>
      </c>
      <c r="D534" s="90" t="s">
        <v>399</v>
      </c>
      <c r="E534" s="90" t="s">
        <v>400</v>
      </c>
      <c r="F534" s="112">
        <v>1.2578733500000001</v>
      </c>
      <c r="G534" s="112">
        <v>0.50150550999999999</v>
      </c>
      <c r="H534" s="113">
        <f t="shared" si="24"/>
        <v>1.5081944762680677</v>
      </c>
      <c r="I534" s="130">
        <v>0.6056667</v>
      </c>
      <c r="J534" s="130">
        <v>4.7872660000000004E-2</v>
      </c>
      <c r="K534" s="113">
        <f t="shared" si="25"/>
        <v>11.6516199434082</v>
      </c>
      <c r="L534" s="91">
        <f t="shared" si="26"/>
        <v>0.48150054216507565</v>
      </c>
      <c r="N534" s="47"/>
    </row>
    <row r="535" spans="1:14">
      <c r="A535" s="90" t="s">
        <v>490</v>
      </c>
      <c r="B535" s="90" t="s">
        <v>848</v>
      </c>
      <c r="C535" s="90" t="s">
        <v>1540</v>
      </c>
      <c r="D535" s="90" t="s">
        <v>398</v>
      </c>
      <c r="E535" s="90" t="s">
        <v>1870</v>
      </c>
      <c r="F535" s="112">
        <v>5.7880799999999999E-4</v>
      </c>
      <c r="G535" s="112">
        <v>0.114435626</v>
      </c>
      <c r="H535" s="113">
        <f t="shared" si="24"/>
        <v>-0.99494206463291424</v>
      </c>
      <c r="I535" s="130">
        <v>0.60255370999999991</v>
      </c>
      <c r="J535" s="130">
        <v>17.41128531</v>
      </c>
      <c r="K535" s="113">
        <f t="shared" si="25"/>
        <v>-0.9653929219312759</v>
      </c>
      <c r="L535" s="91" t="str">
        <f t="shared" si="26"/>
        <v/>
      </c>
      <c r="N535" s="47"/>
    </row>
    <row r="536" spans="1:14">
      <c r="A536" s="90" t="s">
        <v>486</v>
      </c>
      <c r="B536" s="90" t="s">
        <v>844</v>
      </c>
      <c r="C536" s="90" t="s">
        <v>1540</v>
      </c>
      <c r="D536" s="90" t="s">
        <v>398</v>
      </c>
      <c r="E536" s="90" t="s">
        <v>1870</v>
      </c>
      <c r="F536" s="112">
        <v>0.77542471300000004</v>
      </c>
      <c r="G536" s="112">
        <v>1.587222141</v>
      </c>
      <c r="H536" s="113">
        <f t="shared" si="24"/>
        <v>-0.51145797871024024</v>
      </c>
      <c r="I536" s="130">
        <v>0.6025007</v>
      </c>
      <c r="J536" s="130">
        <v>22.471442379999999</v>
      </c>
      <c r="K536" s="113">
        <f t="shared" si="25"/>
        <v>-0.97318816078596548</v>
      </c>
      <c r="L536" s="91">
        <f t="shared" si="26"/>
        <v>0.77699445207132567</v>
      </c>
      <c r="N536" s="47"/>
    </row>
    <row r="537" spans="1:14">
      <c r="A537" s="90" t="s">
        <v>407</v>
      </c>
      <c r="B537" s="90" t="s">
        <v>408</v>
      </c>
      <c r="C537" s="90" t="s">
        <v>1546</v>
      </c>
      <c r="D537" s="90" t="s">
        <v>398</v>
      </c>
      <c r="E537" s="90" t="s">
        <v>400</v>
      </c>
      <c r="F537" s="112">
        <v>2.7317156300000001</v>
      </c>
      <c r="G537" s="112">
        <v>2.2999478579999999</v>
      </c>
      <c r="H537" s="113">
        <f t="shared" si="24"/>
        <v>0.18772937416740354</v>
      </c>
      <c r="I537" s="130">
        <v>0.60068922999999996</v>
      </c>
      <c r="J537" s="130">
        <v>7.3874099999999996E-3</v>
      </c>
      <c r="K537" s="113">
        <f t="shared" si="25"/>
        <v>80.312561506671486</v>
      </c>
      <c r="L537" s="91">
        <f t="shared" si="26"/>
        <v>0.21989449538713512</v>
      </c>
      <c r="N537" s="47"/>
    </row>
    <row r="538" spans="1:14">
      <c r="A538" s="90" t="s">
        <v>462</v>
      </c>
      <c r="B538" s="90" t="s">
        <v>463</v>
      </c>
      <c r="C538" s="90" t="s">
        <v>1540</v>
      </c>
      <c r="D538" s="90" t="s">
        <v>398</v>
      </c>
      <c r="E538" s="90" t="s">
        <v>1870</v>
      </c>
      <c r="F538" s="112">
        <v>0.113295004</v>
      </c>
      <c r="G538" s="112">
        <v>1.7206133999999998E-2</v>
      </c>
      <c r="H538" s="113">
        <f t="shared" si="24"/>
        <v>5.5845705955794616</v>
      </c>
      <c r="I538" s="130">
        <v>0.5880794399999999</v>
      </c>
      <c r="J538" s="130">
        <v>21.280567619999999</v>
      </c>
      <c r="K538" s="113">
        <f t="shared" si="25"/>
        <v>-0.97236542509104373</v>
      </c>
      <c r="L538" s="91">
        <f t="shared" si="26"/>
        <v>5.1906917272362678</v>
      </c>
      <c r="N538" s="47"/>
    </row>
    <row r="539" spans="1:14">
      <c r="A539" s="90" t="s">
        <v>1990</v>
      </c>
      <c r="B539" s="90" t="s">
        <v>381</v>
      </c>
      <c r="C539" s="90" t="s">
        <v>1539</v>
      </c>
      <c r="D539" s="90" t="s">
        <v>398</v>
      </c>
      <c r="E539" s="90" t="s">
        <v>1870</v>
      </c>
      <c r="F539" s="112">
        <v>0.49569163999999999</v>
      </c>
      <c r="G539" s="112">
        <v>0.16172951999999999</v>
      </c>
      <c r="H539" s="113">
        <f t="shared" si="24"/>
        <v>2.0649422566764559</v>
      </c>
      <c r="I539" s="130">
        <v>0.57729602000000002</v>
      </c>
      <c r="J539" s="130">
        <v>5.5283699999999998E-2</v>
      </c>
      <c r="K539" s="113">
        <f t="shared" si="25"/>
        <v>9.4424273339157843</v>
      </c>
      <c r="L539" s="91">
        <f t="shared" si="26"/>
        <v>1.1646273074123259</v>
      </c>
      <c r="N539" s="47"/>
    </row>
    <row r="540" spans="1:14">
      <c r="A540" s="90" t="s">
        <v>2303</v>
      </c>
      <c r="B540" s="90" t="s">
        <v>2304</v>
      </c>
      <c r="C540" s="90" t="s">
        <v>1539</v>
      </c>
      <c r="D540" s="90" t="s">
        <v>398</v>
      </c>
      <c r="E540" s="90" t="s">
        <v>400</v>
      </c>
      <c r="F540" s="112">
        <v>1.2493000000000001</v>
      </c>
      <c r="G540" s="112">
        <v>0</v>
      </c>
      <c r="H540" s="113" t="str">
        <f t="shared" si="24"/>
        <v/>
      </c>
      <c r="I540" s="130">
        <v>0.57421606000000003</v>
      </c>
      <c r="J540" s="130">
        <v>0</v>
      </c>
      <c r="K540" s="113" t="str">
        <f t="shared" si="25"/>
        <v/>
      </c>
      <c r="L540" s="91">
        <f t="shared" si="26"/>
        <v>0.45963024093492355</v>
      </c>
      <c r="N540" s="47"/>
    </row>
    <row r="541" spans="1:14">
      <c r="A541" s="90" t="s">
        <v>2911</v>
      </c>
      <c r="B541" s="90" t="s">
        <v>2912</v>
      </c>
      <c r="C541" s="90" t="s">
        <v>298</v>
      </c>
      <c r="D541" s="90" t="s">
        <v>1443</v>
      </c>
      <c r="E541" s="90" t="s">
        <v>400</v>
      </c>
      <c r="F541" s="112">
        <v>1.0639906000000001</v>
      </c>
      <c r="G541" s="112">
        <v>1.3767E-2</v>
      </c>
      <c r="H541" s="113">
        <f t="shared" si="24"/>
        <v>76.285581462918586</v>
      </c>
      <c r="I541" s="130">
        <v>0.57301360000000001</v>
      </c>
      <c r="J541" s="130">
        <v>4.6004215851718904</v>
      </c>
      <c r="K541" s="113">
        <f t="shared" si="25"/>
        <v>-0.87544324158313203</v>
      </c>
      <c r="L541" s="91">
        <f t="shared" si="26"/>
        <v>0.53855137442003709</v>
      </c>
      <c r="N541" s="47"/>
    </row>
    <row r="542" spans="1:14">
      <c r="A542" s="90" t="s">
        <v>672</v>
      </c>
      <c r="B542" s="90" t="s">
        <v>673</v>
      </c>
      <c r="C542" s="90" t="s">
        <v>1542</v>
      </c>
      <c r="D542" s="90" t="s">
        <v>398</v>
      </c>
      <c r="E542" s="90" t="s">
        <v>1870</v>
      </c>
      <c r="F542" s="112">
        <v>0.17036179000000001</v>
      </c>
      <c r="G542" s="112">
        <v>1.0814917150000001</v>
      </c>
      <c r="H542" s="113">
        <f t="shared" si="24"/>
        <v>-0.84247517790739623</v>
      </c>
      <c r="I542" s="130">
        <v>0.57207026999999999</v>
      </c>
      <c r="J542" s="130">
        <v>0.1029762</v>
      </c>
      <c r="K542" s="113">
        <f t="shared" si="25"/>
        <v>4.5553639578854144</v>
      </c>
      <c r="L542" s="91">
        <f t="shared" si="26"/>
        <v>3.3579728764296264</v>
      </c>
      <c r="N542" s="47"/>
    </row>
    <row r="543" spans="1:14">
      <c r="A543" s="90" t="s">
        <v>1648</v>
      </c>
      <c r="B543" s="90" t="s">
        <v>1596</v>
      </c>
      <c r="C543" s="90" t="s">
        <v>1545</v>
      </c>
      <c r="D543" s="90" t="s">
        <v>399</v>
      </c>
      <c r="E543" s="90" t="s">
        <v>400</v>
      </c>
      <c r="F543" s="112">
        <v>0.57935116000000009</v>
      </c>
      <c r="G543" s="112">
        <v>0.43572818400000002</v>
      </c>
      <c r="H543" s="113">
        <f t="shared" si="24"/>
        <v>0.32961598830155103</v>
      </c>
      <c r="I543" s="130">
        <v>0.56817901999999998</v>
      </c>
      <c r="J543" s="130">
        <v>4.2957644686817398</v>
      </c>
      <c r="K543" s="113">
        <f t="shared" si="25"/>
        <v>-0.86773506225904429</v>
      </c>
      <c r="L543" s="91">
        <f t="shared" si="26"/>
        <v>0.98071611697472028</v>
      </c>
      <c r="N543" s="47"/>
    </row>
    <row r="544" spans="1:14">
      <c r="A544" s="90" t="s">
        <v>1995</v>
      </c>
      <c r="B544" s="90" t="s">
        <v>1761</v>
      </c>
      <c r="C544" s="90" t="s">
        <v>1539</v>
      </c>
      <c r="D544" s="90" t="s">
        <v>398</v>
      </c>
      <c r="E544" s="90" t="s">
        <v>1870</v>
      </c>
      <c r="F544" s="112">
        <v>3.4783268438949904</v>
      </c>
      <c r="G544" s="112">
        <v>2.9756819275664599</v>
      </c>
      <c r="H544" s="113">
        <f t="shared" si="24"/>
        <v>0.16891755522392082</v>
      </c>
      <c r="I544" s="130">
        <v>0.53833748444551</v>
      </c>
      <c r="J544" s="130">
        <v>0.33757248370209203</v>
      </c>
      <c r="K544" s="113">
        <f t="shared" si="25"/>
        <v>0.59473153303748894</v>
      </c>
      <c r="L544" s="91">
        <f t="shared" si="26"/>
        <v>0.15476909117680437</v>
      </c>
      <c r="N544" s="47"/>
    </row>
    <row r="545" spans="1:14">
      <c r="A545" s="90" t="s">
        <v>2305</v>
      </c>
      <c r="B545" s="90" t="s">
        <v>2306</v>
      </c>
      <c r="C545" s="90" t="s">
        <v>1539</v>
      </c>
      <c r="D545" s="90" t="s">
        <v>398</v>
      </c>
      <c r="E545" s="90" t="s">
        <v>400</v>
      </c>
      <c r="F545" s="112">
        <v>0.31556562999999999</v>
      </c>
      <c r="G545" s="112">
        <v>1.7535260100000001</v>
      </c>
      <c r="H545" s="113">
        <f t="shared" si="24"/>
        <v>-0.82003937882848965</v>
      </c>
      <c r="I545" s="130">
        <v>0.53774887999999998</v>
      </c>
      <c r="J545" s="130">
        <v>2.1324777699999999</v>
      </c>
      <c r="K545" s="113">
        <f t="shared" si="25"/>
        <v>-0.74782908053479968</v>
      </c>
      <c r="L545" s="91">
        <f t="shared" si="26"/>
        <v>1.7040793701139125</v>
      </c>
      <c r="N545" s="47"/>
    </row>
    <row r="546" spans="1:14">
      <c r="A546" s="90" t="s">
        <v>2003</v>
      </c>
      <c r="B546" s="90" t="s">
        <v>1779</v>
      </c>
      <c r="C546" s="90" t="s">
        <v>1539</v>
      </c>
      <c r="D546" s="90" t="s">
        <v>398</v>
      </c>
      <c r="E546" s="90" t="s">
        <v>400</v>
      </c>
      <c r="F546" s="112">
        <v>0.37495342999999998</v>
      </c>
      <c r="G546" s="112">
        <v>1.25944246</v>
      </c>
      <c r="H546" s="113">
        <f t="shared" si="24"/>
        <v>-0.70228617669440818</v>
      </c>
      <c r="I546" s="130">
        <v>0.51987443</v>
      </c>
      <c r="J546" s="130">
        <v>1.25944246</v>
      </c>
      <c r="K546" s="113">
        <f t="shared" si="25"/>
        <v>-0.58721859353542838</v>
      </c>
      <c r="L546" s="91">
        <f t="shared" si="26"/>
        <v>1.386503998643245</v>
      </c>
      <c r="N546" s="47"/>
    </row>
    <row r="547" spans="1:14">
      <c r="A547" s="90" t="s">
        <v>1386</v>
      </c>
      <c r="B547" s="90" t="s">
        <v>1387</v>
      </c>
      <c r="C547" s="90" t="s">
        <v>1558</v>
      </c>
      <c r="D547" s="90" t="s">
        <v>398</v>
      </c>
      <c r="E547" s="90" t="s">
        <v>1870</v>
      </c>
      <c r="F547" s="112">
        <v>0.5178606</v>
      </c>
      <c r="G547" s="112">
        <v>7.4913949999999993E-2</v>
      </c>
      <c r="H547" s="113">
        <f t="shared" si="24"/>
        <v>5.9127392161273038</v>
      </c>
      <c r="I547" s="130">
        <v>0.51780419</v>
      </c>
      <c r="J547" s="130">
        <v>7.4611399999999994E-2</v>
      </c>
      <c r="K547" s="113">
        <f t="shared" si="25"/>
        <v>5.9400143945831338</v>
      </c>
      <c r="L547" s="91">
        <f t="shared" si="26"/>
        <v>0.99989107107202202</v>
      </c>
      <c r="N547" s="47"/>
    </row>
    <row r="548" spans="1:14">
      <c r="A548" s="90" t="s">
        <v>906</v>
      </c>
      <c r="B548" s="90" t="s">
        <v>1111</v>
      </c>
      <c r="C548" s="90" t="s">
        <v>1545</v>
      </c>
      <c r="D548" s="90" t="s">
        <v>399</v>
      </c>
      <c r="E548" s="90" t="s">
        <v>400</v>
      </c>
      <c r="F548" s="112">
        <v>0.95900143700000007</v>
      </c>
      <c r="G548" s="112">
        <v>3.5148232259999999</v>
      </c>
      <c r="H548" s="113">
        <f t="shared" si="24"/>
        <v>-0.72715514398959424</v>
      </c>
      <c r="I548" s="130">
        <v>0.50457874999999996</v>
      </c>
      <c r="J548" s="130">
        <v>1.7370573899999999</v>
      </c>
      <c r="K548" s="113">
        <f t="shared" si="25"/>
        <v>-0.70952096752543103</v>
      </c>
      <c r="L548" s="91">
        <f t="shared" si="26"/>
        <v>0.52615015007532251</v>
      </c>
      <c r="N548" s="47"/>
    </row>
    <row r="549" spans="1:14">
      <c r="A549" s="90" t="s">
        <v>2002</v>
      </c>
      <c r="B549" s="90" t="s">
        <v>1129</v>
      </c>
      <c r="C549" s="90" t="s">
        <v>1540</v>
      </c>
      <c r="D549" s="90" t="s">
        <v>399</v>
      </c>
      <c r="E549" s="90" t="s">
        <v>400</v>
      </c>
      <c r="F549" s="112">
        <v>0.86575458499999991</v>
      </c>
      <c r="G549" s="112">
        <v>3.2046619180000002</v>
      </c>
      <c r="H549" s="113">
        <f t="shared" si="24"/>
        <v>-0.72984526694150964</v>
      </c>
      <c r="I549" s="130">
        <v>0.50126629</v>
      </c>
      <c r="J549" s="130">
        <v>5.4093806200000003</v>
      </c>
      <c r="K549" s="113">
        <f t="shared" si="25"/>
        <v>-0.9073338843736235</v>
      </c>
      <c r="L549" s="91">
        <f t="shared" si="26"/>
        <v>0.57899351465750548</v>
      </c>
      <c r="N549" s="47"/>
    </row>
    <row r="550" spans="1:14">
      <c r="A550" s="90" t="s">
        <v>1406</v>
      </c>
      <c r="B550" s="90" t="s">
        <v>1407</v>
      </c>
      <c r="C550" s="90" t="s">
        <v>888</v>
      </c>
      <c r="D550" s="90" t="s">
        <v>398</v>
      </c>
      <c r="E550" s="90" t="s">
        <v>1870</v>
      </c>
      <c r="F550" s="112">
        <v>0</v>
      </c>
      <c r="G550" s="112">
        <v>1.4856685000000001</v>
      </c>
      <c r="H550" s="113">
        <f t="shared" si="24"/>
        <v>-1</v>
      </c>
      <c r="I550" s="130">
        <v>0.5</v>
      </c>
      <c r="J550" s="130">
        <v>0.22856373000000002</v>
      </c>
      <c r="K550" s="113">
        <f t="shared" si="25"/>
        <v>1.1875736802160164</v>
      </c>
      <c r="L550" s="91" t="str">
        <f t="shared" si="26"/>
        <v/>
      </c>
      <c r="N550" s="47"/>
    </row>
    <row r="551" spans="1:14">
      <c r="A551" s="90" t="s">
        <v>1466</v>
      </c>
      <c r="B551" s="90" t="s">
        <v>1467</v>
      </c>
      <c r="C551" s="90" t="s">
        <v>1540</v>
      </c>
      <c r="D551" s="90" t="s">
        <v>398</v>
      </c>
      <c r="E551" s="90" t="s">
        <v>1870</v>
      </c>
      <c r="F551" s="112">
        <v>6.6922946960000003</v>
      </c>
      <c r="G551" s="112">
        <v>7.1348732350000006</v>
      </c>
      <c r="H551" s="113">
        <f t="shared" si="24"/>
        <v>-6.2030329681113106E-2</v>
      </c>
      <c r="I551" s="130">
        <v>0.49818449999999997</v>
      </c>
      <c r="J551" s="130">
        <v>0.39376240000000001</v>
      </c>
      <c r="K551" s="113">
        <f t="shared" si="25"/>
        <v>0.26519063272674059</v>
      </c>
      <c r="L551" s="91">
        <f t="shared" si="26"/>
        <v>7.4441506632660095E-2</v>
      </c>
      <c r="N551" s="47"/>
    </row>
    <row r="552" spans="1:14">
      <c r="A552" s="90" t="s">
        <v>279</v>
      </c>
      <c r="B552" s="90" t="s">
        <v>280</v>
      </c>
      <c r="C552" s="90" t="s">
        <v>298</v>
      </c>
      <c r="D552" s="90" t="s">
        <v>399</v>
      </c>
      <c r="E552" s="90" t="s">
        <v>1870</v>
      </c>
      <c r="F552" s="112">
        <v>0.28685496000000005</v>
      </c>
      <c r="G552" s="112">
        <v>1.043486959</v>
      </c>
      <c r="H552" s="113">
        <f t="shared" si="24"/>
        <v>-0.7250996214893759</v>
      </c>
      <c r="I552" s="130">
        <v>0.49524570000000001</v>
      </c>
      <c r="J552" s="130">
        <v>0.25680126000000003</v>
      </c>
      <c r="K552" s="113">
        <f t="shared" si="25"/>
        <v>0.92851740680711603</v>
      </c>
      <c r="L552" s="91">
        <f t="shared" si="26"/>
        <v>1.7264672711254494</v>
      </c>
      <c r="N552" s="47"/>
    </row>
    <row r="553" spans="1:14">
      <c r="A553" s="90" t="s">
        <v>1015</v>
      </c>
      <c r="B553" s="90" t="s">
        <v>1016</v>
      </c>
      <c r="C553" s="90" t="s">
        <v>1540</v>
      </c>
      <c r="D553" s="90" t="s">
        <v>398</v>
      </c>
      <c r="E553" s="90" t="s">
        <v>1870</v>
      </c>
      <c r="F553" s="112">
        <v>0.30480854599999996</v>
      </c>
      <c r="G553" s="112">
        <v>5.5801321179999999</v>
      </c>
      <c r="H553" s="113">
        <f t="shared" si="24"/>
        <v>-0.9453761058780723</v>
      </c>
      <c r="I553" s="130">
        <v>0.49329213</v>
      </c>
      <c r="J553" s="130">
        <v>0.36314618999999998</v>
      </c>
      <c r="K553" s="113">
        <f t="shared" si="25"/>
        <v>0.35838442914684032</v>
      </c>
      <c r="L553" s="91">
        <f t="shared" si="26"/>
        <v>1.6183671241291249</v>
      </c>
      <c r="N553" s="47"/>
    </row>
    <row r="554" spans="1:14">
      <c r="A554" s="90" t="s">
        <v>2885</v>
      </c>
      <c r="B554" s="90" t="s">
        <v>2871</v>
      </c>
      <c r="C554" s="90" t="s">
        <v>1182</v>
      </c>
      <c r="D554" s="90" t="s">
        <v>398</v>
      </c>
      <c r="E554" s="90" t="s">
        <v>1870</v>
      </c>
      <c r="F554" s="112">
        <v>0.23418071299999998</v>
      </c>
      <c r="G554" s="112">
        <v>0.32564618000000001</v>
      </c>
      <c r="H554" s="113">
        <f t="shared" si="24"/>
        <v>-0.28087375998084796</v>
      </c>
      <c r="I554" s="130">
        <v>0.48788069000000001</v>
      </c>
      <c r="J554" s="130">
        <v>0.15797253999999999</v>
      </c>
      <c r="K554" s="113">
        <f t="shared" si="25"/>
        <v>2.0883892225826086</v>
      </c>
      <c r="L554" s="91">
        <f t="shared" si="26"/>
        <v>2.0833512877723623</v>
      </c>
      <c r="N554" s="47"/>
    </row>
    <row r="555" spans="1:14">
      <c r="A555" s="90" t="s">
        <v>1675</v>
      </c>
      <c r="B555" s="90" t="s">
        <v>697</v>
      </c>
      <c r="C555" s="90" t="s">
        <v>1542</v>
      </c>
      <c r="D555" s="90" t="s">
        <v>398</v>
      </c>
      <c r="E555" s="90" t="s">
        <v>1870</v>
      </c>
      <c r="F555" s="112">
        <v>1.4791961100000002</v>
      </c>
      <c r="G555" s="112">
        <v>2.5412600400000001</v>
      </c>
      <c r="H555" s="113">
        <f t="shared" si="24"/>
        <v>-0.41792808027627104</v>
      </c>
      <c r="I555" s="130">
        <v>0.47871512999999999</v>
      </c>
      <c r="J555" s="130">
        <v>0</v>
      </c>
      <c r="K555" s="113" t="str">
        <f t="shared" si="25"/>
        <v/>
      </c>
      <c r="L555" s="91">
        <f t="shared" si="26"/>
        <v>0.32363195573844494</v>
      </c>
      <c r="N555" s="47"/>
    </row>
    <row r="556" spans="1:14">
      <c r="A556" s="90" t="s">
        <v>409</v>
      </c>
      <c r="B556" s="90" t="s">
        <v>410</v>
      </c>
      <c r="C556" s="90" t="s">
        <v>1546</v>
      </c>
      <c r="D556" s="90" t="s">
        <v>398</v>
      </c>
      <c r="E556" s="90" t="s">
        <v>400</v>
      </c>
      <c r="F556" s="112">
        <v>58.473788429999999</v>
      </c>
      <c r="G556" s="112">
        <v>56.995173884000003</v>
      </c>
      <c r="H556" s="113">
        <f t="shared" si="24"/>
        <v>2.5942802613592608E-2</v>
      </c>
      <c r="I556" s="130">
        <v>0.46039374</v>
      </c>
      <c r="J556" s="130">
        <v>5.2230518400000001</v>
      </c>
      <c r="K556" s="113">
        <f t="shared" si="25"/>
        <v>-0.91185349981132868</v>
      </c>
      <c r="L556" s="91">
        <f t="shared" si="26"/>
        <v>7.8735062728344588E-3</v>
      </c>
      <c r="N556" s="47"/>
    </row>
    <row r="557" spans="1:14">
      <c r="A557" s="90" t="s">
        <v>1989</v>
      </c>
      <c r="B557" s="90" t="s">
        <v>135</v>
      </c>
      <c r="C557" s="90" t="s">
        <v>1539</v>
      </c>
      <c r="D557" s="90" t="s">
        <v>398</v>
      </c>
      <c r="E557" s="90" t="s">
        <v>1870</v>
      </c>
      <c r="F557" s="112">
        <v>0.43623647999999998</v>
      </c>
      <c r="G557" s="112">
        <v>0.38332340000000004</v>
      </c>
      <c r="H557" s="113">
        <f t="shared" si="24"/>
        <v>0.13803769871601879</v>
      </c>
      <c r="I557" s="130">
        <v>0.45886951000000004</v>
      </c>
      <c r="J557" s="130">
        <v>0.80663074999999995</v>
      </c>
      <c r="K557" s="113">
        <f t="shared" si="25"/>
        <v>-0.43112817109935364</v>
      </c>
      <c r="L557" s="91">
        <f t="shared" si="26"/>
        <v>1.051882478971039</v>
      </c>
      <c r="N557" s="47"/>
    </row>
    <row r="558" spans="1:14">
      <c r="A558" s="90" t="s">
        <v>1897</v>
      </c>
      <c r="B558" s="90" t="s">
        <v>111</v>
      </c>
      <c r="C558" s="90" t="s">
        <v>888</v>
      </c>
      <c r="D558" s="90" t="s">
        <v>398</v>
      </c>
      <c r="E558" s="90" t="s">
        <v>1870</v>
      </c>
      <c r="F558" s="112">
        <v>1.0567777150000002</v>
      </c>
      <c r="G558" s="112">
        <v>0.86350396499999993</v>
      </c>
      <c r="H558" s="113">
        <f t="shared" si="24"/>
        <v>0.22382497108742316</v>
      </c>
      <c r="I558" s="130">
        <v>0.44581500000000002</v>
      </c>
      <c r="J558" s="130">
        <v>0.27536846999999998</v>
      </c>
      <c r="K558" s="113">
        <f t="shared" si="25"/>
        <v>0.61897620304895495</v>
      </c>
      <c r="L558" s="91">
        <f t="shared" si="26"/>
        <v>0.42186260523103475</v>
      </c>
      <c r="N558" s="47"/>
    </row>
    <row r="559" spans="1:14">
      <c r="A559" s="90" t="s">
        <v>1480</v>
      </c>
      <c r="B559" s="90" t="s">
        <v>1481</v>
      </c>
      <c r="C559" s="90" t="s">
        <v>1545</v>
      </c>
      <c r="D559" s="90" t="s">
        <v>399</v>
      </c>
      <c r="E559" s="90" t="s">
        <v>1870</v>
      </c>
      <c r="F559" s="112">
        <v>1.9565778700000001</v>
      </c>
      <c r="G559" s="112">
        <v>2.4476780499999999</v>
      </c>
      <c r="H559" s="113">
        <f t="shared" si="24"/>
        <v>-0.20063920579751082</v>
      </c>
      <c r="I559" s="130">
        <v>0.42328280000000001</v>
      </c>
      <c r="J559" s="130">
        <v>4.4583356799999994</v>
      </c>
      <c r="K559" s="113">
        <f t="shared" si="25"/>
        <v>-0.90505811352455179</v>
      </c>
      <c r="L559" s="91">
        <f t="shared" si="26"/>
        <v>0.21633833566767266</v>
      </c>
      <c r="N559" s="47"/>
    </row>
    <row r="560" spans="1:14">
      <c r="A560" s="90" t="s">
        <v>1992</v>
      </c>
      <c r="B560" s="90" t="s">
        <v>383</v>
      </c>
      <c r="C560" s="90" t="s">
        <v>1539</v>
      </c>
      <c r="D560" s="90" t="s">
        <v>398</v>
      </c>
      <c r="E560" s="90" t="s">
        <v>1870</v>
      </c>
      <c r="F560" s="112">
        <v>0.16028820999999999</v>
      </c>
      <c r="G560" s="112">
        <v>0</v>
      </c>
      <c r="H560" s="113" t="str">
        <f t="shared" si="24"/>
        <v/>
      </c>
      <c r="I560" s="130">
        <v>0.4171861</v>
      </c>
      <c r="J560" s="130">
        <v>0</v>
      </c>
      <c r="K560" s="113" t="str">
        <f t="shared" si="25"/>
        <v/>
      </c>
      <c r="L560" s="91">
        <f t="shared" si="26"/>
        <v>2.6027248042759976</v>
      </c>
      <c r="N560" s="47"/>
    </row>
    <row r="561" spans="1:14">
      <c r="A561" s="90" t="s">
        <v>1770</v>
      </c>
      <c r="B561" s="90" t="s">
        <v>985</v>
      </c>
      <c r="C561" s="90" t="s">
        <v>1546</v>
      </c>
      <c r="D561" s="90" t="s">
        <v>398</v>
      </c>
      <c r="E561" s="90" t="s">
        <v>1870</v>
      </c>
      <c r="F561" s="112">
        <v>1.67737264</v>
      </c>
      <c r="G561" s="112">
        <v>0.94036193099999998</v>
      </c>
      <c r="H561" s="113">
        <f t="shared" si="24"/>
        <v>0.78375217531004027</v>
      </c>
      <c r="I561" s="130">
        <v>0.41426615</v>
      </c>
      <c r="J561" s="130">
        <v>1.3187068200000001</v>
      </c>
      <c r="K561" s="113">
        <f t="shared" si="25"/>
        <v>-0.68585424469102241</v>
      </c>
      <c r="L561" s="91">
        <f t="shared" si="26"/>
        <v>0.24697323666850796</v>
      </c>
      <c r="N561" s="47"/>
    </row>
    <row r="562" spans="1:14">
      <c r="A562" s="90" t="s">
        <v>472</v>
      </c>
      <c r="B562" s="90" t="s">
        <v>1039</v>
      </c>
      <c r="C562" s="90" t="s">
        <v>1540</v>
      </c>
      <c r="D562" s="90" t="s">
        <v>398</v>
      </c>
      <c r="E562" s="90" t="s">
        <v>1870</v>
      </c>
      <c r="F562" s="112">
        <v>2.95263009</v>
      </c>
      <c r="G562" s="112">
        <v>1.49064116</v>
      </c>
      <c r="H562" s="113">
        <f t="shared" si="24"/>
        <v>0.98077858657814065</v>
      </c>
      <c r="I562" s="130">
        <v>0.41424454999999999</v>
      </c>
      <c r="J562" s="130">
        <v>5.56709969</v>
      </c>
      <c r="K562" s="113">
        <f t="shared" si="25"/>
        <v>-0.92559059958202405</v>
      </c>
      <c r="L562" s="91">
        <f t="shared" si="26"/>
        <v>0.14029679891259253</v>
      </c>
      <c r="N562" s="47"/>
    </row>
    <row r="563" spans="1:14">
      <c r="A563" s="90" t="s">
        <v>1007</v>
      </c>
      <c r="B563" s="90" t="s">
        <v>1008</v>
      </c>
      <c r="C563" s="90" t="s">
        <v>1540</v>
      </c>
      <c r="D563" s="90" t="s">
        <v>398</v>
      </c>
      <c r="E563" s="90" t="s">
        <v>1870</v>
      </c>
      <c r="F563" s="112">
        <v>3.7248272359999999</v>
      </c>
      <c r="G563" s="112">
        <v>2.803645199</v>
      </c>
      <c r="H563" s="113">
        <f t="shared" si="24"/>
        <v>0.32856583897583258</v>
      </c>
      <c r="I563" s="130">
        <v>0.41161791999999997</v>
      </c>
      <c r="J563" s="130">
        <v>8.1279238754325505</v>
      </c>
      <c r="K563" s="113">
        <f t="shared" si="25"/>
        <v>-0.94935755719315296</v>
      </c>
      <c r="L563" s="91">
        <f t="shared" si="26"/>
        <v>0.11050658028425134</v>
      </c>
      <c r="N563" s="47"/>
    </row>
    <row r="564" spans="1:14">
      <c r="A564" s="90" t="s">
        <v>1132</v>
      </c>
      <c r="B564" s="90" t="s">
        <v>1124</v>
      </c>
      <c r="C564" s="90" t="s">
        <v>1543</v>
      </c>
      <c r="D564" s="90" t="s">
        <v>398</v>
      </c>
      <c r="E564" s="90" t="s">
        <v>1870</v>
      </c>
      <c r="F564" s="112">
        <v>2.8124708840000001</v>
      </c>
      <c r="G564" s="112">
        <v>2.249860054</v>
      </c>
      <c r="H564" s="113">
        <f t="shared" si="24"/>
        <v>0.250064811364485</v>
      </c>
      <c r="I564" s="130">
        <v>0.41155067000000001</v>
      </c>
      <c r="J564" s="130">
        <v>0</v>
      </c>
      <c r="K564" s="113" t="str">
        <f t="shared" si="25"/>
        <v/>
      </c>
      <c r="L564" s="91">
        <f t="shared" si="26"/>
        <v>0.14633064197794554</v>
      </c>
      <c r="N564" s="47"/>
    </row>
    <row r="565" spans="1:14">
      <c r="A565" s="90" t="s">
        <v>234</v>
      </c>
      <c r="B565" s="90" t="s">
        <v>359</v>
      </c>
      <c r="C565" s="90" t="s">
        <v>1558</v>
      </c>
      <c r="D565" s="90" t="s">
        <v>399</v>
      </c>
      <c r="E565" s="90" t="s">
        <v>1870</v>
      </c>
      <c r="F565" s="112">
        <v>0.41198872999999997</v>
      </c>
      <c r="G565" s="112">
        <v>0.40989995000000001</v>
      </c>
      <c r="H565" s="113">
        <f t="shared" si="24"/>
        <v>5.0958288723870204E-3</v>
      </c>
      <c r="I565" s="130">
        <v>0.40425177000000001</v>
      </c>
      <c r="J565" s="130">
        <v>4.6806560526146201</v>
      </c>
      <c r="K565" s="113">
        <f t="shared" si="25"/>
        <v>-0.9136335237078177</v>
      </c>
      <c r="L565" s="91">
        <f t="shared" si="26"/>
        <v>0.98122045717124362</v>
      </c>
      <c r="N565" s="47"/>
    </row>
    <row r="566" spans="1:14">
      <c r="A566" s="90" t="s">
        <v>1574</v>
      </c>
      <c r="B566" s="90" t="s">
        <v>1575</v>
      </c>
      <c r="C566" s="90" t="s">
        <v>1544</v>
      </c>
      <c r="D566" s="90" t="s">
        <v>398</v>
      </c>
      <c r="E566" s="90" t="s">
        <v>1870</v>
      </c>
      <c r="F566" s="112">
        <v>0.51244409999999996</v>
      </c>
      <c r="G566" s="112">
        <v>7.7500009999999994E-2</v>
      </c>
      <c r="H566" s="113">
        <f t="shared" si="24"/>
        <v>5.6121810822992151</v>
      </c>
      <c r="I566" s="130">
        <v>0.40099551999999999</v>
      </c>
      <c r="J566" s="130">
        <v>2.815985</v>
      </c>
      <c r="K566" s="113">
        <f t="shared" si="25"/>
        <v>-0.85760026420595281</v>
      </c>
      <c r="L566" s="91">
        <f t="shared" si="26"/>
        <v>0.78251563438821914</v>
      </c>
      <c r="N566" s="47"/>
    </row>
    <row r="567" spans="1:14">
      <c r="A567" s="90" t="s">
        <v>2699</v>
      </c>
      <c r="B567" s="90" t="s">
        <v>187</v>
      </c>
      <c r="C567" s="90" t="s">
        <v>1182</v>
      </c>
      <c r="D567" s="90" t="s">
        <v>398</v>
      </c>
      <c r="E567" s="90" t="s">
        <v>1870</v>
      </c>
      <c r="F567" s="112">
        <v>0.55395388000000001</v>
      </c>
      <c r="G567" s="112">
        <v>1.0225800000000001E-3</v>
      </c>
      <c r="H567" s="113" t="str">
        <f t="shared" si="24"/>
        <v/>
      </c>
      <c r="I567" s="130">
        <v>0.40016523999999998</v>
      </c>
      <c r="J567" s="130">
        <v>0</v>
      </c>
      <c r="K567" s="113" t="str">
        <f t="shared" si="25"/>
        <v/>
      </c>
      <c r="L567" s="91">
        <f t="shared" si="26"/>
        <v>0.72238006528630139</v>
      </c>
      <c r="N567" s="47"/>
    </row>
    <row r="568" spans="1:14">
      <c r="A568" s="90" t="s">
        <v>1086</v>
      </c>
      <c r="B568" s="90" t="s">
        <v>698</v>
      </c>
      <c r="C568" s="90" t="s">
        <v>1542</v>
      </c>
      <c r="D568" s="90" t="s">
        <v>398</v>
      </c>
      <c r="E568" s="90" t="s">
        <v>1870</v>
      </c>
      <c r="F568" s="112">
        <v>1.0211505600000002</v>
      </c>
      <c r="G568" s="112">
        <v>4.6136869200000001</v>
      </c>
      <c r="H568" s="113">
        <f t="shared" si="24"/>
        <v>-0.77866929904294413</v>
      </c>
      <c r="I568" s="130">
        <v>0.38986290000000001</v>
      </c>
      <c r="J568" s="130">
        <v>3.3070548</v>
      </c>
      <c r="K568" s="113">
        <f t="shared" si="25"/>
        <v>-0.88211175091504379</v>
      </c>
      <c r="L568" s="91">
        <f t="shared" si="26"/>
        <v>0.38178787269136882</v>
      </c>
      <c r="N568" s="47"/>
    </row>
    <row r="569" spans="1:14">
      <c r="A569" s="90" t="s">
        <v>1844</v>
      </c>
      <c r="B569" s="90" t="s">
        <v>1865</v>
      </c>
      <c r="C569" s="90" t="s">
        <v>1182</v>
      </c>
      <c r="D569" s="90" t="s">
        <v>398</v>
      </c>
      <c r="E569" s="90" t="s">
        <v>1870</v>
      </c>
      <c r="F569" s="112">
        <v>0.93517174000000003</v>
      </c>
      <c r="G569" s="112">
        <v>0.60174075000000005</v>
      </c>
      <c r="H569" s="113">
        <f t="shared" si="24"/>
        <v>0.55411070298961795</v>
      </c>
      <c r="I569" s="130">
        <v>0.38696428999999999</v>
      </c>
      <c r="J569" s="130">
        <v>0.22372259999999999</v>
      </c>
      <c r="K569" s="113">
        <f t="shared" si="25"/>
        <v>0.72966115180138269</v>
      </c>
      <c r="L569" s="91">
        <f t="shared" si="26"/>
        <v>0.41378954629232056</v>
      </c>
      <c r="N569" s="47"/>
    </row>
    <row r="570" spans="1:14">
      <c r="A570" s="90" t="s">
        <v>229</v>
      </c>
      <c r="B570" s="90" t="s">
        <v>362</v>
      </c>
      <c r="C570" s="90" t="s">
        <v>1558</v>
      </c>
      <c r="D570" s="90" t="s">
        <v>399</v>
      </c>
      <c r="E570" s="90" t="s">
        <v>1870</v>
      </c>
      <c r="F570" s="112">
        <v>1.3430419599999999</v>
      </c>
      <c r="G570" s="112">
        <v>0.73255518000000008</v>
      </c>
      <c r="H570" s="113">
        <f t="shared" si="24"/>
        <v>0.8333662728314879</v>
      </c>
      <c r="I570" s="130">
        <v>0.37899211999999999</v>
      </c>
      <c r="J570" s="130">
        <v>0.16244800000000001</v>
      </c>
      <c r="K570" s="113">
        <f t="shared" si="25"/>
        <v>1.3330057618437898</v>
      </c>
      <c r="L570" s="91">
        <f t="shared" si="26"/>
        <v>0.28218933680970026</v>
      </c>
      <c r="N570" s="47"/>
    </row>
    <row r="571" spans="1:14">
      <c r="A571" s="90" t="s">
        <v>1651</v>
      </c>
      <c r="B571" s="90" t="s">
        <v>683</v>
      </c>
      <c r="C571" s="90" t="s">
        <v>1545</v>
      </c>
      <c r="D571" s="90" t="s">
        <v>399</v>
      </c>
      <c r="E571" s="90" t="s">
        <v>400</v>
      </c>
      <c r="F571" s="112">
        <v>2.9219099599999998</v>
      </c>
      <c r="G571" s="112">
        <v>7.2674840829999994</v>
      </c>
      <c r="H571" s="113">
        <f t="shared" si="24"/>
        <v>-0.59794752535682982</v>
      </c>
      <c r="I571" s="130">
        <v>0.3694539</v>
      </c>
      <c r="J571" s="130">
        <v>5.6963458400000002</v>
      </c>
      <c r="K571" s="113">
        <f t="shared" si="25"/>
        <v>-0.93514194706970244</v>
      </c>
      <c r="L571" s="91">
        <f t="shared" si="26"/>
        <v>0.12644260263242335</v>
      </c>
      <c r="N571" s="47"/>
    </row>
    <row r="572" spans="1:14">
      <c r="A572" s="90" t="s">
        <v>2071</v>
      </c>
      <c r="B572" s="90" t="s">
        <v>1087</v>
      </c>
      <c r="C572" s="90" t="s">
        <v>1182</v>
      </c>
      <c r="D572" s="90" t="s">
        <v>398</v>
      </c>
      <c r="E572" s="90" t="s">
        <v>1870</v>
      </c>
      <c r="F572" s="112">
        <v>0.45064429499999997</v>
      </c>
      <c r="G572" s="112">
        <v>0.86477419499999997</v>
      </c>
      <c r="H572" s="113">
        <f t="shared" si="24"/>
        <v>-0.47888790206095366</v>
      </c>
      <c r="I572" s="130">
        <v>0.36406921999999997</v>
      </c>
      <c r="J572" s="130">
        <v>1.1171721999999999</v>
      </c>
      <c r="K572" s="113">
        <f t="shared" si="25"/>
        <v>-0.67411539599714354</v>
      </c>
      <c r="L572" s="91">
        <f t="shared" si="26"/>
        <v>0.80788600685602818</v>
      </c>
      <c r="N572" s="47"/>
    </row>
    <row r="573" spans="1:14">
      <c r="A573" s="90" t="s">
        <v>2432</v>
      </c>
      <c r="B573" s="90" t="s">
        <v>2433</v>
      </c>
      <c r="C573" s="90" t="s">
        <v>1182</v>
      </c>
      <c r="D573" s="90" t="s">
        <v>398</v>
      </c>
      <c r="E573" s="90" t="s">
        <v>400</v>
      </c>
      <c r="F573" s="112">
        <v>0.20709035999999997</v>
      </c>
      <c r="G573" s="112">
        <v>1.299019E-2</v>
      </c>
      <c r="H573" s="113">
        <f t="shared" si="24"/>
        <v>14.942057814396861</v>
      </c>
      <c r="I573" s="130">
        <v>0.36292849999999999</v>
      </c>
      <c r="J573" s="130">
        <v>2.2280049999999999E-2</v>
      </c>
      <c r="K573" s="113">
        <f t="shared" si="25"/>
        <v>15.289393425957304</v>
      </c>
      <c r="L573" s="91">
        <f t="shared" si="26"/>
        <v>1.7525127678565049</v>
      </c>
      <c r="N573" s="47"/>
    </row>
    <row r="574" spans="1:14">
      <c r="A574" s="90" t="s">
        <v>1983</v>
      </c>
      <c r="B574" s="90" t="s">
        <v>122</v>
      </c>
      <c r="C574" s="90" t="s">
        <v>1539</v>
      </c>
      <c r="D574" s="90" t="s">
        <v>398</v>
      </c>
      <c r="E574" s="90" t="s">
        <v>1870</v>
      </c>
      <c r="F574" s="112">
        <v>0.53488392000000007</v>
      </c>
      <c r="G574" s="112">
        <v>0.38030666999999996</v>
      </c>
      <c r="H574" s="113">
        <f t="shared" si="24"/>
        <v>0.4064542175923449</v>
      </c>
      <c r="I574" s="130">
        <v>0.36175053999999995</v>
      </c>
      <c r="J574" s="130">
        <v>0.37810002000000004</v>
      </c>
      <c r="K574" s="113">
        <f t="shared" si="25"/>
        <v>-4.3241150846805243E-2</v>
      </c>
      <c r="L574" s="91">
        <f t="shared" si="26"/>
        <v>0.6763159752493586</v>
      </c>
      <c r="N574" s="47"/>
    </row>
    <row r="575" spans="1:14">
      <c r="A575" s="90" t="s">
        <v>902</v>
      </c>
      <c r="B575" s="90" t="s">
        <v>721</v>
      </c>
      <c r="C575" s="90" t="s">
        <v>1545</v>
      </c>
      <c r="D575" s="90" t="s">
        <v>1443</v>
      </c>
      <c r="E575" s="90" t="s">
        <v>400</v>
      </c>
      <c r="F575" s="112">
        <v>1.48266469</v>
      </c>
      <c r="G575" s="112">
        <v>3.9981181069999998</v>
      </c>
      <c r="H575" s="113">
        <f t="shared" si="24"/>
        <v>-0.62915935689740743</v>
      </c>
      <c r="I575" s="130">
        <v>0.36063764000000004</v>
      </c>
      <c r="J575" s="130">
        <v>16.893910350000002</v>
      </c>
      <c r="K575" s="113">
        <f t="shared" si="25"/>
        <v>-0.97865280254668807</v>
      </c>
      <c r="L575" s="91">
        <f t="shared" si="26"/>
        <v>0.24323614262372434</v>
      </c>
      <c r="N575" s="47"/>
    </row>
    <row r="576" spans="1:14">
      <c r="A576" s="90" t="s">
        <v>2115</v>
      </c>
      <c r="B576" s="90" t="s">
        <v>128</v>
      </c>
      <c r="C576" s="90" t="s">
        <v>1539</v>
      </c>
      <c r="D576" s="90" t="s">
        <v>398</v>
      </c>
      <c r="E576" s="90" t="s">
        <v>1870</v>
      </c>
      <c r="F576" s="112">
        <v>3.0011363100000001</v>
      </c>
      <c r="G576" s="112">
        <v>2.1175354799999999</v>
      </c>
      <c r="H576" s="113">
        <f t="shared" si="24"/>
        <v>0.41727793387433598</v>
      </c>
      <c r="I576" s="130">
        <v>0.35258719999999999</v>
      </c>
      <c r="J576" s="130">
        <v>4.4689800000000002E-2</v>
      </c>
      <c r="K576" s="113">
        <f t="shared" si="25"/>
        <v>6.8896571477160329</v>
      </c>
      <c r="L576" s="91">
        <f t="shared" si="26"/>
        <v>0.11748456703720997</v>
      </c>
      <c r="N576" s="47"/>
    </row>
    <row r="577" spans="1:14">
      <c r="A577" s="90" t="s">
        <v>1892</v>
      </c>
      <c r="B577" s="90" t="s">
        <v>1893</v>
      </c>
      <c r="C577" s="90" t="s">
        <v>1546</v>
      </c>
      <c r="D577" s="90" t="s">
        <v>398</v>
      </c>
      <c r="E577" s="90" t="s">
        <v>1870</v>
      </c>
      <c r="F577" s="112">
        <v>0.42821468000000001</v>
      </c>
      <c r="G577" s="112">
        <v>0.25383832000000001</v>
      </c>
      <c r="H577" s="113">
        <f t="shared" si="24"/>
        <v>0.68695837570938867</v>
      </c>
      <c r="I577" s="130">
        <v>0.34934034000000003</v>
      </c>
      <c r="J577" s="130">
        <v>0.19211823</v>
      </c>
      <c r="K577" s="113">
        <f t="shared" si="25"/>
        <v>0.81836122475207085</v>
      </c>
      <c r="L577" s="91">
        <f t="shared" si="26"/>
        <v>0.81580654824818244</v>
      </c>
      <c r="N577" s="47"/>
    </row>
    <row r="578" spans="1:14">
      <c r="A578" s="90" t="s">
        <v>1993</v>
      </c>
      <c r="B578" s="90" t="s">
        <v>384</v>
      </c>
      <c r="C578" s="90" t="s">
        <v>1539</v>
      </c>
      <c r="D578" s="90" t="s">
        <v>398</v>
      </c>
      <c r="E578" s="90" t="s">
        <v>1870</v>
      </c>
      <c r="F578" s="112">
        <v>0.34915753000000005</v>
      </c>
      <c r="G578" s="112">
        <v>0</v>
      </c>
      <c r="H578" s="113" t="str">
        <f t="shared" si="24"/>
        <v/>
      </c>
      <c r="I578" s="130">
        <v>0.34915753000000005</v>
      </c>
      <c r="J578" s="130">
        <v>0</v>
      </c>
      <c r="K578" s="113" t="str">
        <f t="shared" si="25"/>
        <v/>
      </c>
      <c r="L578" s="91">
        <f t="shared" si="26"/>
        <v>1</v>
      </c>
      <c r="N578" s="47"/>
    </row>
    <row r="579" spans="1:14">
      <c r="A579" s="90" t="s">
        <v>665</v>
      </c>
      <c r="B579" s="90" t="s">
        <v>666</v>
      </c>
      <c r="C579" s="90" t="s">
        <v>1182</v>
      </c>
      <c r="D579" s="90" t="s">
        <v>398</v>
      </c>
      <c r="E579" s="90" t="s">
        <v>400</v>
      </c>
      <c r="F579" s="112">
        <v>0.25409772000000003</v>
      </c>
      <c r="G579" s="112">
        <v>0.16229895999999999</v>
      </c>
      <c r="H579" s="113">
        <f t="shared" si="24"/>
        <v>0.56561520788549746</v>
      </c>
      <c r="I579" s="130">
        <v>0.33761155999999998</v>
      </c>
      <c r="J579" s="130">
        <v>0.16742636</v>
      </c>
      <c r="K579" s="113">
        <f t="shared" si="25"/>
        <v>1.0164779309542413</v>
      </c>
      <c r="L579" s="91">
        <f t="shared" si="26"/>
        <v>1.3286681989905298</v>
      </c>
      <c r="N579" s="47"/>
    </row>
    <row r="580" spans="1:14">
      <c r="A580" s="90" t="s">
        <v>602</v>
      </c>
      <c r="B580" s="90" t="s">
        <v>603</v>
      </c>
      <c r="C580" s="90" t="s">
        <v>1545</v>
      </c>
      <c r="D580" s="90" t="s">
        <v>399</v>
      </c>
      <c r="E580" s="90" t="s">
        <v>1870</v>
      </c>
      <c r="F580" s="112">
        <v>0.66345193999999996</v>
      </c>
      <c r="G580" s="112">
        <v>0.76851639399999994</v>
      </c>
      <c r="H580" s="113">
        <f t="shared" si="24"/>
        <v>-0.13671075180733228</v>
      </c>
      <c r="I580" s="130">
        <v>0.31881430999999999</v>
      </c>
      <c r="J580" s="130">
        <v>3.5383019600000001</v>
      </c>
      <c r="K580" s="113">
        <f t="shared" si="25"/>
        <v>-0.90989624017278614</v>
      </c>
      <c r="L580" s="91">
        <f t="shared" si="26"/>
        <v>0.48053866569445858</v>
      </c>
      <c r="N580" s="47"/>
    </row>
    <row r="581" spans="1:14">
      <c r="A581" s="90" t="s">
        <v>2889</v>
      </c>
      <c r="B581" s="90" t="s">
        <v>2875</v>
      </c>
      <c r="C581" s="90" t="s">
        <v>1182</v>
      </c>
      <c r="D581" s="90" t="s">
        <v>398</v>
      </c>
      <c r="E581" s="90" t="s">
        <v>1870</v>
      </c>
      <c r="F581" s="112">
        <v>0.75853078000000007</v>
      </c>
      <c r="G581" s="112">
        <v>0</v>
      </c>
      <c r="H581" s="113" t="str">
        <f t="shared" si="24"/>
        <v/>
      </c>
      <c r="I581" s="130">
        <v>0.29479045000000004</v>
      </c>
      <c r="J581" s="130">
        <v>3.7062732999999999</v>
      </c>
      <c r="K581" s="113">
        <f t="shared" si="25"/>
        <v>-0.92046176141408675</v>
      </c>
      <c r="L581" s="91">
        <f t="shared" si="26"/>
        <v>0.38863347114272673</v>
      </c>
      <c r="N581" s="47"/>
    </row>
    <row r="582" spans="1:14">
      <c r="A582" s="90" t="s">
        <v>230</v>
      </c>
      <c r="B582" s="90" t="s">
        <v>361</v>
      </c>
      <c r="C582" s="90" t="s">
        <v>1558</v>
      </c>
      <c r="D582" s="90" t="s">
        <v>399</v>
      </c>
      <c r="E582" s="90" t="s">
        <v>1870</v>
      </c>
      <c r="F582" s="112">
        <v>2.1850904</v>
      </c>
      <c r="G582" s="112">
        <v>14.368574150000001</v>
      </c>
      <c r="H582" s="113">
        <f t="shared" si="24"/>
        <v>-0.8479257317261365</v>
      </c>
      <c r="I582" s="130">
        <v>0.28732426999999999</v>
      </c>
      <c r="J582" s="130">
        <v>16.17654752</v>
      </c>
      <c r="K582" s="113">
        <f t="shared" si="25"/>
        <v>-0.98223822050751164</v>
      </c>
      <c r="L582" s="91">
        <f t="shared" si="26"/>
        <v>0.13149308147617142</v>
      </c>
      <c r="N582" s="47"/>
    </row>
    <row r="583" spans="1:14">
      <c r="A583" s="90" t="s">
        <v>928</v>
      </c>
      <c r="B583" s="90" t="s">
        <v>1065</v>
      </c>
      <c r="C583" s="90" t="s">
        <v>1546</v>
      </c>
      <c r="D583" s="90" t="s">
        <v>398</v>
      </c>
      <c r="E583" s="90" t="s">
        <v>400</v>
      </c>
      <c r="F583" s="112">
        <v>1.1570687500000001</v>
      </c>
      <c r="G583" s="112">
        <v>0.38353901299999998</v>
      </c>
      <c r="H583" s="113">
        <f t="shared" ref="H583:H646" si="27">IF(ISERROR(F583/G583-1),"",IF((F583/G583-1)&gt;10000%,"",F583/G583-1))</f>
        <v>2.0168215247506001</v>
      </c>
      <c r="I583" s="130">
        <v>0.27336325</v>
      </c>
      <c r="J583" s="130">
        <v>5.3689389999999997E-2</v>
      </c>
      <c r="K583" s="113">
        <f t="shared" ref="K583:K646" si="28">IF(ISERROR(I583/J583-1),"",IF((I583/J583-1)&gt;10000%,"",I583/J583-1))</f>
        <v>4.0915693026126769</v>
      </c>
      <c r="L583" s="91">
        <f t="shared" ref="L583:L646" si="29">IF(ISERROR(I583/F583),"",IF(I583/F583&gt;10000%,"",I583/F583))</f>
        <v>0.23625497620603786</v>
      </c>
      <c r="N583" s="47"/>
    </row>
    <row r="584" spans="1:14">
      <c r="A584" s="90" t="s">
        <v>966</v>
      </c>
      <c r="B584" s="90" t="s">
        <v>967</v>
      </c>
      <c r="C584" s="90" t="s">
        <v>1545</v>
      </c>
      <c r="D584" s="90" t="s">
        <v>399</v>
      </c>
      <c r="E584" s="90" t="s">
        <v>400</v>
      </c>
      <c r="F584" s="112">
        <v>0.77251458700000009</v>
      </c>
      <c r="G584" s="112">
        <v>0.56680491399999999</v>
      </c>
      <c r="H584" s="113">
        <f t="shared" si="27"/>
        <v>0.36292852782147911</v>
      </c>
      <c r="I584" s="130">
        <v>0.26801887000000002</v>
      </c>
      <c r="J584" s="130">
        <v>4.3193530000000001E-2</v>
      </c>
      <c r="K584" s="113">
        <f t="shared" si="28"/>
        <v>5.2050698333755081</v>
      </c>
      <c r="L584" s="91">
        <f t="shared" si="29"/>
        <v>0.34694344224725948</v>
      </c>
      <c r="N584" s="47"/>
    </row>
    <row r="585" spans="1:14">
      <c r="A585" s="90" t="s">
        <v>905</v>
      </c>
      <c r="B585" s="90" t="s">
        <v>1110</v>
      </c>
      <c r="C585" s="90" t="s">
        <v>1545</v>
      </c>
      <c r="D585" s="90" t="s">
        <v>399</v>
      </c>
      <c r="E585" s="90" t="s">
        <v>400</v>
      </c>
      <c r="F585" s="112">
        <v>0.62905393999999992</v>
      </c>
      <c r="G585" s="112">
        <v>2.186129309</v>
      </c>
      <c r="H585" s="113">
        <f t="shared" si="27"/>
        <v>-0.71225218132785217</v>
      </c>
      <c r="I585" s="130">
        <v>0.26458645000000003</v>
      </c>
      <c r="J585" s="130">
        <v>0.50338028000000001</v>
      </c>
      <c r="K585" s="113">
        <f t="shared" si="28"/>
        <v>-0.47438058161515584</v>
      </c>
      <c r="L585" s="91">
        <f t="shared" si="29"/>
        <v>0.42061011492909506</v>
      </c>
      <c r="N585" s="47"/>
    </row>
    <row r="586" spans="1:14">
      <c r="A586" s="90" t="s">
        <v>604</v>
      </c>
      <c r="B586" s="90" t="s">
        <v>605</v>
      </c>
      <c r="C586" s="90" t="s">
        <v>1558</v>
      </c>
      <c r="D586" s="90" t="s">
        <v>398</v>
      </c>
      <c r="E586" s="90" t="s">
        <v>1870</v>
      </c>
      <c r="F586" s="112">
        <v>0.26640534000000005</v>
      </c>
      <c r="G586" s="112">
        <v>0</v>
      </c>
      <c r="H586" s="113" t="str">
        <f t="shared" si="27"/>
        <v/>
      </c>
      <c r="I586" s="130">
        <v>0.26440281999999998</v>
      </c>
      <c r="J586" s="130">
        <v>0</v>
      </c>
      <c r="K586" s="113" t="str">
        <f t="shared" si="28"/>
        <v/>
      </c>
      <c r="L586" s="91">
        <f t="shared" si="29"/>
        <v>0.99248318370795396</v>
      </c>
      <c r="N586" s="47"/>
    </row>
    <row r="587" spans="1:14">
      <c r="A587" s="90" t="s">
        <v>590</v>
      </c>
      <c r="B587" s="90" t="s">
        <v>591</v>
      </c>
      <c r="C587" s="90" t="s">
        <v>1558</v>
      </c>
      <c r="D587" s="90" t="s">
        <v>399</v>
      </c>
      <c r="E587" s="90" t="s">
        <v>1870</v>
      </c>
      <c r="F587" s="112">
        <v>0.15301414000000002</v>
      </c>
      <c r="G587" s="112">
        <v>0.31891740999999996</v>
      </c>
      <c r="H587" s="113">
        <f t="shared" si="27"/>
        <v>-0.52020762993152347</v>
      </c>
      <c r="I587" s="130">
        <v>0.26222039000000003</v>
      </c>
      <c r="J587" s="130">
        <v>1.00993388</v>
      </c>
      <c r="K587" s="113">
        <f t="shared" si="28"/>
        <v>-0.74035885398755008</v>
      </c>
      <c r="L587" s="91">
        <f t="shared" si="29"/>
        <v>1.713700380892903</v>
      </c>
      <c r="N587" s="47"/>
    </row>
    <row r="588" spans="1:14">
      <c r="A588" s="90" t="s">
        <v>1835</v>
      </c>
      <c r="B588" s="90" t="s">
        <v>1856</v>
      </c>
      <c r="C588" s="90" t="s">
        <v>1182</v>
      </c>
      <c r="D588" s="90" t="s">
        <v>398</v>
      </c>
      <c r="E588" s="90" t="s">
        <v>1870</v>
      </c>
      <c r="F588" s="112">
        <v>9.567109E-2</v>
      </c>
      <c r="G588" s="112">
        <v>0.18418010000000001</v>
      </c>
      <c r="H588" s="113">
        <f t="shared" si="27"/>
        <v>-0.48055685711974316</v>
      </c>
      <c r="I588" s="130">
        <v>0.24286570000000002</v>
      </c>
      <c r="J588" s="130">
        <v>0.18417995000000001</v>
      </c>
      <c r="K588" s="113">
        <f t="shared" si="28"/>
        <v>0.31863267418630525</v>
      </c>
      <c r="L588" s="91">
        <f t="shared" si="29"/>
        <v>2.5385484789605721</v>
      </c>
      <c r="N588" s="47"/>
    </row>
    <row r="589" spans="1:14">
      <c r="A589" s="90" t="s">
        <v>349</v>
      </c>
      <c r="B589" s="90" t="s">
        <v>350</v>
      </c>
      <c r="C589" s="90" t="s">
        <v>1543</v>
      </c>
      <c r="D589" s="90" t="s">
        <v>399</v>
      </c>
      <c r="E589" s="90" t="s">
        <v>400</v>
      </c>
      <c r="F589" s="112">
        <v>1.7804771399999999</v>
      </c>
      <c r="G589" s="112">
        <v>1.387674155</v>
      </c>
      <c r="H589" s="113">
        <f t="shared" si="27"/>
        <v>0.2830657208572136</v>
      </c>
      <c r="I589" s="130">
        <v>0.24215560999999999</v>
      </c>
      <c r="J589" s="130">
        <v>0.91972133999999994</v>
      </c>
      <c r="K589" s="113">
        <f t="shared" si="28"/>
        <v>-0.7367076314658525</v>
      </c>
      <c r="L589" s="91">
        <f t="shared" si="29"/>
        <v>0.13600602027386885</v>
      </c>
      <c r="N589" s="47"/>
    </row>
    <row r="590" spans="1:14">
      <c r="A590" s="90" t="s">
        <v>2464</v>
      </c>
      <c r="B590" s="90" t="s">
        <v>2465</v>
      </c>
      <c r="C590" s="90" t="s">
        <v>298</v>
      </c>
      <c r="D590" s="90" t="s">
        <v>399</v>
      </c>
      <c r="E590" s="90" t="s">
        <v>400</v>
      </c>
      <c r="F590" s="112">
        <v>1.19366124</v>
      </c>
      <c r="G590" s="112">
        <v>1.600457</v>
      </c>
      <c r="H590" s="113">
        <f t="shared" si="27"/>
        <v>-0.25417475133664946</v>
      </c>
      <c r="I590" s="130">
        <v>0.23994307999999998</v>
      </c>
      <c r="J590" s="130">
        <v>0.11669304</v>
      </c>
      <c r="K590" s="113">
        <f t="shared" si="28"/>
        <v>1.0561901549569708</v>
      </c>
      <c r="L590" s="91">
        <f t="shared" si="29"/>
        <v>0.2010143849523002</v>
      </c>
      <c r="N590" s="47"/>
    </row>
    <row r="591" spans="1:14">
      <c r="A591" s="90" t="s">
        <v>899</v>
      </c>
      <c r="B591" s="90" t="s">
        <v>685</v>
      </c>
      <c r="C591" s="90" t="s">
        <v>1545</v>
      </c>
      <c r="D591" s="90" t="s">
        <v>399</v>
      </c>
      <c r="E591" s="90" t="s">
        <v>1870</v>
      </c>
      <c r="F591" s="112">
        <v>1.629688724</v>
      </c>
      <c r="G591" s="112">
        <v>2.2796841570000002</v>
      </c>
      <c r="H591" s="113">
        <f t="shared" si="27"/>
        <v>-0.28512521394866197</v>
      </c>
      <c r="I591" s="130">
        <v>0.23208200000000001</v>
      </c>
      <c r="J591" s="130">
        <v>0.31814983000000002</v>
      </c>
      <c r="K591" s="113">
        <f t="shared" si="28"/>
        <v>-0.27052609143308359</v>
      </c>
      <c r="L591" s="91">
        <f t="shared" si="29"/>
        <v>0.14240879045316387</v>
      </c>
      <c r="N591" s="47"/>
    </row>
    <row r="592" spans="1:14">
      <c r="A592" s="90" t="s">
        <v>2528</v>
      </c>
      <c r="B592" s="90" t="s">
        <v>2529</v>
      </c>
      <c r="C592" s="90" t="s">
        <v>1769</v>
      </c>
      <c r="D592" s="90" t="s">
        <v>399</v>
      </c>
      <c r="E592" s="90" t="s">
        <v>400</v>
      </c>
      <c r="F592" s="112">
        <v>1.2007487400000001</v>
      </c>
      <c r="G592" s="112">
        <v>1.2420245700000001</v>
      </c>
      <c r="H592" s="113">
        <f t="shared" si="27"/>
        <v>-3.3232700058421605E-2</v>
      </c>
      <c r="I592" s="130">
        <v>0.23007123999999998</v>
      </c>
      <c r="J592" s="130">
        <v>0</v>
      </c>
      <c r="K592" s="113" t="str">
        <f t="shared" si="28"/>
        <v/>
      </c>
      <c r="L592" s="91">
        <f t="shared" si="29"/>
        <v>0.19160648046984413</v>
      </c>
      <c r="N592" s="47"/>
    </row>
    <row r="593" spans="1:14">
      <c r="A593" s="90" t="s">
        <v>1408</v>
      </c>
      <c r="B593" s="90" t="s">
        <v>1409</v>
      </c>
      <c r="C593" s="90" t="s">
        <v>1545</v>
      </c>
      <c r="D593" s="90" t="s">
        <v>1443</v>
      </c>
      <c r="E593" s="90" t="s">
        <v>1870</v>
      </c>
      <c r="F593" s="112">
        <v>0.23397699999999999</v>
      </c>
      <c r="G593" s="112">
        <v>0.2707002</v>
      </c>
      <c r="H593" s="113">
        <f t="shared" si="27"/>
        <v>-0.13566004014773547</v>
      </c>
      <c r="I593" s="130">
        <v>0.22673457999999999</v>
      </c>
      <c r="J593" s="130">
        <v>1.9717930000000002E-2</v>
      </c>
      <c r="K593" s="113">
        <f t="shared" si="28"/>
        <v>10.498903789596573</v>
      </c>
      <c r="L593" s="91">
        <f t="shared" si="29"/>
        <v>0.96904644473602108</v>
      </c>
      <c r="N593" s="47"/>
    </row>
    <row r="594" spans="1:14">
      <c r="A594" s="90" t="s">
        <v>541</v>
      </c>
      <c r="B594" s="90" t="s">
        <v>542</v>
      </c>
      <c r="C594" s="90" t="s">
        <v>1543</v>
      </c>
      <c r="D594" s="90" t="s">
        <v>399</v>
      </c>
      <c r="E594" s="90" t="s">
        <v>400</v>
      </c>
      <c r="F594" s="112">
        <v>13.0954861</v>
      </c>
      <c r="G594" s="112">
        <v>11.029498</v>
      </c>
      <c r="H594" s="113">
        <f t="shared" si="27"/>
        <v>0.18731478984809646</v>
      </c>
      <c r="I594" s="130">
        <v>0.22128929999999999</v>
      </c>
      <c r="J594" s="130">
        <v>0.33179902</v>
      </c>
      <c r="K594" s="113">
        <f t="shared" si="28"/>
        <v>-0.33306222543996666</v>
      </c>
      <c r="L594" s="91">
        <f t="shared" si="29"/>
        <v>1.6898135610254283E-2</v>
      </c>
      <c r="N594" s="47"/>
    </row>
    <row r="595" spans="1:14">
      <c r="A595" s="90" t="s">
        <v>1011</v>
      </c>
      <c r="B595" s="90" t="s">
        <v>1012</v>
      </c>
      <c r="C595" s="90" t="s">
        <v>1540</v>
      </c>
      <c r="D595" s="90" t="s">
        <v>398</v>
      </c>
      <c r="E595" s="90" t="s">
        <v>1870</v>
      </c>
      <c r="F595" s="112">
        <v>2.8975212799999999</v>
      </c>
      <c r="G595" s="112">
        <v>4.4367877199999999</v>
      </c>
      <c r="H595" s="113">
        <f t="shared" si="27"/>
        <v>-0.34693263170138777</v>
      </c>
      <c r="I595" s="130">
        <v>0.21041099999999999</v>
      </c>
      <c r="J595" s="130">
        <v>0</v>
      </c>
      <c r="K595" s="113" t="str">
        <f t="shared" si="28"/>
        <v/>
      </c>
      <c r="L595" s="91">
        <f t="shared" si="29"/>
        <v>7.2617585745565261E-2</v>
      </c>
      <c r="N595" s="47"/>
    </row>
    <row r="596" spans="1:14">
      <c r="A596" s="90" t="s">
        <v>2882</v>
      </c>
      <c r="B596" s="90" t="s">
        <v>2868</v>
      </c>
      <c r="C596" s="90" t="s">
        <v>1545</v>
      </c>
      <c r="D596" s="90" t="s">
        <v>1443</v>
      </c>
      <c r="E596" s="90" t="s">
        <v>400</v>
      </c>
      <c r="F596" s="112">
        <v>3.0459270200000002</v>
      </c>
      <c r="G596" s="112">
        <v>1.9278048999999999</v>
      </c>
      <c r="H596" s="113">
        <f t="shared" si="27"/>
        <v>0.57999755058201186</v>
      </c>
      <c r="I596" s="130">
        <v>0.20985913</v>
      </c>
      <c r="J596" s="130">
        <v>37.571898150798901</v>
      </c>
      <c r="K596" s="113">
        <f t="shared" si="28"/>
        <v>-0.99441446558920954</v>
      </c>
      <c r="L596" s="91">
        <f t="shared" si="29"/>
        <v>6.8898279118979014E-2</v>
      </c>
      <c r="N596" s="47"/>
    </row>
    <row r="597" spans="1:14">
      <c r="A597" s="90" t="s">
        <v>42</v>
      </c>
      <c r="B597" s="90" t="s">
        <v>968</v>
      </c>
      <c r="C597" s="90" t="s">
        <v>1545</v>
      </c>
      <c r="D597" s="90" t="s">
        <v>399</v>
      </c>
      <c r="E597" s="90" t="s">
        <v>400</v>
      </c>
      <c r="F597" s="112">
        <v>0.73421987</v>
      </c>
      <c r="G597" s="112">
        <v>0.28858484000000001</v>
      </c>
      <c r="H597" s="113">
        <f t="shared" si="27"/>
        <v>1.5442080394798285</v>
      </c>
      <c r="I597" s="130">
        <v>0.20735664000000001</v>
      </c>
      <c r="J597" s="130">
        <v>0.61840717000000001</v>
      </c>
      <c r="K597" s="113">
        <f t="shared" si="28"/>
        <v>-0.66469237411978899</v>
      </c>
      <c r="L597" s="91">
        <f t="shared" si="29"/>
        <v>0.2824176360141275</v>
      </c>
      <c r="N597" s="47"/>
    </row>
    <row r="598" spans="1:14">
      <c r="A598" s="90" t="s">
        <v>2832</v>
      </c>
      <c r="B598" s="90" t="s">
        <v>2814</v>
      </c>
      <c r="C598" s="90" t="s">
        <v>1545</v>
      </c>
      <c r="D598" s="90" t="s">
        <v>1443</v>
      </c>
      <c r="E598" s="90" t="s">
        <v>400</v>
      </c>
      <c r="F598" s="112">
        <v>1.9887981499999998</v>
      </c>
      <c r="G598" s="112">
        <v>2.2644253599999997</v>
      </c>
      <c r="H598" s="113">
        <f t="shared" si="27"/>
        <v>-0.1217205984656522</v>
      </c>
      <c r="I598" s="130">
        <v>0.20145657</v>
      </c>
      <c r="J598" s="130">
        <v>3.7523773199999999</v>
      </c>
      <c r="K598" s="113">
        <f t="shared" si="28"/>
        <v>-0.94631228343529161</v>
      </c>
      <c r="L598" s="91">
        <f t="shared" si="29"/>
        <v>0.10129563425026317</v>
      </c>
      <c r="N598" s="47"/>
    </row>
    <row r="599" spans="1:14">
      <c r="A599" s="90" t="s">
        <v>766</v>
      </c>
      <c r="B599" s="90" t="s">
        <v>250</v>
      </c>
      <c r="C599" s="90" t="s">
        <v>1182</v>
      </c>
      <c r="D599" s="90" t="s">
        <v>398</v>
      </c>
      <c r="E599" s="90" t="s">
        <v>1870</v>
      </c>
      <c r="F599" s="112">
        <v>2.4784092000000001E-2</v>
      </c>
      <c r="G599" s="112">
        <v>3.1530203999999999E-2</v>
      </c>
      <c r="H599" s="113">
        <f t="shared" si="27"/>
        <v>-0.21395713139058659</v>
      </c>
      <c r="I599" s="130">
        <v>0.20008188000000002</v>
      </c>
      <c r="J599" s="130">
        <v>0.11343063</v>
      </c>
      <c r="K599" s="113">
        <f t="shared" si="28"/>
        <v>0.76391403274406589</v>
      </c>
      <c r="L599" s="91">
        <f t="shared" si="29"/>
        <v>8.0729961783550515</v>
      </c>
      <c r="N599" s="47"/>
    </row>
    <row r="600" spans="1:14">
      <c r="A600" s="90" t="s">
        <v>1561</v>
      </c>
      <c r="B600" s="90" t="s">
        <v>1562</v>
      </c>
      <c r="C600" s="90" t="s">
        <v>1182</v>
      </c>
      <c r="D600" s="90" t="s">
        <v>398</v>
      </c>
      <c r="E600" s="90" t="s">
        <v>1870</v>
      </c>
      <c r="F600" s="112">
        <v>6.6078339999999999E-2</v>
      </c>
      <c r="G600" s="112">
        <v>0.10883443</v>
      </c>
      <c r="H600" s="113">
        <f t="shared" si="27"/>
        <v>-0.39285444872546305</v>
      </c>
      <c r="I600" s="130">
        <v>0.19238215</v>
      </c>
      <c r="J600" s="130">
        <v>0.13487219</v>
      </c>
      <c r="K600" s="113">
        <f t="shared" si="28"/>
        <v>0.42640339717179643</v>
      </c>
      <c r="L600" s="91">
        <f t="shared" si="29"/>
        <v>2.9114252870153821</v>
      </c>
      <c r="N600" s="47"/>
    </row>
    <row r="601" spans="1:14">
      <c r="A601" s="90" t="s">
        <v>168</v>
      </c>
      <c r="B601" s="90" t="s">
        <v>81</v>
      </c>
      <c r="C601" s="90" t="s">
        <v>1545</v>
      </c>
      <c r="D601" s="90" t="s">
        <v>399</v>
      </c>
      <c r="E601" s="90" t="s">
        <v>400</v>
      </c>
      <c r="F601" s="112">
        <v>0.92745733200000002</v>
      </c>
      <c r="G601" s="112">
        <v>1.1006133500000002</v>
      </c>
      <c r="H601" s="113">
        <f t="shared" si="27"/>
        <v>-0.15732683780366652</v>
      </c>
      <c r="I601" s="130">
        <v>0.18969439999999999</v>
      </c>
      <c r="J601" s="130">
        <v>4.6607373499999998</v>
      </c>
      <c r="K601" s="113">
        <f t="shared" si="28"/>
        <v>-0.95929948723671377</v>
      </c>
      <c r="L601" s="91">
        <f t="shared" si="29"/>
        <v>0.20453167326947175</v>
      </c>
      <c r="N601" s="47"/>
    </row>
    <row r="602" spans="1:14">
      <c r="A602" s="90" t="s">
        <v>727</v>
      </c>
      <c r="B602" s="90" t="s">
        <v>728</v>
      </c>
      <c r="C602" s="90" t="s">
        <v>1545</v>
      </c>
      <c r="D602" s="90" t="s">
        <v>1443</v>
      </c>
      <c r="E602" s="90" t="s">
        <v>1870</v>
      </c>
      <c r="F602" s="112">
        <v>5.7472023499999993</v>
      </c>
      <c r="G602" s="112">
        <v>2.1254328999999998</v>
      </c>
      <c r="H602" s="113">
        <f t="shared" si="27"/>
        <v>1.7040149562002167</v>
      </c>
      <c r="I602" s="130">
        <v>0.18463370000000001</v>
      </c>
      <c r="J602" s="130">
        <v>0.76049290000000003</v>
      </c>
      <c r="K602" s="113">
        <f t="shared" si="28"/>
        <v>-0.75721837771266509</v>
      </c>
      <c r="L602" s="91">
        <f t="shared" si="29"/>
        <v>3.2125839452999252E-2</v>
      </c>
      <c r="N602" s="47"/>
    </row>
    <row r="603" spans="1:14">
      <c r="A603" s="90" t="s">
        <v>1898</v>
      </c>
      <c r="B603" s="90" t="s">
        <v>556</v>
      </c>
      <c r="C603" s="90" t="s">
        <v>1541</v>
      </c>
      <c r="D603" s="90" t="s">
        <v>398</v>
      </c>
      <c r="E603" s="90" t="s">
        <v>1870</v>
      </c>
      <c r="F603" s="112">
        <v>0.18475017999999999</v>
      </c>
      <c r="G603" s="112">
        <v>0.18292</v>
      </c>
      <c r="H603" s="113">
        <f t="shared" si="27"/>
        <v>1.0005357533347858E-2</v>
      </c>
      <c r="I603" s="130">
        <v>0.18148460999999999</v>
      </c>
      <c r="J603" s="130">
        <v>0</v>
      </c>
      <c r="K603" s="113" t="str">
        <f t="shared" si="28"/>
        <v/>
      </c>
      <c r="L603" s="91">
        <f t="shared" si="29"/>
        <v>0.98232440152426381</v>
      </c>
      <c r="N603" s="47"/>
    </row>
    <row r="604" spans="1:14">
      <c r="A604" s="90" t="s">
        <v>2893</v>
      </c>
      <c r="B604" s="90" t="s">
        <v>2879</v>
      </c>
      <c r="C604" s="90" t="s">
        <v>1545</v>
      </c>
      <c r="D604" s="90" t="s">
        <v>398</v>
      </c>
      <c r="E604" s="90" t="s">
        <v>1870</v>
      </c>
      <c r="F604" s="112">
        <v>0.15644614000000001</v>
      </c>
      <c r="G604" s="112">
        <v>7.2361969999999998E-2</v>
      </c>
      <c r="H604" s="113">
        <f t="shared" si="27"/>
        <v>1.1619939313426655</v>
      </c>
      <c r="I604" s="130">
        <v>0.17717441</v>
      </c>
      <c r="J604" s="130">
        <v>2.14226136</v>
      </c>
      <c r="K604" s="113">
        <f t="shared" si="28"/>
        <v>-0.91729561420087413</v>
      </c>
      <c r="L604" s="91">
        <f t="shared" si="29"/>
        <v>1.132494608048495</v>
      </c>
      <c r="N604" s="47"/>
    </row>
    <row r="605" spans="1:14">
      <c r="A605" s="90" t="s">
        <v>2099</v>
      </c>
      <c r="B605" s="90" t="s">
        <v>611</v>
      </c>
      <c r="C605" s="90" t="s">
        <v>1539</v>
      </c>
      <c r="D605" s="90" t="s">
        <v>398</v>
      </c>
      <c r="E605" s="90" t="s">
        <v>1870</v>
      </c>
      <c r="F605" s="112">
        <v>0.20558320999999999</v>
      </c>
      <c r="G605" s="112">
        <v>6.4183589999999999E-2</v>
      </c>
      <c r="H605" s="113">
        <f t="shared" si="27"/>
        <v>2.2030494087351609</v>
      </c>
      <c r="I605" s="130">
        <v>0.17578533999999998</v>
      </c>
      <c r="J605" s="130">
        <v>1.20120315</v>
      </c>
      <c r="K605" s="113">
        <f t="shared" si="28"/>
        <v>-0.85365894187007418</v>
      </c>
      <c r="L605" s="91">
        <f t="shared" si="29"/>
        <v>0.85505688913019695</v>
      </c>
      <c r="N605" s="47"/>
    </row>
    <row r="606" spans="1:14">
      <c r="A606" s="90" t="s">
        <v>39</v>
      </c>
      <c r="B606" s="90" t="s">
        <v>1049</v>
      </c>
      <c r="C606" s="90" t="s">
        <v>1546</v>
      </c>
      <c r="D606" s="90" t="s">
        <v>398</v>
      </c>
      <c r="E606" s="90" t="s">
        <v>1870</v>
      </c>
      <c r="F606" s="112">
        <v>1.8705082159999999</v>
      </c>
      <c r="G606" s="112">
        <v>1.689623474</v>
      </c>
      <c r="H606" s="113">
        <f t="shared" si="27"/>
        <v>0.10705624346693932</v>
      </c>
      <c r="I606" s="130">
        <v>0.17287686999999999</v>
      </c>
      <c r="J606" s="130">
        <v>8.3548199999999989E-3</v>
      </c>
      <c r="K606" s="113">
        <f t="shared" si="28"/>
        <v>19.691872476007863</v>
      </c>
      <c r="L606" s="91">
        <f t="shared" si="29"/>
        <v>9.2422406125373571E-2</v>
      </c>
      <c r="N606" s="47"/>
    </row>
    <row r="607" spans="1:14">
      <c r="A607" s="90" t="s">
        <v>1663</v>
      </c>
      <c r="B607" s="90" t="s">
        <v>669</v>
      </c>
      <c r="C607" s="90" t="s">
        <v>1542</v>
      </c>
      <c r="D607" s="90" t="s">
        <v>398</v>
      </c>
      <c r="E607" s="90" t="s">
        <v>1870</v>
      </c>
      <c r="F607" s="112">
        <v>0.8189076019999999</v>
      </c>
      <c r="G607" s="112">
        <v>1.62751811</v>
      </c>
      <c r="H607" s="113">
        <f t="shared" si="27"/>
        <v>-0.49683656546224242</v>
      </c>
      <c r="I607" s="130">
        <v>0.16854569</v>
      </c>
      <c r="J607" s="130">
        <v>0.89015530000000009</v>
      </c>
      <c r="K607" s="113">
        <f t="shared" si="28"/>
        <v>-0.81065585971346799</v>
      </c>
      <c r="L607" s="91">
        <f t="shared" si="29"/>
        <v>0.20581771324184145</v>
      </c>
      <c r="N607" s="47"/>
    </row>
    <row r="608" spans="1:14">
      <c r="A608" s="90" t="s">
        <v>1404</v>
      </c>
      <c r="B608" s="90" t="s">
        <v>1405</v>
      </c>
      <c r="C608" s="90" t="s">
        <v>1558</v>
      </c>
      <c r="D608" s="90" t="s">
        <v>1443</v>
      </c>
      <c r="E608" s="90" t="s">
        <v>1870</v>
      </c>
      <c r="F608" s="112">
        <v>1.1747520000000001E-2</v>
      </c>
      <c r="G608" s="112">
        <v>7.5055949999999996E-2</v>
      </c>
      <c r="H608" s="113">
        <f t="shared" si="27"/>
        <v>-0.84348316156147507</v>
      </c>
      <c r="I608" s="130">
        <v>0.16730767999999999</v>
      </c>
      <c r="J608" s="130">
        <v>4.9570622347836908</v>
      </c>
      <c r="K608" s="113">
        <f t="shared" si="28"/>
        <v>-0.9662486222533172</v>
      </c>
      <c r="L608" s="91">
        <f t="shared" si="29"/>
        <v>14.241957451445069</v>
      </c>
      <c r="N608" s="47"/>
    </row>
    <row r="609" spans="1:14">
      <c r="A609" s="90" t="s">
        <v>1815</v>
      </c>
      <c r="B609" s="90" t="s">
        <v>1816</v>
      </c>
      <c r="C609" s="90" t="s">
        <v>1182</v>
      </c>
      <c r="D609" s="90" t="s">
        <v>398</v>
      </c>
      <c r="E609" s="90" t="s">
        <v>1870</v>
      </c>
      <c r="F609" s="112">
        <v>0.16616394500000001</v>
      </c>
      <c r="G609" s="112">
        <v>0.34850625199999996</v>
      </c>
      <c r="H609" s="113">
        <f t="shared" si="27"/>
        <v>-0.52321100684299915</v>
      </c>
      <c r="I609" s="130">
        <v>0.16616595000000001</v>
      </c>
      <c r="J609" s="130">
        <v>0.35170495000000002</v>
      </c>
      <c r="K609" s="113">
        <f t="shared" si="28"/>
        <v>-0.52754162260155857</v>
      </c>
      <c r="L609" s="91">
        <f t="shared" si="29"/>
        <v>1.0000120663962329</v>
      </c>
      <c r="N609" s="47"/>
    </row>
    <row r="610" spans="1:14">
      <c r="A610" s="90" t="s">
        <v>1846</v>
      </c>
      <c r="B610" s="90" t="s">
        <v>1867</v>
      </c>
      <c r="C610" s="90" t="s">
        <v>1182</v>
      </c>
      <c r="D610" s="90" t="s">
        <v>398</v>
      </c>
      <c r="E610" s="90" t="s">
        <v>1870</v>
      </c>
      <c r="F610" s="112">
        <v>0.67013157999999995</v>
      </c>
      <c r="G610" s="112">
        <v>0.41118780999999999</v>
      </c>
      <c r="H610" s="113">
        <f t="shared" si="27"/>
        <v>0.62974573589620753</v>
      </c>
      <c r="I610" s="130">
        <v>0.15321636</v>
      </c>
      <c r="J610" s="130">
        <v>0.48554276000000002</v>
      </c>
      <c r="K610" s="113">
        <f t="shared" si="28"/>
        <v>-0.68444311681220416</v>
      </c>
      <c r="L610" s="91">
        <f t="shared" si="29"/>
        <v>0.22863623290220109</v>
      </c>
      <c r="N610" s="47"/>
    </row>
    <row r="611" spans="1:14">
      <c r="A611" s="90" t="s">
        <v>1842</v>
      </c>
      <c r="B611" s="90" t="s">
        <v>1863</v>
      </c>
      <c r="C611" s="90" t="s">
        <v>1182</v>
      </c>
      <c r="D611" s="90" t="s">
        <v>398</v>
      </c>
      <c r="E611" s="90" t="s">
        <v>1870</v>
      </c>
      <c r="F611" s="112">
        <v>7.5610750000000004E-2</v>
      </c>
      <c r="G611" s="112">
        <v>3.852875E-2</v>
      </c>
      <c r="H611" s="113">
        <f t="shared" si="27"/>
        <v>0.96245011841806449</v>
      </c>
      <c r="I611" s="130">
        <v>0.15120682000000002</v>
      </c>
      <c r="J611" s="130">
        <v>0.11947071000000001</v>
      </c>
      <c r="K611" s="113">
        <f t="shared" si="28"/>
        <v>0.26563925166260427</v>
      </c>
      <c r="L611" s="91">
        <f t="shared" si="29"/>
        <v>1.9998058477134535</v>
      </c>
      <c r="N611" s="47"/>
    </row>
    <row r="612" spans="1:14">
      <c r="A612" s="90" t="s">
        <v>1937</v>
      </c>
      <c r="B612" s="90" t="s">
        <v>1927</v>
      </c>
      <c r="C612" s="90" t="s">
        <v>1769</v>
      </c>
      <c r="D612" s="90" t="s">
        <v>399</v>
      </c>
      <c r="E612" s="90" t="s">
        <v>400</v>
      </c>
      <c r="F612" s="112">
        <v>0.4815217</v>
      </c>
      <c r="G612" s="112">
        <v>3.9280839999999997E-2</v>
      </c>
      <c r="H612" s="113">
        <f t="shared" si="27"/>
        <v>11.258436937702962</v>
      </c>
      <c r="I612" s="130">
        <v>0.1494171</v>
      </c>
      <c r="J612" s="130">
        <v>0</v>
      </c>
      <c r="K612" s="113" t="str">
        <f t="shared" si="28"/>
        <v/>
      </c>
      <c r="L612" s="91">
        <f t="shared" si="29"/>
        <v>0.31030190332024499</v>
      </c>
      <c r="N612" s="47"/>
    </row>
    <row r="613" spans="1:14">
      <c r="A613" s="90" t="s">
        <v>2532</v>
      </c>
      <c r="B613" s="90" t="s">
        <v>2533</v>
      </c>
      <c r="C613" s="90" t="s">
        <v>1769</v>
      </c>
      <c r="D613" s="90" t="s">
        <v>398</v>
      </c>
      <c r="E613" s="90" t="s">
        <v>1870</v>
      </c>
      <c r="F613" s="112">
        <v>5.2870478039981101</v>
      </c>
      <c r="G613" s="112">
        <v>6.0392926123411197</v>
      </c>
      <c r="H613" s="113">
        <f t="shared" si="27"/>
        <v>-0.12455843037077208</v>
      </c>
      <c r="I613" s="130">
        <v>0.13917700921488252</v>
      </c>
      <c r="J613" s="130">
        <v>0.2236054192893335</v>
      </c>
      <c r="K613" s="113">
        <f t="shared" si="28"/>
        <v>-0.37757765595656301</v>
      </c>
      <c r="L613" s="91">
        <f t="shared" si="29"/>
        <v>2.6324144281357868E-2</v>
      </c>
      <c r="N613" s="47"/>
    </row>
    <row r="614" spans="1:14">
      <c r="A614" s="90" t="s">
        <v>1843</v>
      </c>
      <c r="B614" s="90" t="s">
        <v>1864</v>
      </c>
      <c r="C614" s="90" t="s">
        <v>1182</v>
      </c>
      <c r="D614" s="90" t="s">
        <v>398</v>
      </c>
      <c r="E614" s="90" t="s">
        <v>1870</v>
      </c>
      <c r="F614" s="112">
        <v>0.1352526</v>
      </c>
      <c r="G614" s="112">
        <v>1.3904E-2</v>
      </c>
      <c r="H614" s="113">
        <f t="shared" si="27"/>
        <v>8.7276035673187575</v>
      </c>
      <c r="I614" s="130">
        <v>0.13769939</v>
      </c>
      <c r="J614" s="130">
        <v>9.1199999999999996E-3</v>
      </c>
      <c r="K614" s="113">
        <f t="shared" si="28"/>
        <v>14.098617324561404</v>
      </c>
      <c r="L614" s="91">
        <f t="shared" si="29"/>
        <v>1.0180905209955298</v>
      </c>
      <c r="N614" s="47"/>
    </row>
    <row r="615" spans="1:14">
      <c r="A615" s="90" t="s">
        <v>2343</v>
      </c>
      <c r="B615" s="90" t="s">
        <v>703</v>
      </c>
      <c r="C615" s="90" t="s">
        <v>1769</v>
      </c>
      <c r="D615" s="90" t="s">
        <v>1443</v>
      </c>
      <c r="E615" s="90" t="s">
        <v>400</v>
      </c>
      <c r="F615" s="112">
        <v>0.47155972299999999</v>
      </c>
      <c r="G615" s="112">
        <v>1.9309868060000002</v>
      </c>
      <c r="H615" s="113">
        <f t="shared" si="27"/>
        <v>-0.75579339976080606</v>
      </c>
      <c r="I615" s="130">
        <v>0.13306910999999999</v>
      </c>
      <c r="J615" s="130">
        <v>9.7795699999999996E-3</v>
      </c>
      <c r="K615" s="113">
        <f t="shared" si="28"/>
        <v>12.60684672229965</v>
      </c>
      <c r="L615" s="91">
        <f t="shared" si="29"/>
        <v>0.28218930394104075</v>
      </c>
      <c r="N615" s="47"/>
    </row>
    <row r="616" spans="1:14">
      <c r="A616" s="90" t="s">
        <v>1003</v>
      </c>
      <c r="B616" s="90" t="s">
        <v>1004</v>
      </c>
      <c r="C616" s="90" t="s">
        <v>1540</v>
      </c>
      <c r="D616" s="90" t="s">
        <v>398</v>
      </c>
      <c r="E616" s="90" t="s">
        <v>1870</v>
      </c>
      <c r="F616" s="112">
        <v>0.132950502</v>
      </c>
      <c r="G616" s="112">
        <v>1.8689718160000002</v>
      </c>
      <c r="H616" s="113">
        <f t="shared" si="27"/>
        <v>-0.92886436228634928</v>
      </c>
      <c r="I616" s="130">
        <v>0.13049491999999999</v>
      </c>
      <c r="J616" s="130">
        <v>10.076701987381799</v>
      </c>
      <c r="K616" s="113">
        <f t="shared" si="28"/>
        <v>-0.98704983831382453</v>
      </c>
      <c r="L616" s="91">
        <f t="shared" si="29"/>
        <v>0.98153010358697246</v>
      </c>
      <c r="N616" s="47"/>
    </row>
    <row r="617" spans="1:14">
      <c r="A617" s="90" t="s">
        <v>2098</v>
      </c>
      <c r="B617" s="90" t="s">
        <v>268</v>
      </c>
      <c r="C617" s="90" t="s">
        <v>1182</v>
      </c>
      <c r="D617" s="90" t="s">
        <v>399</v>
      </c>
      <c r="E617" s="90" t="s">
        <v>400</v>
      </c>
      <c r="F617" s="112">
        <v>0.12576624</v>
      </c>
      <c r="G617" s="112">
        <v>1.493099234</v>
      </c>
      <c r="H617" s="113">
        <f t="shared" si="27"/>
        <v>-0.91576833130971924</v>
      </c>
      <c r="I617" s="130">
        <v>0.12576624</v>
      </c>
      <c r="J617" s="130">
        <v>6.2078400299999998</v>
      </c>
      <c r="K617" s="113">
        <f t="shared" si="28"/>
        <v>-0.9797407408386456</v>
      </c>
      <c r="L617" s="91">
        <f t="shared" si="29"/>
        <v>1</v>
      </c>
      <c r="N617" s="47"/>
    </row>
    <row r="618" spans="1:14">
      <c r="A618" s="90" t="s">
        <v>497</v>
      </c>
      <c r="B618" s="90" t="s">
        <v>853</v>
      </c>
      <c r="C618" s="90" t="s">
        <v>1540</v>
      </c>
      <c r="D618" s="90" t="s">
        <v>398</v>
      </c>
      <c r="E618" s="90" t="s">
        <v>1870</v>
      </c>
      <c r="F618" s="112">
        <v>0.16806664999999998</v>
      </c>
      <c r="G618" s="112">
        <v>2.5539432799999999</v>
      </c>
      <c r="H618" s="113">
        <f t="shared" si="27"/>
        <v>-0.93419327229538163</v>
      </c>
      <c r="I618" s="130">
        <v>0.12554422000000001</v>
      </c>
      <c r="J618" s="130">
        <v>6.7199113800000001</v>
      </c>
      <c r="K618" s="113">
        <f t="shared" si="28"/>
        <v>-0.98131757803032216</v>
      </c>
      <c r="L618" s="91">
        <f t="shared" si="29"/>
        <v>0.74699067304548539</v>
      </c>
      <c r="N618" s="47"/>
    </row>
    <row r="619" spans="1:14">
      <c r="A619" s="90" t="s">
        <v>1740</v>
      </c>
      <c r="B619" s="90" t="s">
        <v>1741</v>
      </c>
      <c r="C619" s="90" t="s">
        <v>1182</v>
      </c>
      <c r="D619" s="90" t="s">
        <v>398</v>
      </c>
      <c r="E619" s="90" t="s">
        <v>1870</v>
      </c>
      <c r="F619" s="112">
        <v>8.4528889999999995E-2</v>
      </c>
      <c r="G619" s="112">
        <v>0.10877819</v>
      </c>
      <c r="H619" s="113">
        <f t="shared" si="27"/>
        <v>-0.2229242828916348</v>
      </c>
      <c r="I619" s="130">
        <v>0.12389550000000001</v>
      </c>
      <c r="J619" s="130">
        <v>0.37866762999999998</v>
      </c>
      <c r="K619" s="113">
        <f t="shared" si="28"/>
        <v>-0.67281201194831464</v>
      </c>
      <c r="L619" s="91">
        <f t="shared" si="29"/>
        <v>1.4657178155302881</v>
      </c>
      <c r="N619" s="47"/>
    </row>
    <row r="620" spans="1:14">
      <c r="A620" s="90" t="s">
        <v>627</v>
      </c>
      <c r="B620" s="90" t="s">
        <v>640</v>
      </c>
      <c r="C620" s="90" t="s">
        <v>1546</v>
      </c>
      <c r="D620" s="90" t="s">
        <v>398</v>
      </c>
      <c r="E620" s="90" t="s">
        <v>1870</v>
      </c>
      <c r="F620" s="112">
        <v>0.15498815900000001</v>
      </c>
      <c r="G620" s="112">
        <v>1.5822091299999999</v>
      </c>
      <c r="H620" s="113">
        <f t="shared" si="27"/>
        <v>-0.90204319008069433</v>
      </c>
      <c r="I620" s="130">
        <v>0.12146497000000001</v>
      </c>
      <c r="J620" s="130">
        <v>0</v>
      </c>
      <c r="K620" s="113" t="str">
        <f t="shared" si="28"/>
        <v/>
      </c>
      <c r="L620" s="91">
        <f t="shared" si="29"/>
        <v>0.78370483773537813</v>
      </c>
      <c r="N620" s="47"/>
    </row>
    <row r="621" spans="1:14">
      <c r="A621" s="90" t="s">
        <v>1449</v>
      </c>
      <c r="B621" s="90" t="s">
        <v>1450</v>
      </c>
      <c r="C621" s="90" t="s">
        <v>1540</v>
      </c>
      <c r="D621" s="90" t="s">
        <v>398</v>
      </c>
      <c r="E621" s="90" t="s">
        <v>1870</v>
      </c>
      <c r="F621" s="112">
        <v>0.43790499800000005</v>
      </c>
      <c r="G621" s="112">
        <v>0.25975749999999997</v>
      </c>
      <c r="H621" s="113">
        <f t="shared" si="27"/>
        <v>0.68582234584179513</v>
      </c>
      <c r="I621" s="130">
        <v>0.12014227000000001</v>
      </c>
      <c r="J621" s="130">
        <v>5.1345738799999996</v>
      </c>
      <c r="K621" s="113">
        <f t="shared" si="28"/>
        <v>-0.9766013163296815</v>
      </c>
      <c r="L621" s="91">
        <f t="shared" si="29"/>
        <v>0.27435692798372674</v>
      </c>
      <c r="N621" s="47"/>
    </row>
    <row r="622" spans="1:14">
      <c r="A622" s="90" t="s">
        <v>390</v>
      </c>
      <c r="B622" s="90" t="s">
        <v>391</v>
      </c>
      <c r="C622" s="90" t="s">
        <v>1546</v>
      </c>
      <c r="D622" s="90" t="s">
        <v>398</v>
      </c>
      <c r="E622" s="90" t="s">
        <v>400</v>
      </c>
      <c r="F622" s="112">
        <v>0.72186680000000003</v>
      </c>
      <c r="G622" s="112">
        <v>0.14883045</v>
      </c>
      <c r="H622" s="113">
        <f t="shared" si="27"/>
        <v>3.850262832639423</v>
      </c>
      <c r="I622" s="130">
        <v>0.11931386999999999</v>
      </c>
      <c r="J622" s="130">
        <v>7.1835679999999999E-2</v>
      </c>
      <c r="K622" s="113">
        <f t="shared" si="28"/>
        <v>0.66092768941562174</v>
      </c>
      <c r="L622" s="91">
        <f t="shared" si="29"/>
        <v>0.16528516064182475</v>
      </c>
      <c r="N622" s="47"/>
    </row>
    <row r="623" spans="1:14">
      <c r="A623" s="90" t="s">
        <v>1028</v>
      </c>
      <c r="B623" s="90" t="s">
        <v>1029</v>
      </c>
      <c r="C623" s="90" t="s">
        <v>1540</v>
      </c>
      <c r="D623" s="90" t="s">
        <v>398</v>
      </c>
      <c r="E623" s="90" t="s">
        <v>1870</v>
      </c>
      <c r="F623" s="112">
        <v>0.11985411999999999</v>
      </c>
      <c r="G623" s="112">
        <v>3.3769899999999999E-3</v>
      </c>
      <c r="H623" s="113">
        <f t="shared" si="27"/>
        <v>34.491405067826676</v>
      </c>
      <c r="I623" s="130">
        <v>0.11729525</v>
      </c>
      <c r="J623" s="130">
        <v>0</v>
      </c>
      <c r="K623" s="113" t="str">
        <f t="shared" si="28"/>
        <v/>
      </c>
      <c r="L623" s="91">
        <f t="shared" si="29"/>
        <v>0.97865012900682935</v>
      </c>
      <c r="N623" s="47"/>
    </row>
    <row r="624" spans="1:14">
      <c r="A624" s="90" t="s">
        <v>1793</v>
      </c>
      <c r="B624" s="90" t="s">
        <v>1794</v>
      </c>
      <c r="C624" s="90" t="s">
        <v>1182</v>
      </c>
      <c r="D624" s="90" t="s">
        <v>398</v>
      </c>
      <c r="E624" s="90" t="s">
        <v>1870</v>
      </c>
      <c r="F624" s="112">
        <v>6.2697900000000001E-2</v>
      </c>
      <c r="G624" s="112">
        <v>0</v>
      </c>
      <c r="H624" s="113" t="str">
        <f t="shared" si="27"/>
        <v/>
      </c>
      <c r="I624" s="130">
        <v>0.11040048</v>
      </c>
      <c r="J624" s="130">
        <v>0</v>
      </c>
      <c r="K624" s="113" t="str">
        <f t="shared" si="28"/>
        <v/>
      </c>
      <c r="L624" s="91">
        <f t="shared" si="29"/>
        <v>1.7608321809821381</v>
      </c>
      <c r="N624" s="47"/>
    </row>
    <row r="625" spans="1:14">
      <c r="A625" s="90" t="s">
        <v>2161</v>
      </c>
      <c r="B625" s="90" t="s">
        <v>2160</v>
      </c>
      <c r="C625" s="90" t="s">
        <v>1769</v>
      </c>
      <c r="D625" s="90" t="s">
        <v>399</v>
      </c>
      <c r="E625" s="90" t="s">
        <v>400</v>
      </c>
      <c r="F625" s="112">
        <v>0.17589352</v>
      </c>
      <c r="G625" s="112">
        <v>0.16523478</v>
      </c>
      <c r="H625" s="113">
        <f t="shared" si="27"/>
        <v>6.4506637161982461E-2</v>
      </c>
      <c r="I625" s="130">
        <v>0.102972147901138</v>
      </c>
      <c r="J625" s="130">
        <v>0.17330848640105001</v>
      </c>
      <c r="K625" s="113">
        <f t="shared" si="28"/>
        <v>-0.40584474517392055</v>
      </c>
      <c r="L625" s="91">
        <f t="shared" si="29"/>
        <v>0.58542320320349495</v>
      </c>
      <c r="N625" s="47"/>
    </row>
    <row r="626" spans="1:14">
      <c r="A626" s="90" t="s">
        <v>884</v>
      </c>
      <c r="B626" s="90" t="s">
        <v>112</v>
      </c>
      <c r="C626" s="90" t="s">
        <v>888</v>
      </c>
      <c r="D626" s="90" t="s">
        <v>398</v>
      </c>
      <c r="E626" s="90" t="s">
        <v>1870</v>
      </c>
      <c r="F626" s="112">
        <v>1.4388115800000001</v>
      </c>
      <c r="G626" s="112">
        <v>0.49485551999999999</v>
      </c>
      <c r="H626" s="113">
        <f t="shared" si="27"/>
        <v>1.9075387094802947</v>
      </c>
      <c r="I626" s="130">
        <v>0.1029255</v>
      </c>
      <c r="J626" s="130">
        <v>0.64135693999999999</v>
      </c>
      <c r="K626" s="113">
        <f t="shared" si="28"/>
        <v>-0.83951916073442656</v>
      </c>
      <c r="L626" s="91">
        <f t="shared" si="29"/>
        <v>7.1535078971215957E-2</v>
      </c>
      <c r="N626" s="47"/>
    </row>
    <row r="627" spans="1:14">
      <c r="A627" s="90" t="s">
        <v>1080</v>
      </c>
      <c r="B627" s="90" t="s">
        <v>1081</v>
      </c>
      <c r="C627" s="90" t="s">
        <v>1546</v>
      </c>
      <c r="D627" s="90" t="s">
        <v>398</v>
      </c>
      <c r="E627" s="90" t="s">
        <v>1870</v>
      </c>
      <c r="F627" s="112">
        <v>0.34332030400000002</v>
      </c>
      <c r="G627" s="112">
        <v>0.69949860600000002</v>
      </c>
      <c r="H627" s="113">
        <f t="shared" si="27"/>
        <v>-0.50919086749402331</v>
      </c>
      <c r="I627" s="130">
        <v>0.10014608999999999</v>
      </c>
      <c r="J627" s="130">
        <v>8.325639E-2</v>
      </c>
      <c r="K627" s="113">
        <f t="shared" si="28"/>
        <v>0.20286370811898036</v>
      </c>
      <c r="L627" s="91">
        <f t="shared" si="29"/>
        <v>0.29169871060116498</v>
      </c>
      <c r="N627" s="47"/>
    </row>
    <row r="628" spans="1:14">
      <c r="A628" s="90" t="s">
        <v>403</v>
      </c>
      <c r="B628" s="90" t="s">
        <v>404</v>
      </c>
      <c r="C628" s="90" t="s">
        <v>1540</v>
      </c>
      <c r="D628" s="90" t="s">
        <v>398</v>
      </c>
      <c r="E628" s="90" t="s">
        <v>1870</v>
      </c>
      <c r="F628" s="112">
        <v>0.14049642600000001</v>
      </c>
      <c r="G628" s="112">
        <v>4.7045180999999998E-2</v>
      </c>
      <c r="H628" s="113">
        <f t="shared" si="27"/>
        <v>1.9864148253569267</v>
      </c>
      <c r="I628" s="130">
        <v>9.8156960000000001E-2</v>
      </c>
      <c r="J628" s="130">
        <v>1.2951799999999999E-2</v>
      </c>
      <c r="K628" s="113">
        <f t="shared" si="28"/>
        <v>6.5786346299356078</v>
      </c>
      <c r="L628" s="91">
        <f t="shared" si="29"/>
        <v>0.69864382172967154</v>
      </c>
      <c r="N628" s="47"/>
    </row>
    <row r="629" spans="1:14">
      <c r="A629" s="90" t="s">
        <v>413</v>
      </c>
      <c r="B629" s="90" t="s">
        <v>414</v>
      </c>
      <c r="C629" s="90" t="s">
        <v>1546</v>
      </c>
      <c r="D629" s="90" t="s">
        <v>398</v>
      </c>
      <c r="E629" s="90" t="s">
        <v>400</v>
      </c>
      <c r="F629" s="112">
        <v>1.5312512540000001</v>
      </c>
      <c r="G629" s="112">
        <v>0.30645105699999997</v>
      </c>
      <c r="H629" s="113">
        <f t="shared" si="27"/>
        <v>3.9967236823725498</v>
      </c>
      <c r="I629" s="130">
        <v>9.7594300000000009E-2</v>
      </c>
      <c r="J629" s="130">
        <v>0.16712801999999999</v>
      </c>
      <c r="K629" s="113">
        <f t="shared" si="28"/>
        <v>-0.41605064189715157</v>
      </c>
      <c r="L629" s="91">
        <f t="shared" si="29"/>
        <v>6.3735000866160921E-2</v>
      </c>
      <c r="N629" s="47"/>
    </row>
    <row r="630" spans="1:14">
      <c r="A630" s="90" t="s">
        <v>1797</v>
      </c>
      <c r="B630" s="90" t="s">
        <v>1798</v>
      </c>
      <c r="C630" s="90" t="s">
        <v>1182</v>
      </c>
      <c r="D630" s="90" t="s">
        <v>398</v>
      </c>
      <c r="E630" s="90" t="s">
        <v>1870</v>
      </c>
      <c r="F630" s="112">
        <v>7.029611999999999E-2</v>
      </c>
      <c r="G630" s="112">
        <v>6.4781560000000002E-2</v>
      </c>
      <c r="H630" s="113">
        <f t="shared" si="27"/>
        <v>8.5125458540979748E-2</v>
      </c>
      <c r="I630" s="130">
        <v>9.4537039999999989E-2</v>
      </c>
      <c r="J630" s="130">
        <v>7.7180399999999996E-2</v>
      </c>
      <c r="K630" s="113">
        <f t="shared" si="28"/>
        <v>0.22488403791636213</v>
      </c>
      <c r="L630" s="91">
        <f t="shared" si="29"/>
        <v>1.3448400850573261</v>
      </c>
      <c r="N630" s="47"/>
    </row>
    <row r="631" spans="1:14">
      <c r="A631" s="90" t="s">
        <v>2067</v>
      </c>
      <c r="B631" s="90" t="s">
        <v>568</v>
      </c>
      <c r="C631" s="90" t="s">
        <v>1182</v>
      </c>
      <c r="D631" s="90" t="s">
        <v>398</v>
      </c>
      <c r="E631" s="90" t="s">
        <v>1870</v>
      </c>
      <c r="F631" s="112">
        <v>0.6329758419999999</v>
      </c>
      <c r="G631" s="112">
        <v>0.23246846100000002</v>
      </c>
      <c r="H631" s="113">
        <f t="shared" si="27"/>
        <v>1.7228460982498603</v>
      </c>
      <c r="I631" s="130">
        <v>8.6207119999999998E-2</v>
      </c>
      <c r="J631" s="130">
        <v>3.1459109999999998E-2</v>
      </c>
      <c r="K631" s="113">
        <f t="shared" si="28"/>
        <v>1.7402911271170738</v>
      </c>
      <c r="L631" s="91">
        <f t="shared" si="29"/>
        <v>0.13619338097898531</v>
      </c>
      <c r="N631" s="47"/>
    </row>
    <row r="632" spans="1:14">
      <c r="A632" s="90" t="s">
        <v>1578</v>
      </c>
      <c r="B632" s="90" t="s">
        <v>1731</v>
      </c>
      <c r="C632" s="90" t="s">
        <v>1182</v>
      </c>
      <c r="D632" s="90" t="s">
        <v>398</v>
      </c>
      <c r="E632" s="90" t="s">
        <v>1870</v>
      </c>
      <c r="F632" s="112">
        <v>2.4136208300000002</v>
      </c>
      <c r="G632" s="112">
        <v>1.8800278500000001</v>
      </c>
      <c r="H632" s="113">
        <f t="shared" si="27"/>
        <v>0.28382184870293292</v>
      </c>
      <c r="I632" s="130">
        <v>8.5555759999999995E-2</v>
      </c>
      <c r="J632" s="130">
        <v>0.54258980000000001</v>
      </c>
      <c r="K632" s="113">
        <f t="shared" si="28"/>
        <v>-0.84231963077816796</v>
      </c>
      <c r="L632" s="91">
        <f t="shared" si="29"/>
        <v>3.544705901465061E-2</v>
      </c>
      <c r="N632" s="47"/>
    </row>
    <row r="633" spans="1:14">
      <c r="A633" s="90" t="s">
        <v>1838</v>
      </c>
      <c r="B633" s="90" t="s">
        <v>1859</v>
      </c>
      <c r="C633" s="90" t="s">
        <v>1182</v>
      </c>
      <c r="D633" s="90" t="s">
        <v>398</v>
      </c>
      <c r="E633" s="90" t="s">
        <v>1870</v>
      </c>
      <c r="F633" s="112">
        <v>2.6354880000000001E-2</v>
      </c>
      <c r="G633" s="112">
        <v>0.24850198000000001</v>
      </c>
      <c r="H633" s="113">
        <f t="shared" si="27"/>
        <v>-0.89394498989505033</v>
      </c>
      <c r="I633" s="130">
        <v>8.5149119999999995E-2</v>
      </c>
      <c r="J633" s="130">
        <v>0.76674637000000001</v>
      </c>
      <c r="K633" s="113">
        <f t="shared" si="28"/>
        <v>-0.88894747555179165</v>
      </c>
      <c r="L633" s="91">
        <f t="shared" si="29"/>
        <v>3.2308673004771791</v>
      </c>
      <c r="N633" s="47"/>
    </row>
    <row r="634" spans="1:14">
      <c r="A634" s="90" t="s">
        <v>2070</v>
      </c>
      <c r="B634" s="90" t="s">
        <v>717</v>
      </c>
      <c r="C634" s="90" t="s">
        <v>1182</v>
      </c>
      <c r="D634" s="90" t="s">
        <v>398</v>
      </c>
      <c r="E634" s="90" t="s">
        <v>1870</v>
      </c>
      <c r="F634" s="112">
        <v>0.24601119500000002</v>
      </c>
      <c r="G634" s="112">
        <v>1.4611915900000001</v>
      </c>
      <c r="H634" s="113">
        <f t="shared" si="27"/>
        <v>-0.83163659257031441</v>
      </c>
      <c r="I634" s="130">
        <v>8.4673240000000011E-2</v>
      </c>
      <c r="J634" s="130">
        <v>3.4425789999999998E-2</v>
      </c>
      <c r="K634" s="113">
        <f t="shared" si="28"/>
        <v>1.4595874197803456</v>
      </c>
      <c r="L634" s="91">
        <f t="shared" si="29"/>
        <v>0.34418449940865498</v>
      </c>
      <c r="N634" s="47"/>
    </row>
    <row r="635" spans="1:14">
      <c r="A635" s="90" t="s">
        <v>273</v>
      </c>
      <c r="B635" s="90" t="s">
        <v>274</v>
      </c>
      <c r="C635" s="90" t="s">
        <v>298</v>
      </c>
      <c r="D635" s="90" t="s">
        <v>1443</v>
      </c>
      <c r="E635" s="90" t="s">
        <v>1870</v>
      </c>
      <c r="F635" s="112">
        <v>1.31415902</v>
      </c>
      <c r="G635" s="112">
        <v>4.1980710800000001</v>
      </c>
      <c r="H635" s="113">
        <f t="shared" si="27"/>
        <v>-0.68696122696426576</v>
      </c>
      <c r="I635" s="130">
        <v>8.4490599999999999E-2</v>
      </c>
      <c r="J635" s="130">
        <v>0.60520244999999995</v>
      </c>
      <c r="K635" s="113">
        <f t="shared" si="28"/>
        <v>-0.86039283218367668</v>
      </c>
      <c r="L635" s="91">
        <f t="shared" si="29"/>
        <v>6.4292523746479327E-2</v>
      </c>
      <c r="N635" s="47"/>
    </row>
    <row r="636" spans="1:14">
      <c r="A636" s="90" t="s">
        <v>2424</v>
      </c>
      <c r="B636" s="90" t="s">
        <v>2425</v>
      </c>
      <c r="C636" s="90" t="s">
        <v>1541</v>
      </c>
      <c r="D636" s="90" t="s">
        <v>398</v>
      </c>
      <c r="E636" s="90" t="s">
        <v>1870</v>
      </c>
      <c r="F636" s="112">
        <v>0.43369534999999998</v>
      </c>
      <c r="G636" s="112">
        <v>4.0434611399999998</v>
      </c>
      <c r="H636" s="113">
        <f t="shared" si="27"/>
        <v>-0.89274155606204242</v>
      </c>
      <c r="I636" s="130">
        <v>8.3324820000000008E-2</v>
      </c>
      <c r="J636" s="130">
        <v>6.6995393359146496</v>
      </c>
      <c r="K636" s="113">
        <f t="shared" si="28"/>
        <v>-0.98756260455800071</v>
      </c>
      <c r="L636" s="91">
        <f t="shared" si="29"/>
        <v>0.19212753837457563</v>
      </c>
      <c r="N636" s="47"/>
    </row>
    <row r="637" spans="1:14">
      <c r="A637" s="90" t="s">
        <v>386</v>
      </c>
      <c r="B637" s="90" t="s">
        <v>387</v>
      </c>
      <c r="C637" s="90" t="s">
        <v>1546</v>
      </c>
      <c r="D637" s="90" t="s">
        <v>398</v>
      </c>
      <c r="E637" s="90" t="s">
        <v>400</v>
      </c>
      <c r="F637" s="112">
        <v>1.8253677500000001</v>
      </c>
      <c r="G637" s="112">
        <v>0.92417236000000003</v>
      </c>
      <c r="H637" s="113">
        <f t="shared" si="27"/>
        <v>0.97513778706820453</v>
      </c>
      <c r="I637" s="130">
        <v>8.0579129999999999E-2</v>
      </c>
      <c r="J637" s="130">
        <v>6.88801E-3</v>
      </c>
      <c r="K637" s="113">
        <f t="shared" si="28"/>
        <v>10.698462981325521</v>
      </c>
      <c r="L637" s="91">
        <f t="shared" si="29"/>
        <v>4.4144052616246779E-2</v>
      </c>
      <c r="N637" s="47"/>
    </row>
    <row r="638" spans="1:14">
      <c r="A638" s="90" t="s">
        <v>969</v>
      </c>
      <c r="B638" s="90" t="s">
        <v>974</v>
      </c>
      <c r="C638" s="90" t="s">
        <v>1545</v>
      </c>
      <c r="D638" s="90" t="s">
        <v>399</v>
      </c>
      <c r="E638" s="90" t="s">
        <v>400</v>
      </c>
      <c r="F638" s="112">
        <v>1.0632453740000001</v>
      </c>
      <c r="G638" s="112">
        <v>1.261158408</v>
      </c>
      <c r="H638" s="113">
        <f t="shared" si="27"/>
        <v>-0.15692955995421631</v>
      </c>
      <c r="I638" s="130">
        <v>7.864088000000001E-2</v>
      </c>
      <c r="J638" s="130">
        <v>0.37728796000000003</v>
      </c>
      <c r="K638" s="113">
        <f t="shared" si="28"/>
        <v>-0.79156270981984156</v>
      </c>
      <c r="L638" s="91">
        <f t="shared" si="29"/>
        <v>7.3963058690909481E-2</v>
      </c>
      <c r="N638" s="47"/>
    </row>
    <row r="639" spans="1:14">
      <c r="A639" s="90" t="s">
        <v>2434</v>
      </c>
      <c r="B639" s="90" t="s">
        <v>2435</v>
      </c>
      <c r="C639" s="90" t="s">
        <v>1182</v>
      </c>
      <c r="D639" s="90" t="s">
        <v>398</v>
      </c>
      <c r="E639" s="90" t="s">
        <v>400</v>
      </c>
      <c r="F639" s="112">
        <v>5.3826019999999995E-2</v>
      </c>
      <c r="G639" s="112">
        <v>8.0291749999999995E-2</v>
      </c>
      <c r="H639" s="113">
        <f t="shared" si="27"/>
        <v>-0.32961954372647251</v>
      </c>
      <c r="I639" s="130">
        <v>7.8606889999999999E-2</v>
      </c>
      <c r="J639" s="130">
        <v>1.15538104</v>
      </c>
      <c r="K639" s="113">
        <f t="shared" si="28"/>
        <v>-0.93196453180502248</v>
      </c>
      <c r="L639" s="91">
        <f t="shared" si="29"/>
        <v>1.4603883029062896</v>
      </c>
      <c r="N639" s="47"/>
    </row>
    <row r="640" spans="1:14">
      <c r="A640" s="90" t="s">
        <v>67</v>
      </c>
      <c r="B640" s="90" t="s">
        <v>80</v>
      </c>
      <c r="C640" s="90" t="s">
        <v>1545</v>
      </c>
      <c r="D640" s="90" t="s">
        <v>1443</v>
      </c>
      <c r="E640" s="90" t="s">
        <v>400</v>
      </c>
      <c r="F640" s="112">
        <v>0.25776995999999996</v>
      </c>
      <c r="G640" s="112">
        <v>0.53497161999999998</v>
      </c>
      <c r="H640" s="113">
        <f t="shared" si="27"/>
        <v>-0.5181614306942115</v>
      </c>
      <c r="I640" s="130">
        <v>7.7018619999999996E-2</v>
      </c>
      <c r="J640" s="130">
        <v>0.30977059999999995</v>
      </c>
      <c r="K640" s="113">
        <f t="shared" si="28"/>
        <v>-0.75136885165990575</v>
      </c>
      <c r="L640" s="91">
        <f t="shared" si="29"/>
        <v>0.29878819083496</v>
      </c>
      <c r="N640" s="47"/>
    </row>
    <row r="641" spans="1:14">
      <c r="A641" s="90" t="s">
        <v>2725</v>
      </c>
      <c r="B641" s="90" t="s">
        <v>1078</v>
      </c>
      <c r="C641" s="90" t="s">
        <v>1546</v>
      </c>
      <c r="D641" s="90" t="s">
        <v>398</v>
      </c>
      <c r="E641" s="90" t="s">
        <v>1870</v>
      </c>
      <c r="F641" s="112">
        <v>0.59747896</v>
      </c>
      <c r="G641" s="112">
        <v>4.1438732800000002</v>
      </c>
      <c r="H641" s="113">
        <f t="shared" si="27"/>
        <v>-0.8558163052708021</v>
      </c>
      <c r="I641" s="130">
        <v>7.6298820000000003E-2</v>
      </c>
      <c r="J641" s="130">
        <v>1.2916976200000001</v>
      </c>
      <c r="K641" s="113">
        <f t="shared" si="28"/>
        <v>-0.94093136131968724</v>
      </c>
      <c r="L641" s="91">
        <f t="shared" si="29"/>
        <v>0.12770126666887149</v>
      </c>
      <c r="N641" s="47"/>
    </row>
    <row r="642" spans="1:14">
      <c r="A642" s="90" t="s">
        <v>241</v>
      </c>
      <c r="B642" s="90" t="s">
        <v>356</v>
      </c>
      <c r="C642" s="90" t="s">
        <v>1558</v>
      </c>
      <c r="D642" s="90" t="s">
        <v>399</v>
      </c>
      <c r="E642" s="90" t="s">
        <v>1870</v>
      </c>
      <c r="F642" s="112">
        <v>3.3762002</v>
      </c>
      <c r="G642" s="112">
        <v>2.3187415499999999</v>
      </c>
      <c r="H642" s="113">
        <f t="shared" si="27"/>
        <v>0.4560485190770831</v>
      </c>
      <c r="I642" s="130">
        <v>7.2970939999999998E-2</v>
      </c>
      <c r="J642" s="130">
        <v>1.4096299999999999E-2</v>
      </c>
      <c r="K642" s="113">
        <f t="shared" si="28"/>
        <v>4.1766023708349005</v>
      </c>
      <c r="L642" s="91">
        <f t="shared" si="29"/>
        <v>2.1613333237762381E-2</v>
      </c>
      <c r="N642" s="47"/>
    </row>
    <row r="643" spans="1:14">
      <c r="A643" s="90" t="s">
        <v>1665</v>
      </c>
      <c r="B643" s="90" t="s">
        <v>682</v>
      </c>
      <c r="C643" s="90" t="s">
        <v>1543</v>
      </c>
      <c r="D643" s="90" t="s">
        <v>399</v>
      </c>
      <c r="E643" s="90" t="s">
        <v>400</v>
      </c>
      <c r="F643" s="112">
        <v>0.15097474499999999</v>
      </c>
      <c r="G643" s="112">
        <v>6.4394759999999995E-2</v>
      </c>
      <c r="H643" s="113">
        <f t="shared" si="27"/>
        <v>1.3445191037283157</v>
      </c>
      <c r="I643" s="130">
        <v>6.9872679999999993E-2</v>
      </c>
      <c r="J643" s="130">
        <v>4.9792929999999999E-2</v>
      </c>
      <c r="K643" s="113">
        <f t="shared" si="28"/>
        <v>0.40326508201063871</v>
      </c>
      <c r="L643" s="91">
        <f t="shared" si="29"/>
        <v>0.46281038593574042</v>
      </c>
      <c r="N643" s="47"/>
    </row>
    <row r="644" spans="1:14">
      <c r="A644" s="90" t="s">
        <v>1698</v>
      </c>
      <c r="B644" s="90" t="s">
        <v>1701</v>
      </c>
      <c r="C644" s="90" t="s">
        <v>1545</v>
      </c>
      <c r="D644" s="90" t="s">
        <v>399</v>
      </c>
      <c r="E644" s="90" t="s">
        <v>400</v>
      </c>
      <c r="F644" s="112">
        <v>0.16274074199999999</v>
      </c>
      <c r="G644" s="112">
        <v>0.57224935300000002</v>
      </c>
      <c r="H644" s="113">
        <f t="shared" si="27"/>
        <v>-0.71561218698311047</v>
      </c>
      <c r="I644" s="130">
        <v>6.8574789999999997E-2</v>
      </c>
      <c r="J644" s="130">
        <v>0.52607507999999992</v>
      </c>
      <c r="K644" s="113">
        <f t="shared" si="28"/>
        <v>-0.86964828290288909</v>
      </c>
      <c r="L644" s="91">
        <f t="shared" si="29"/>
        <v>0.42137444598845442</v>
      </c>
      <c r="N644" s="47"/>
    </row>
    <row r="645" spans="1:14">
      <c r="A645" s="90" t="s">
        <v>1620</v>
      </c>
      <c r="B645" s="90" t="s">
        <v>1109</v>
      </c>
      <c r="C645" s="90" t="s">
        <v>1545</v>
      </c>
      <c r="D645" s="90" t="s">
        <v>399</v>
      </c>
      <c r="E645" s="90" t="s">
        <v>400</v>
      </c>
      <c r="F645" s="112">
        <v>0.48321858000000001</v>
      </c>
      <c r="G645" s="112">
        <v>1.5884130759999999</v>
      </c>
      <c r="H645" s="113">
        <f t="shared" si="27"/>
        <v>-0.69578531724451753</v>
      </c>
      <c r="I645" s="130">
        <v>6.8089499999999997E-2</v>
      </c>
      <c r="J645" s="130">
        <v>2.9877600000000003E-3</v>
      </c>
      <c r="K645" s="113">
        <f t="shared" si="28"/>
        <v>21.789481082817893</v>
      </c>
      <c r="L645" s="91">
        <f t="shared" si="29"/>
        <v>0.14090828212772777</v>
      </c>
      <c r="N645" s="47"/>
    </row>
    <row r="646" spans="1:14">
      <c r="A646" s="90" t="s">
        <v>2724</v>
      </c>
      <c r="B646" s="90" t="s">
        <v>1077</v>
      </c>
      <c r="C646" s="90" t="s">
        <v>1546</v>
      </c>
      <c r="D646" s="90" t="s">
        <v>398</v>
      </c>
      <c r="E646" s="90" t="s">
        <v>1870</v>
      </c>
      <c r="F646" s="112">
        <v>0.17871357999999998</v>
      </c>
      <c r="G646" s="112">
        <v>0.19355080399999999</v>
      </c>
      <c r="H646" s="113">
        <f t="shared" si="27"/>
        <v>-7.6658033412250859E-2</v>
      </c>
      <c r="I646" s="130">
        <v>6.6479690000000008E-2</v>
      </c>
      <c r="J646" s="130">
        <v>2.7542199999999999E-3</v>
      </c>
      <c r="K646" s="113">
        <f t="shared" si="28"/>
        <v>23.137392800865584</v>
      </c>
      <c r="L646" s="91">
        <f t="shared" si="29"/>
        <v>0.37199014199144809</v>
      </c>
      <c r="N646" s="47"/>
    </row>
    <row r="647" spans="1:14">
      <c r="A647" s="90" t="s">
        <v>2122</v>
      </c>
      <c r="B647" s="90" t="s">
        <v>1751</v>
      </c>
      <c r="C647" s="90" t="s">
        <v>1539</v>
      </c>
      <c r="D647" s="90" t="s">
        <v>398</v>
      </c>
      <c r="E647" s="90" t="s">
        <v>1870</v>
      </c>
      <c r="F647" s="112">
        <v>6.5793859999999996E-2</v>
      </c>
      <c r="G647" s="112">
        <v>0</v>
      </c>
      <c r="H647" s="113" t="str">
        <f t="shared" ref="H647:H710" si="30">IF(ISERROR(F647/G647-1),"",IF((F647/G647-1)&gt;10000%,"",F647/G647-1))</f>
        <v/>
      </c>
      <c r="I647" s="130">
        <v>6.5793859999999996E-2</v>
      </c>
      <c r="J647" s="130">
        <v>0</v>
      </c>
      <c r="K647" s="113" t="str">
        <f t="shared" ref="K647:K710" si="31">IF(ISERROR(I647/J647-1),"",IF((I647/J647-1)&gt;10000%,"",I647/J647-1))</f>
        <v/>
      </c>
      <c r="L647" s="91">
        <f t="shared" ref="L647:L710" si="32">IF(ISERROR(I647/F647),"",IF(I647/F647&gt;10000%,"",I647/F647))</f>
        <v>1</v>
      </c>
      <c r="N647" s="47"/>
    </row>
    <row r="648" spans="1:14">
      <c r="A648" s="90" t="s">
        <v>612</v>
      </c>
      <c r="B648" s="90" t="s">
        <v>613</v>
      </c>
      <c r="C648" s="90" t="s">
        <v>1546</v>
      </c>
      <c r="D648" s="90" t="s">
        <v>398</v>
      </c>
      <c r="E648" s="90" t="s">
        <v>1870</v>
      </c>
      <c r="F648" s="112">
        <v>8.0777500000000002E-2</v>
      </c>
      <c r="G648" s="112">
        <v>2.1316400000000003E-2</v>
      </c>
      <c r="H648" s="113">
        <f t="shared" si="30"/>
        <v>2.7894531909703324</v>
      </c>
      <c r="I648" s="130">
        <v>6.4835099999999993E-2</v>
      </c>
      <c r="J648" s="130">
        <v>0</v>
      </c>
      <c r="K648" s="113" t="str">
        <f t="shared" si="31"/>
        <v/>
      </c>
      <c r="L648" s="91">
        <f t="shared" si="32"/>
        <v>0.80263811086007852</v>
      </c>
      <c r="N648" s="47"/>
    </row>
    <row r="649" spans="1:14">
      <c r="A649" s="90" t="s">
        <v>1453</v>
      </c>
      <c r="B649" s="90" t="s">
        <v>1454</v>
      </c>
      <c r="C649" s="90" t="s">
        <v>298</v>
      </c>
      <c r="D649" s="90" t="s">
        <v>1443</v>
      </c>
      <c r="E649" s="90" t="s">
        <v>1870</v>
      </c>
      <c r="F649" s="112">
        <v>8.1145999999999996E-2</v>
      </c>
      <c r="G649" s="112">
        <v>0.6089453199999999</v>
      </c>
      <c r="H649" s="113">
        <f t="shared" si="30"/>
        <v>-0.86674337196646811</v>
      </c>
      <c r="I649" s="130">
        <v>6.337131E-2</v>
      </c>
      <c r="J649" s="130">
        <v>0</v>
      </c>
      <c r="K649" s="113" t="str">
        <f t="shared" si="31"/>
        <v/>
      </c>
      <c r="L649" s="91">
        <f t="shared" si="32"/>
        <v>0.78095420599906351</v>
      </c>
      <c r="N649" s="47"/>
    </row>
    <row r="650" spans="1:14">
      <c r="A650" s="90" t="s">
        <v>1024</v>
      </c>
      <c r="B650" s="90" t="s">
        <v>1025</v>
      </c>
      <c r="C650" s="90" t="s">
        <v>1540</v>
      </c>
      <c r="D650" s="90" t="s">
        <v>398</v>
      </c>
      <c r="E650" s="90" t="s">
        <v>1870</v>
      </c>
      <c r="F650" s="112">
        <v>9.7823623000000012E-2</v>
      </c>
      <c r="G650" s="112">
        <v>2.4153801979999998</v>
      </c>
      <c r="H650" s="113">
        <f t="shared" si="30"/>
        <v>-0.95949969984808159</v>
      </c>
      <c r="I650" s="130">
        <v>5.8913849999999997E-2</v>
      </c>
      <c r="J650" s="130">
        <v>0</v>
      </c>
      <c r="K650" s="113" t="str">
        <f t="shared" si="31"/>
        <v/>
      </c>
      <c r="L650" s="91">
        <f t="shared" si="32"/>
        <v>0.60224563549440391</v>
      </c>
      <c r="N650" s="47"/>
    </row>
    <row r="651" spans="1:14">
      <c r="A651" s="90" t="s">
        <v>1581</v>
      </c>
      <c r="B651" s="90" t="s">
        <v>772</v>
      </c>
      <c r="C651" s="90" t="s">
        <v>1542</v>
      </c>
      <c r="D651" s="90" t="s">
        <v>398</v>
      </c>
      <c r="E651" s="90" t="s">
        <v>1870</v>
      </c>
      <c r="F651" s="112">
        <v>3.9506354700000004</v>
      </c>
      <c r="G651" s="112">
        <v>6.1830554500000003</v>
      </c>
      <c r="H651" s="113">
        <f t="shared" si="30"/>
        <v>-0.36105449774027176</v>
      </c>
      <c r="I651" s="130">
        <v>5.7607699999999998E-2</v>
      </c>
      <c r="J651" s="130">
        <v>0</v>
      </c>
      <c r="K651" s="113" t="str">
        <f t="shared" si="31"/>
        <v/>
      </c>
      <c r="L651" s="91">
        <f t="shared" si="32"/>
        <v>1.458188193708492E-2</v>
      </c>
      <c r="N651" s="47"/>
    </row>
    <row r="652" spans="1:14">
      <c r="A652" s="90" t="s">
        <v>264</v>
      </c>
      <c r="B652" s="90" t="s">
        <v>271</v>
      </c>
      <c r="C652" s="90" t="s">
        <v>1540</v>
      </c>
      <c r="D652" s="90" t="s">
        <v>398</v>
      </c>
      <c r="E652" s="90" t="s">
        <v>1870</v>
      </c>
      <c r="F652" s="112">
        <v>5.8796599999999997E-2</v>
      </c>
      <c r="G652" s="112">
        <v>4.32396E-3</v>
      </c>
      <c r="H652" s="113">
        <f t="shared" si="30"/>
        <v>12.597859369651893</v>
      </c>
      <c r="I652" s="130">
        <v>5.6609489999999998E-2</v>
      </c>
      <c r="J652" s="130">
        <v>0</v>
      </c>
      <c r="K652" s="113" t="str">
        <f t="shared" si="31"/>
        <v/>
      </c>
      <c r="L652" s="91">
        <f t="shared" si="32"/>
        <v>0.96280210080174711</v>
      </c>
      <c r="N652" s="47"/>
    </row>
    <row r="653" spans="1:14">
      <c r="A653" s="90" t="s">
        <v>275</v>
      </c>
      <c r="B653" s="90" t="s">
        <v>276</v>
      </c>
      <c r="C653" s="90" t="s">
        <v>298</v>
      </c>
      <c r="D653" s="90" t="s">
        <v>1443</v>
      </c>
      <c r="E653" s="90" t="s">
        <v>1870</v>
      </c>
      <c r="F653" s="112">
        <v>0.14469768999999999</v>
      </c>
      <c r="G653" s="112">
        <v>0</v>
      </c>
      <c r="H653" s="113" t="str">
        <f t="shared" si="30"/>
        <v/>
      </c>
      <c r="I653" s="130">
        <v>5.4724849999999998E-2</v>
      </c>
      <c r="J653" s="130">
        <v>0</v>
      </c>
      <c r="K653" s="113" t="str">
        <f t="shared" si="31"/>
        <v/>
      </c>
      <c r="L653" s="91">
        <f t="shared" si="32"/>
        <v>0.37820126914258273</v>
      </c>
      <c r="N653" s="47"/>
    </row>
    <row r="654" spans="1:14">
      <c r="A654" s="90" t="s">
        <v>2163</v>
      </c>
      <c r="B654" s="90" t="s">
        <v>2162</v>
      </c>
      <c r="C654" s="90" t="s">
        <v>1769</v>
      </c>
      <c r="D654" s="90" t="s">
        <v>399</v>
      </c>
      <c r="E654" s="90" t="s">
        <v>400</v>
      </c>
      <c r="F654" s="112">
        <v>0.13929421</v>
      </c>
      <c r="G654" s="112">
        <v>0.13738148</v>
      </c>
      <c r="H654" s="113">
        <f t="shared" si="30"/>
        <v>1.3922764553126132E-2</v>
      </c>
      <c r="I654" s="130">
        <v>5.2394000000000003E-2</v>
      </c>
      <c r="J654" s="130">
        <v>0.19145715481430001</v>
      </c>
      <c r="K654" s="113">
        <f t="shared" si="31"/>
        <v>-0.72634086174100676</v>
      </c>
      <c r="L654" s="91">
        <f t="shared" si="32"/>
        <v>0.37613910872533757</v>
      </c>
      <c r="N654" s="47"/>
    </row>
    <row r="655" spans="1:14">
      <c r="A655" s="90" t="s">
        <v>2106</v>
      </c>
      <c r="B655" s="90" t="s">
        <v>1791</v>
      </c>
      <c r="C655" s="90" t="s">
        <v>1539</v>
      </c>
      <c r="D655" s="90" t="s">
        <v>398</v>
      </c>
      <c r="E655" s="90" t="s">
        <v>1870</v>
      </c>
      <c r="F655" s="112">
        <v>1.6066022600000001</v>
      </c>
      <c r="G655" s="112">
        <v>4.1234270400000002</v>
      </c>
      <c r="H655" s="113">
        <f t="shared" si="30"/>
        <v>-0.61037208991092029</v>
      </c>
      <c r="I655" s="130">
        <v>4.9299599999999999E-2</v>
      </c>
      <c r="J655" s="130">
        <v>1.70775777</v>
      </c>
      <c r="K655" s="113">
        <f t="shared" si="31"/>
        <v>-0.97113197148562824</v>
      </c>
      <c r="L655" s="91">
        <f t="shared" si="32"/>
        <v>3.0685628439237972E-2</v>
      </c>
      <c r="N655" s="47"/>
    </row>
    <row r="656" spans="1:14">
      <c r="A656" s="90" t="s">
        <v>2462</v>
      </c>
      <c r="B656" s="90" t="s">
        <v>2463</v>
      </c>
      <c r="C656" s="90" t="s">
        <v>1182</v>
      </c>
      <c r="D656" s="90" t="s">
        <v>398</v>
      </c>
      <c r="E656" s="90" t="s">
        <v>1870</v>
      </c>
      <c r="F656" s="112">
        <v>4.0099050000000004E-2</v>
      </c>
      <c r="G656" s="112">
        <v>5.6107900000000002E-2</v>
      </c>
      <c r="H656" s="113">
        <f t="shared" si="30"/>
        <v>-0.28532256598446915</v>
      </c>
      <c r="I656" s="130">
        <v>4.787044E-2</v>
      </c>
      <c r="J656" s="130">
        <v>1.1394065099999999</v>
      </c>
      <c r="K656" s="113">
        <f t="shared" si="31"/>
        <v>-0.95798651352272857</v>
      </c>
      <c r="L656" s="91">
        <f t="shared" si="32"/>
        <v>1.1938048407630604</v>
      </c>
      <c r="N656" s="47"/>
    </row>
    <row r="657" spans="1:14">
      <c r="A657" s="90" t="s">
        <v>926</v>
      </c>
      <c r="B657" s="90" t="s">
        <v>1063</v>
      </c>
      <c r="C657" s="90" t="s">
        <v>1546</v>
      </c>
      <c r="D657" s="90" t="s">
        <v>398</v>
      </c>
      <c r="E657" s="90" t="s">
        <v>400</v>
      </c>
      <c r="F657" s="112">
        <v>2.913602375</v>
      </c>
      <c r="G657" s="112">
        <v>1.577936561</v>
      </c>
      <c r="H657" s="113">
        <f t="shared" si="30"/>
        <v>0.84646356958326407</v>
      </c>
      <c r="I657" s="130">
        <v>4.4095269999999999E-2</v>
      </c>
      <c r="J657" s="130">
        <v>0.73212119999999992</v>
      </c>
      <c r="K657" s="113">
        <f t="shared" si="31"/>
        <v>-0.93977053252931342</v>
      </c>
      <c r="L657" s="91">
        <f t="shared" si="32"/>
        <v>1.5134278574989149E-2</v>
      </c>
      <c r="N657" s="47"/>
    </row>
    <row r="658" spans="1:14">
      <c r="A658" s="90" t="s">
        <v>2677</v>
      </c>
      <c r="B658" s="90" t="s">
        <v>366</v>
      </c>
      <c r="C658" s="90" t="s">
        <v>1539</v>
      </c>
      <c r="D658" s="90" t="s">
        <v>398</v>
      </c>
      <c r="E658" s="90" t="s">
        <v>1870</v>
      </c>
      <c r="F658" s="112">
        <v>2.1276959999999998E-2</v>
      </c>
      <c r="G658" s="112">
        <v>0.64644999999999997</v>
      </c>
      <c r="H658" s="113">
        <f t="shared" si="30"/>
        <v>-0.96708645680253691</v>
      </c>
      <c r="I658" s="130">
        <v>4.2532639999999997E-2</v>
      </c>
      <c r="J658" s="130">
        <v>0</v>
      </c>
      <c r="K658" s="113" t="str">
        <f t="shared" si="31"/>
        <v/>
      </c>
      <c r="L658" s="91">
        <f t="shared" si="32"/>
        <v>1.9989998571224461</v>
      </c>
      <c r="N658" s="47"/>
    </row>
    <row r="659" spans="1:14">
      <c r="A659" s="90" t="s">
        <v>151</v>
      </c>
      <c r="B659" s="90" t="s">
        <v>152</v>
      </c>
      <c r="C659" s="90" t="s">
        <v>1547</v>
      </c>
      <c r="D659" s="90" t="s">
        <v>399</v>
      </c>
      <c r="E659" s="90" t="s">
        <v>400</v>
      </c>
      <c r="F659" s="112">
        <v>0.20930567</v>
      </c>
      <c r="G659" s="112">
        <v>9.1757200000000001E-3</v>
      </c>
      <c r="H659" s="113">
        <f t="shared" si="30"/>
        <v>21.81081702580288</v>
      </c>
      <c r="I659" s="130">
        <v>4.0122970000000001E-2</v>
      </c>
      <c r="J659" s="130">
        <v>0</v>
      </c>
      <c r="K659" s="113" t="str">
        <f t="shared" si="31"/>
        <v/>
      </c>
      <c r="L659" s="91">
        <f t="shared" si="32"/>
        <v>0.19169557136220916</v>
      </c>
      <c r="N659" s="47"/>
    </row>
    <row r="660" spans="1:14">
      <c r="A660" s="90" t="s">
        <v>60</v>
      </c>
      <c r="B660" s="90" t="s">
        <v>71</v>
      </c>
      <c r="C660" s="90" t="s">
        <v>1543</v>
      </c>
      <c r="D660" s="90" t="s">
        <v>399</v>
      </c>
      <c r="E660" s="90" t="s">
        <v>400</v>
      </c>
      <c r="F660" s="112">
        <v>0.66335250000000001</v>
      </c>
      <c r="G660" s="112">
        <v>0.40810009999999997</v>
      </c>
      <c r="H660" s="113">
        <f t="shared" si="30"/>
        <v>0.62546517386298128</v>
      </c>
      <c r="I660" s="130">
        <v>3.9562029999999998E-2</v>
      </c>
      <c r="J660" s="130">
        <v>0</v>
      </c>
      <c r="K660" s="113" t="str">
        <f t="shared" si="31"/>
        <v/>
      </c>
      <c r="L660" s="91">
        <f t="shared" si="32"/>
        <v>5.9639528003587829E-2</v>
      </c>
      <c r="N660" s="47"/>
    </row>
    <row r="661" spans="1:14">
      <c r="A661" s="90" t="s">
        <v>2377</v>
      </c>
      <c r="B661" s="90" t="s">
        <v>2378</v>
      </c>
      <c r="C661" s="90" t="s">
        <v>888</v>
      </c>
      <c r="D661" s="90" t="s">
        <v>398</v>
      </c>
      <c r="E661" s="90" t="s">
        <v>1870</v>
      </c>
      <c r="F661" s="112">
        <v>3.9199980000000002E-2</v>
      </c>
      <c r="G661" s="112">
        <v>0.13572893999999999</v>
      </c>
      <c r="H661" s="113">
        <f t="shared" si="30"/>
        <v>-0.71118922758845682</v>
      </c>
      <c r="I661" s="130">
        <v>3.9070980000000005E-2</v>
      </c>
      <c r="J661" s="130">
        <v>12.520529509999999</v>
      </c>
      <c r="K661" s="113">
        <f t="shared" si="31"/>
        <v>-0.99687944667445616</v>
      </c>
      <c r="L661" s="91">
        <f t="shared" si="32"/>
        <v>0.99670918199448066</v>
      </c>
      <c r="N661" s="47"/>
    </row>
    <row r="662" spans="1:14">
      <c r="A662" s="90" t="s">
        <v>872</v>
      </c>
      <c r="B662" s="90" t="s">
        <v>873</v>
      </c>
      <c r="C662" s="90" t="s">
        <v>1182</v>
      </c>
      <c r="D662" s="90" t="s">
        <v>399</v>
      </c>
      <c r="E662" s="90" t="s">
        <v>400</v>
      </c>
      <c r="F662" s="112">
        <v>3.6704399999999998E-2</v>
      </c>
      <c r="G662" s="112">
        <v>1.47511E-2</v>
      </c>
      <c r="H662" s="113">
        <f t="shared" si="30"/>
        <v>1.4882483340225474</v>
      </c>
      <c r="I662" s="130">
        <v>3.6704399999999998E-2</v>
      </c>
      <c r="J662" s="130">
        <v>1.47511E-2</v>
      </c>
      <c r="K662" s="113">
        <f t="shared" si="31"/>
        <v>1.4882483340225474</v>
      </c>
      <c r="L662" s="91">
        <f t="shared" si="32"/>
        <v>1</v>
      </c>
      <c r="N662" s="47"/>
    </row>
    <row r="663" spans="1:14">
      <c r="A663" s="90" t="s">
        <v>1876</v>
      </c>
      <c r="B663" s="90" t="s">
        <v>1877</v>
      </c>
      <c r="C663" s="90" t="s">
        <v>1182</v>
      </c>
      <c r="D663" s="90" t="s">
        <v>398</v>
      </c>
      <c r="E663" s="90" t="s">
        <v>1870</v>
      </c>
      <c r="F663" s="112">
        <v>0.99506828000000003</v>
      </c>
      <c r="G663" s="112">
        <v>0.15236305999999999</v>
      </c>
      <c r="H663" s="113">
        <f t="shared" si="30"/>
        <v>5.5309024379006306</v>
      </c>
      <c r="I663" s="130">
        <v>3.6537379999999994E-2</v>
      </c>
      <c r="J663" s="130">
        <v>0.21959067999999998</v>
      </c>
      <c r="K663" s="113">
        <f t="shared" si="31"/>
        <v>-0.8336114264958786</v>
      </c>
      <c r="L663" s="91">
        <f t="shared" si="32"/>
        <v>3.6718465189142589E-2</v>
      </c>
      <c r="N663" s="47"/>
    </row>
    <row r="664" spans="1:14">
      <c r="A664" s="90" t="s">
        <v>213</v>
      </c>
      <c r="B664" s="90" t="s">
        <v>354</v>
      </c>
      <c r="C664" s="90" t="s">
        <v>1558</v>
      </c>
      <c r="D664" s="90" t="s">
        <v>399</v>
      </c>
      <c r="E664" s="90" t="s">
        <v>1870</v>
      </c>
      <c r="F664" s="112">
        <v>0.13813229999999999</v>
      </c>
      <c r="G664" s="112">
        <v>2.4504034199999998</v>
      </c>
      <c r="H664" s="113">
        <f t="shared" si="30"/>
        <v>-0.94362875154655146</v>
      </c>
      <c r="I664" s="130">
        <v>3.532921E-2</v>
      </c>
      <c r="J664" s="130">
        <v>5.0348346799999995</v>
      </c>
      <c r="K664" s="113">
        <f t="shared" si="31"/>
        <v>-0.99298304467863874</v>
      </c>
      <c r="L664" s="91">
        <f t="shared" si="32"/>
        <v>0.25576356869465</v>
      </c>
      <c r="N664" s="47"/>
    </row>
    <row r="665" spans="1:14">
      <c r="A665" s="90" t="s">
        <v>1592</v>
      </c>
      <c r="B665" s="90" t="s">
        <v>1593</v>
      </c>
      <c r="C665" s="90" t="s">
        <v>1546</v>
      </c>
      <c r="D665" s="90" t="s">
        <v>398</v>
      </c>
      <c r="E665" s="90" t="s">
        <v>400</v>
      </c>
      <c r="F665" s="112">
        <v>3.6466433</v>
      </c>
      <c r="G665" s="112">
        <v>1.27572876</v>
      </c>
      <c r="H665" s="113">
        <f t="shared" si="30"/>
        <v>1.8584785530742445</v>
      </c>
      <c r="I665" s="130">
        <v>3.5096740000000001E-2</v>
      </c>
      <c r="J665" s="130">
        <v>1.1449530000000001E-2</v>
      </c>
      <c r="K665" s="113">
        <f t="shared" si="31"/>
        <v>2.0653432935675089</v>
      </c>
      <c r="L665" s="91">
        <f t="shared" si="32"/>
        <v>9.6243962221366705E-3</v>
      </c>
      <c r="N665" s="47"/>
    </row>
    <row r="666" spans="1:14">
      <c r="A666" s="90" t="s">
        <v>2707</v>
      </c>
      <c r="B666" s="90" t="s">
        <v>193</v>
      </c>
      <c r="C666" s="90" t="s">
        <v>1182</v>
      </c>
      <c r="D666" s="90" t="s">
        <v>398</v>
      </c>
      <c r="E666" s="90" t="s">
        <v>1870</v>
      </c>
      <c r="F666" s="112">
        <v>5.5445379999999996E-2</v>
      </c>
      <c r="G666" s="112">
        <v>0.970628253</v>
      </c>
      <c r="H666" s="113">
        <f t="shared" si="30"/>
        <v>-0.94287681217950292</v>
      </c>
      <c r="I666" s="130">
        <v>3.3749899999999999E-2</v>
      </c>
      <c r="J666" s="130">
        <v>1.2491629499999999</v>
      </c>
      <c r="K666" s="113">
        <f t="shared" si="31"/>
        <v>-0.97298198765821542</v>
      </c>
      <c r="L666" s="91">
        <f t="shared" si="32"/>
        <v>0.60870536012197951</v>
      </c>
      <c r="N666" s="47"/>
    </row>
    <row r="667" spans="1:14">
      <c r="A667" s="90" t="s">
        <v>422</v>
      </c>
      <c r="B667" s="90" t="s">
        <v>424</v>
      </c>
      <c r="C667" s="90" t="s">
        <v>1182</v>
      </c>
      <c r="D667" s="90" t="s">
        <v>398</v>
      </c>
      <c r="E667" s="90" t="s">
        <v>1870</v>
      </c>
      <c r="F667" s="112">
        <v>3.5240540000000001E-2</v>
      </c>
      <c r="G667" s="112">
        <v>2.7692140000000001E-2</v>
      </c>
      <c r="H667" s="113">
        <f t="shared" si="30"/>
        <v>0.27258276175116847</v>
      </c>
      <c r="I667" s="130">
        <v>3.2800940000000001E-2</v>
      </c>
      <c r="J667" s="130">
        <v>5.3797599999999999E-3</v>
      </c>
      <c r="K667" s="113">
        <f t="shared" si="31"/>
        <v>5.0971009859175878</v>
      </c>
      <c r="L667" s="91">
        <f t="shared" si="32"/>
        <v>0.93077291097128478</v>
      </c>
      <c r="N667" s="47"/>
    </row>
    <row r="668" spans="1:14">
      <c r="A668" s="90" t="s">
        <v>450</v>
      </c>
      <c r="B668" s="90" t="s">
        <v>451</v>
      </c>
      <c r="C668" s="90" t="s">
        <v>1546</v>
      </c>
      <c r="D668" s="90" t="s">
        <v>398</v>
      </c>
      <c r="E668" s="90" t="s">
        <v>400</v>
      </c>
      <c r="F668" s="112">
        <v>0.19549776000000002</v>
      </c>
      <c r="G668" s="112">
        <v>0.15622482000000001</v>
      </c>
      <c r="H668" s="113">
        <f t="shared" si="30"/>
        <v>0.25138732757061266</v>
      </c>
      <c r="I668" s="130">
        <v>3.211278E-2</v>
      </c>
      <c r="J668" s="130">
        <v>1.746151E-2</v>
      </c>
      <c r="K668" s="113">
        <f t="shared" si="31"/>
        <v>0.83906088305077864</v>
      </c>
      <c r="L668" s="91">
        <f t="shared" si="32"/>
        <v>0.16426162632247038</v>
      </c>
      <c r="N668" s="47"/>
    </row>
    <row r="669" spans="1:14">
      <c r="A669" s="90" t="s">
        <v>1400</v>
      </c>
      <c r="B669" s="90" t="s">
        <v>1401</v>
      </c>
      <c r="C669" s="90" t="s">
        <v>1558</v>
      </c>
      <c r="D669" s="90" t="s">
        <v>399</v>
      </c>
      <c r="E669" s="90" t="s">
        <v>1870</v>
      </c>
      <c r="F669" s="112">
        <v>3.3296230000000003E-2</v>
      </c>
      <c r="G669" s="112">
        <v>1.9034999999999999E-4</v>
      </c>
      <c r="H669" s="113" t="str">
        <f t="shared" si="30"/>
        <v/>
      </c>
      <c r="I669" s="130">
        <v>3.2086629999999998E-2</v>
      </c>
      <c r="J669" s="130">
        <v>0.77402033989541497</v>
      </c>
      <c r="K669" s="113">
        <f t="shared" si="31"/>
        <v>-0.95854549506498044</v>
      </c>
      <c r="L669" s="91">
        <f t="shared" si="32"/>
        <v>0.96367156281657096</v>
      </c>
      <c r="N669" s="47"/>
    </row>
    <row r="670" spans="1:14">
      <c r="A670" s="90" t="s">
        <v>2091</v>
      </c>
      <c r="B670" s="90" t="s">
        <v>299</v>
      </c>
      <c r="C670" s="90" t="s">
        <v>1182</v>
      </c>
      <c r="D670" s="90" t="s">
        <v>398</v>
      </c>
      <c r="E670" s="90" t="s">
        <v>1870</v>
      </c>
      <c r="F670" s="112">
        <v>3.1569300000000002E-2</v>
      </c>
      <c r="G670" s="112">
        <v>0</v>
      </c>
      <c r="H670" s="113" t="str">
        <f t="shared" si="30"/>
        <v/>
      </c>
      <c r="I670" s="130">
        <v>3.1569300000000002E-2</v>
      </c>
      <c r="J670" s="130">
        <v>0</v>
      </c>
      <c r="K670" s="113" t="str">
        <f t="shared" si="31"/>
        <v/>
      </c>
      <c r="L670" s="91">
        <f t="shared" si="32"/>
        <v>1</v>
      </c>
      <c r="N670" s="47"/>
    </row>
    <row r="671" spans="1:14">
      <c r="A671" s="90" t="s">
        <v>516</v>
      </c>
      <c r="B671" s="90" t="s">
        <v>517</v>
      </c>
      <c r="C671" s="90" t="s">
        <v>538</v>
      </c>
      <c r="D671" s="90" t="s">
        <v>399</v>
      </c>
      <c r="E671" s="90" t="s">
        <v>400</v>
      </c>
      <c r="F671" s="112">
        <v>0.92124115900000003</v>
      </c>
      <c r="G671" s="112">
        <v>2.3685631099999997</v>
      </c>
      <c r="H671" s="113">
        <f t="shared" si="30"/>
        <v>-0.61105483948873962</v>
      </c>
      <c r="I671" s="130">
        <v>3.0220919999999998E-2</v>
      </c>
      <c r="J671" s="130">
        <v>3.0643200000000002E-2</v>
      </c>
      <c r="K671" s="113">
        <f t="shared" si="31"/>
        <v>-1.3780545112782039E-2</v>
      </c>
      <c r="L671" s="91">
        <f t="shared" si="32"/>
        <v>3.2804569905240194E-2</v>
      </c>
      <c r="N671" s="47"/>
    </row>
    <row r="672" spans="1:14">
      <c r="A672" s="90" t="s">
        <v>505</v>
      </c>
      <c r="B672" s="90" t="s">
        <v>385</v>
      </c>
      <c r="C672" s="90" t="s">
        <v>1182</v>
      </c>
      <c r="D672" s="90" t="s">
        <v>398</v>
      </c>
      <c r="E672" s="90" t="s">
        <v>1870</v>
      </c>
      <c r="F672" s="112">
        <v>2.35304E-2</v>
      </c>
      <c r="G672" s="112">
        <v>3.44695E-2</v>
      </c>
      <c r="H672" s="113">
        <f t="shared" si="30"/>
        <v>-0.31735592335252905</v>
      </c>
      <c r="I672" s="130">
        <v>2.87204E-2</v>
      </c>
      <c r="J672" s="130">
        <v>2.3869499999999998E-2</v>
      </c>
      <c r="K672" s="113">
        <f t="shared" si="31"/>
        <v>0.20322587402333525</v>
      </c>
      <c r="L672" s="91">
        <f t="shared" si="32"/>
        <v>1.220565736239078</v>
      </c>
      <c r="N672" s="47"/>
    </row>
    <row r="673" spans="1:14">
      <c r="A673" s="90" t="s">
        <v>2534</v>
      </c>
      <c r="B673" s="90" t="s">
        <v>2535</v>
      </c>
      <c r="C673" s="90" t="s">
        <v>1769</v>
      </c>
      <c r="D673" s="90" t="s">
        <v>398</v>
      </c>
      <c r="E673" s="90" t="s">
        <v>1870</v>
      </c>
      <c r="F673" s="112">
        <v>0.29061320000000002</v>
      </c>
      <c r="G673" s="112">
        <v>3.3791300000000003E-2</v>
      </c>
      <c r="H673" s="113">
        <f t="shared" si="30"/>
        <v>7.6002373391967755</v>
      </c>
      <c r="I673" s="130">
        <v>2.8083199999999999E-2</v>
      </c>
      <c r="J673" s="130">
        <v>0</v>
      </c>
      <c r="K673" s="113" t="str">
        <f t="shared" si="31"/>
        <v/>
      </c>
      <c r="L673" s="91">
        <f t="shared" si="32"/>
        <v>9.6634289151353067E-2</v>
      </c>
      <c r="N673" s="47"/>
    </row>
    <row r="674" spans="1:14">
      <c r="A674" s="90" t="s">
        <v>293</v>
      </c>
      <c r="B674" s="90" t="s">
        <v>294</v>
      </c>
      <c r="C674" s="90" t="s">
        <v>298</v>
      </c>
      <c r="D674" s="90" t="s">
        <v>399</v>
      </c>
      <c r="E674" s="90" t="s">
        <v>1870</v>
      </c>
      <c r="F674" s="112">
        <v>0.51812435000000001</v>
      </c>
      <c r="G674" s="112">
        <v>0</v>
      </c>
      <c r="H674" s="113" t="str">
        <f t="shared" si="30"/>
        <v/>
      </c>
      <c r="I674" s="130">
        <v>2.6749800000000001E-2</v>
      </c>
      <c r="J674" s="130">
        <v>0</v>
      </c>
      <c r="K674" s="113" t="str">
        <f t="shared" si="31"/>
        <v/>
      </c>
      <c r="L674" s="91">
        <f t="shared" si="32"/>
        <v>5.1628146795262564E-2</v>
      </c>
      <c r="N674" s="47"/>
    </row>
    <row r="675" spans="1:14">
      <c r="A675" s="90" t="s">
        <v>1813</v>
      </c>
      <c r="B675" s="90" t="s">
        <v>1814</v>
      </c>
      <c r="C675" s="90" t="s">
        <v>1182</v>
      </c>
      <c r="D675" s="90" t="s">
        <v>398</v>
      </c>
      <c r="E675" s="90" t="s">
        <v>1870</v>
      </c>
      <c r="F675" s="112">
        <v>5.0546975000000001E-2</v>
      </c>
      <c r="G675" s="112">
        <v>4.413632E-2</v>
      </c>
      <c r="H675" s="113">
        <f t="shared" si="30"/>
        <v>0.14524670384844041</v>
      </c>
      <c r="I675" s="130">
        <v>2.5108220000000001E-2</v>
      </c>
      <c r="J675" s="130">
        <v>4.413632E-2</v>
      </c>
      <c r="K675" s="113">
        <f t="shared" si="31"/>
        <v>-0.43112112654611889</v>
      </c>
      <c r="L675" s="91">
        <f t="shared" si="32"/>
        <v>0.49673041759670089</v>
      </c>
      <c r="N675" s="47"/>
    </row>
    <row r="676" spans="1:14">
      <c r="A676" s="90" t="s">
        <v>1669</v>
      </c>
      <c r="B676" s="90" t="s">
        <v>562</v>
      </c>
      <c r="C676" s="90" t="s">
        <v>1543</v>
      </c>
      <c r="D676" s="90" t="s">
        <v>399</v>
      </c>
      <c r="E676" s="90" t="s">
        <v>400</v>
      </c>
      <c r="F676" s="112">
        <v>0.32537921999999997</v>
      </c>
      <c r="G676" s="112">
        <v>0.106357207</v>
      </c>
      <c r="H676" s="113">
        <f t="shared" si="30"/>
        <v>2.0593057976785718</v>
      </c>
      <c r="I676" s="130">
        <v>2.50628E-2</v>
      </c>
      <c r="J676" s="130">
        <v>6.0096010000000005E-2</v>
      </c>
      <c r="K676" s="113">
        <f t="shared" si="31"/>
        <v>-0.58295400975871781</v>
      </c>
      <c r="L676" s="91">
        <f t="shared" si="32"/>
        <v>7.7026430882709732E-2</v>
      </c>
      <c r="N676" s="47"/>
    </row>
    <row r="677" spans="1:14">
      <c r="A677" s="90" t="s">
        <v>885</v>
      </c>
      <c r="B677" s="90" t="s">
        <v>114</v>
      </c>
      <c r="C677" s="90" t="s">
        <v>888</v>
      </c>
      <c r="D677" s="90" t="s">
        <v>398</v>
      </c>
      <c r="E677" s="90" t="s">
        <v>1870</v>
      </c>
      <c r="F677" s="112">
        <v>0.19707635999999998</v>
      </c>
      <c r="G677" s="112">
        <v>0.21716205</v>
      </c>
      <c r="H677" s="113">
        <f t="shared" si="30"/>
        <v>-9.249171298576353E-2</v>
      </c>
      <c r="I677" s="130">
        <v>2.4023080000000002E-2</v>
      </c>
      <c r="J677" s="130">
        <v>3.0929999999999998E-3</v>
      </c>
      <c r="K677" s="113">
        <f t="shared" si="31"/>
        <v>6.7669188490139032</v>
      </c>
      <c r="L677" s="91">
        <f t="shared" si="32"/>
        <v>0.12189731939437082</v>
      </c>
      <c r="N677" s="47"/>
    </row>
    <row r="678" spans="1:14">
      <c r="A678" s="90" t="s">
        <v>107</v>
      </c>
      <c r="B678" s="90" t="s">
        <v>108</v>
      </c>
      <c r="C678" s="90" t="s">
        <v>1546</v>
      </c>
      <c r="D678" s="90" t="s">
        <v>398</v>
      </c>
      <c r="E678" s="90" t="s">
        <v>400</v>
      </c>
      <c r="F678" s="112">
        <v>0.45202084999999997</v>
      </c>
      <c r="G678" s="112">
        <v>0.56208886000000002</v>
      </c>
      <c r="H678" s="113">
        <f t="shared" si="30"/>
        <v>-0.19581958980649439</v>
      </c>
      <c r="I678" s="130">
        <v>2.2954950000000002E-2</v>
      </c>
      <c r="J678" s="130">
        <v>1.5075680000000001E-2</v>
      </c>
      <c r="K678" s="113">
        <f t="shared" si="31"/>
        <v>0.52264773462954905</v>
      </c>
      <c r="L678" s="91">
        <f t="shared" si="32"/>
        <v>5.0782945078750245E-2</v>
      </c>
      <c r="N678" s="47"/>
    </row>
    <row r="679" spans="1:14">
      <c r="A679" s="90" t="s">
        <v>2722</v>
      </c>
      <c r="B679" s="90" t="s">
        <v>1075</v>
      </c>
      <c r="C679" s="90" t="s">
        <v>1546</v>
      </c>
      <c r="D679" s="90" t="s">
        <v>398</v>
      </c>
      <c r="E679" s="90" t="s">
        <v>1870</v>
      </c>
      <c r="F679" s="112">
        <v>0.57522550500000003</v>
      </c>
      <c r="G679" s="112">
        <v>1.5990552390000001</v>
      </c>
      <c r="H679" s="113">
        <f t="shared" si="30"/>
        <v>-0.64027164855184848</v>
      </c>
      <c r="I679" s="130">
        <v>2.2683639999999998E-2</v>
      </c>
      <c r="J679" s="130">
        <v>1.8197091200000002</v>
      </c>
      <c r="K679" s="113">
        <f t="shared" si="31"/>
        <v>-0.98753446924528243</v>
      </c>
      <c r="L679" s="91">
        <f t="shared" si="32"/>
        <v>3.9434343232051222E-2</v>
      </c>
      <c r="N679" s="47"/>
    </row>
    <row r="680" spans="1:14">
      <c r="A680" s="90" t="s">
        <v>1022</v>
      </c>
      <c r="B680" s="90" t="s">
        <v>1023</v>
      </c>
      <c r="C680" s="90" t="s">
        <v>1540</v>
      </c>
      <c r="D680" s="90" t="s">
        <v>398</v>
      </c>
      <c r="E680" s="90" t="s">
        <v>1870</v>
      </c>
      <c r="F680" s="112">
        <v>9.288026399999999E-2</v>
      </c>
      <c r="G680" s="112">
        <v>2.3941779999999999E-2</v>
      </c>
      <c r="H680" s="113">
        <f t="shared" si="30"/>
        <v>2.8794218307911938</v>
      </c>
      <c r="I680" s="130">
        <v>1.9923470000000002E-2</v>
      </c>
      <c r="J680" s="130">
        <v>2.0200027043733599</v>
      </c>
      <c r="K680" s="113">
        <f t="shared" si="31"/>
        <v>-0.99013690924429698</v>
      </c>
      <c r="L680" s="91">
        <f t="shared" si="32"/>
        <v>0.21450703456226183</v>
      </c>
      <c r="N680" s="47"/>
    </row>
    <row r="681" spans="1:14">
      <c r="A681" s="90" t="s">
        <v>1643</v>
      </c>
      <c r="B681" s="90" t="s">
        <v>1598</v>
      </c>
      <c r="C681" s="90" t="s">
        <v>1545</v>
      </c>
      <c r="D681" s="90" t="s">
        <v>399</v>
      </c>
      <c r="E681" s="90" t="s">
        <v>400</v>
      </c>
      <c r="F681" s="112">
        <v>0.16219068</v>
      </c>
      <c r="G681" s="112">
        <v>2.2338133360000003</v>
      </c>
      <c r="H681" s="113">
        <f t="shared" si="30"/>
        <v>-0.92739291265472146</v>
      </c>
      <c r="I681" s="130">
        <v>1.9912919999999997E-2</v>
      </c>
      <c r="J681" s="130">
        <v>6.7505120000000002E-2</v>
      </c>
      <c r="K681" s="113">
        <f t="shared" si="31"/>
        <v>-0.70501615284885055</v>
      </c>
      <c r="L681" s="91">
        <f t="shared" si="32"/>
        <v>0.12277474883267027</v>
      </c>
      <c r="N681" s="47"/>
    </row>
    <row r="682" spans="1:14">
      <c r="A682" s="90" t="s">
        <v>2342</v>
      </c>
      <c r="B682" s="90" t="s">
        <v>2005</v>
      </c>
      <c r="C682" s="90" t="s">
        <v>888</v>
      </c>
      <c r="D682" s="90" t="s">
        <v>398</v>
      </c>
      <c r="E682" s="90" t="s">
        <v>1870</v>
      </c>
      <c r="F682" s="112">
        <v>1.9387076278145701E-2</v>
      </c>
      <c r="G682" s="112">
        <v>0</v>
      </c>
      <c r="H682" s="113" t="str">
        <f t="shared" si="30"/>
        <v/>
      </c>
      <c r="I682" s="130">
        <v>1.94372849001276E-2</v>
      </c>
      <c r="J682" s="130">
        <v>12.849076417096599</v>
      </c>
      <c r="K682" s="113">
        <f t="shared" si="31"/>
        <v>-0.99848726209813299</v>
      </c>
      <c r="L682" s="91">
        <f t="shared" si="32"/>
        <v>1.0025897985473187</v>
      </c>
      <c r="N682" s="47"/>
    </row>
    <row r="683" spans="1:14">
      <c r="A683" s="90" t="s">
        <v>1809</v>
      </c>
      <c r="B683" s="90" t="s">
        <v>1810</v>
      </c>
      <c r="C683" s="90" t="s">
        <v>1182</v>
      </c>
      <c r="D683" s="90" t="s">
        <v>398</v>
      </c>
      <c r="E683" s="90" t="s">
        <v>1870</v>
      </c>
      <c r="F683" s="112">
        <v>5.3620510000000003E-2</v>
      </c>
      <c r="G683" s="112">
        <v>7.836195E-2</v>
      </c>
      <c r="H683" s="113">
        <f t="shared" si="30"/>
        <v>-0.31573282696512783</v>
      </c>
      <c r="I683" s="130">
        <v>1.9399830000000003E-2</v>
      </c>
      <c r="J683" s="130">
        <v>8.5587449999999995E-2</v>
      </c>
      <c r="K683" s="113">
        <f t="shared" si="31"/>
        <v>-0.77333323986168523</v>
      </c>
      <c r="L683" s="91">
        <f t="shared" si="32"/>
        <v>0.3617986848689056</v>
      </c>
      <c r="N683" s="47"/>
    </row>
    <row r="684" spans="1:14">
      <c r="A684" s="90" t="s">
        <v>1998</v>
      </c>
      <c r="B684" s="90" t="s">
        <v>1763</v>
      </c>
      <c r="C684" s="90" t="s">
        <v>1539</v>
      </c>
      <c r="D684" s="90" t="s">
        <v>398</v>
      </c>
      <c r="E684" s="90" t="s">
        <v>1870</v>
      </c>
      <c r="F684" s="112">
        <v>4.1256809999999998E-2</v>
      </c>
      <c r="G684" s="112">
        <v>4.0079249999999997E-2</v>
      </c>
      <c r="H684" s="113">
        <f t="shared" si="30"/>
        <v>2.9380789311177269E-2</v>
      </c>
      <c r="I684" s="130">
        <v>1.8854099999999999E-2</v>
      </c>
      <c r="J684" s="130">
        <v>5.3790570000000003E-2</v>
      </c>
      <c r="K684" s="113">
        <f t="shared" si="31"/>
        <v>-0.64949060774035305</v>
      </c>
      <c r="L684" s="91">
        <f t="shared" si="32"/>
        <v>0.45699364541272092</v>
      </c>
      <c r="N684" s="47"/>
    </row>
    <row r="685" spans="1:14">
      <c r="A685" s="90" t="s">
        <v>1840</v>
      </c>
      <c r="B685" s="90" t="s">
        <v>1861</v>
      </c>
      <c r="C685" s="90" t="s">
        <v>1182</v>
      </c>
      <c r="D685" s="90" t="s">
        <v>398</v>
      </c>
      <c r="E685" s="90" t="s">
        <v>1870</v>
      </c>
      <c r="F685" s="112">
        <v>1.3255399999999999E-2</v>
      </c>
      <c r="G685" s="112">
        <v>0.34209884000000002</v>
      </c>
      <c r="H685" s="113">
        <f t="shared" si="30"/>
        <v>-0.96125271865873618</v>
      </c>
      <c r="I685" s="130">
        <v>1.8492499999999999E-2</v>
      </c>
      <c r="J685" s="130">
        <v>0.68105126999999999</v>
      </c>
      <c r="K685" s="113">
        <f t="shared" si="31"/>
        <v>-0.97284712500425996</v>
      </c>
      <c r="L685" s="91">
        <f t="shared" si="32"/>
        <v>1.3950918116390301</v>
      </c>
      <c r="N685" s="47"/>
    </row>
    <row r="686" spans="1:14">
      <c r="A686" s="90" t="s">
        <v>1994</v>
      </c>
      <c r="B686" s="90" t="s">
        <v>1746</v>
      </c>
      <c r="C686" s="90" t="s">
        <v>1539</v>
      </c>
      <c r="D686" s="90" t="s">
        <v>398</v>
      </c>
      <c r="E686" s="90" t="s">
        <v>1870</v>
      </c>
      <c r="F686" s="112">
        <v>6.8811005000000008E-2</v>
      </c>
      <c r="G686" s="112">
        <v>2.4085000000000001E-3</v>
      </c>
      <c r="H686" s="113">
        <f t="shared" si="30"/>
        <v>27.570066431388835</v>
      </c>
      <c r="I686" s="130">
        <v>1.8391660000000001E-2</v>
      </c>
      <c r="J686" s="130">
        <v>0</v>
      </c>
      <c r="K686" s="113" t="str">
        <f t="shared" si="31"/>
        <v/>
      </c>
      <c r="L686" s="91">
        <f t="shared" si="32"/>
        <v>0.26727788672756631</v>
      </c>
      <c r="N686" s="47"/>
    </row>
    <row r="687" spans="1:14">
      <c r="A687" s="90" t="s">
        <v>482</v>
      </c>
      <c r="B687" s="90" t="s">
        <v>809</v>
      </c>
      <c r="C687" s="90" t="s">
        <v>1540</v>
      </c>
      <c r="D687" s="90" t="s">
        <v>398</v>
      </c>
      <c r="E687" s="90" t="s">
        <v>1870</v>
      </c>
      <c r="F687" s="112">
        <v>0.17508362</v>
      </c>
      <c r="G687" s="112">
        <v>5.1708617600000002</v>
      </c>
      <c r="H687" s="113">
        <f t="shared" si="30"/>
        <v>-0.96614034021284689</v>
      </c>
      <c r="I687" s="130">
        <v>1.7435610000000001E-2</v>
      </c>
      <c r="J687" s="130">
        <v>9.9315991199999996</v>
      </c>
      <c r="K687" s="113">
        <f t="shared" si="31"/>
        <v>-0.99824443075185254</v>
      </c>
      <c r="L687" s="91">
        <f t="shared" si="32"/>
        <v>9.9584472836465238E-2</v>
      </c>
      <c r="N687" s="47"/>
    </row>
    <row r="688" spans="1:14">
      <c r="A688" s="90" t="s">
        <v>975</v>
      </c>
      <c r="B688" s="90" t="s">
        <v>976</v>
      </c>
      <c r="C688" s="90" t="s">
        <v>1545</v>
      </c>
      <c r="D688" s="90" t="s">
        <v>399</v>
      </c>
      <c r="E688" s="90" t="s">
        <v>400</v>
      </c>
      <c r="F688" s="112">
        <v>0.18403307000000002</v>
      </c>
      <c r="G688" s="112">
        <v>0.52682244999999994</v>
      </c>
      <c r="H688" s="113">
        <f t="shared" si="30"/>
        <v>-0.6506734479519618</v>
      </c>
      <c r="I688" s="130">
        <v>1.6777799999999999E-2</v>
      </c>
      <c r="J688" s="130">
        <v>0.12032095</v>
      </c>
      <c r="K688" s="113">
        <f t="shared" si="31"/>
        <v>-0.86055794938454189</v>
      </c>
      <c r="L688" s="91">
        <f t="shared" si="32"/>
        <v>9.1167310310043714E-2</v>
      </c>
      <c r="N688" s="47"/>
    </row>
    <row r="689" spans="1:14">
      <c r="A689" s="90" t="s">
        <v>870</v>
      </c>
      <c r="B689" s="90" t="s">
        <v>871</v>
      </c>
      <c r="C689" s="90" t="s">
        <v>1182</v>
      </c>
      <c r="D689" s="90" t="s">
        <v>399</v>
      </c>
      <c r="E689" s="90" t="s">
        <v>400</v>
      </c>
      <c r="F689" s="112">
        <v>1.8874999999999999E-2</v>
      </c>
      <c r="G689" s="112">
        <v>1.955836E-2</v>
      </c>
      <c r="H689" s="113">
        <f t="shared" si="30"/>
        <v>-3.4939534807621908E-2</v>
      </c>
      <c r="I689" s="130">
        <v>1.6657400000000003E-2</v>
      </c>
      <c r="J689" s="130">
        <v>1.955836E-2</v>
      </c>
      <c r="K689" s="113">
        <f t="shared" si="31"/>
        <v>-0.14832327454858163</v>
      </c>
      <c r="L689" s="91">
        <f t="shared" si="32"/>
        <v>0.88251125827814592</v>
      </c>
      <c r="N689" s="47"/>
    </row>
    <row r="690" spans="1:14">
      <c r="A690" s="90" t="s">
        <v>2130</v>
      </c>
      <c r="B690" s="90" t="s">
        <v>2129</v>
      </c>
      <c r="C690" s="90" t="s">
        <v>1540</v>
      </c>
      <c r="D690" s="90" t="s">
        <v>398</v>
      </c>
      <c r="E690" s="90" t="s">
        <v>1870</v>
      </c>
      <c r="F690" s="112">
        <v>0.29431883000000003</v>
      </c>
      <c r="G690" s="112">
        <v>0.10611213</v>
      </c>
      <c r="H690" s="113">
        <f t="shared" si="30"/>
        <v>1.7736586759685253</v>
      </c>
      <c r="I690" s="130">
        <v>1.5505E-2</v>
      </c>
      <c r="J690" s="130">
        <v>20.165803786122698</v>
      </c>
      <c r="K690" s="113">
        <f t="shared" si="31"/>
        <v>-0.99923112412654391</v>
      </c>
      <c r="L690" s="91">
        <f t="shared" si="32"/>
        <v>5.2680965060917094E-2</v>
      </c>
      <c r="N690" s="47"/>
    </row>
    <row r="691" spans="1:14">
      <c r="A691" s="90" t="s">
        <v>89</v>
      </c>
      <c r="B691" s="90" t="s">
        <v>90</v>
      </c>
      <c r="C691" s="90" t="s">
        <v>1543</v>
      </c>
      <c r="D691" s="90" t="s">
        <v>399</v>
      </c>
      <c r="E691" s="90" t="s">
        <v>400</v>
      </c>
      <c r="F691" s="112">
        <v>1.3261925940000001</v>
      </c>
      <c r="G691" s="112">
        <v>0.47516225400000001</v>
      </c>
      <c r="H691" s="113">
        <f t="shared" si="30"/>
        <v>1.7910310274771954</v>
      </c>
      <c r="I691" s="130">
        <v>1.549874E-2</v>
      </c>
      <c r="J691" s="130">
        <v>0</v>
      </c>
      <c r="K691" s="113" t="str">
        <f t="shared" si="31"/>
        <v/>
      </c>
      <c r="L691" s="91">
        <f t="shared" si="32"/>
        <v>1.1686643455950409E-2</v>
      </c>
      <c r="N691" s="47"/>
    </row>
    <row r="692" spans="1:14">
      <c r="A692" s="90" t="s">
        <v>617</v>
      </c>
      <c r="B692" s="90" t="s">
        <v>618</v>
      </c>
      <c r="C692" s="90" t="s">
        <v>1546</v>
      </c>
      <c r="D692" s="90" t="s">
        <v>398</v>
      </c>
      <c r="E692" s="90" t="s">
        <v>1870</v>
      </c>
      <c r="F692" s="112">
        <v>1.4822799999999999E-2</v>
      </c>
      <c r="G692" s="112">
        <v>5.2269820000000002E-2</v>
      </c>
      <c r="H692" s="113">
        <f t="shared" si="30"/>
        <v>-0.71641761919210745</v>
      </c>
      <c r="I692" s="130">
        <v>1.4832799999999998E-2</v>
      </c>
      <c r="J692" s="130">
        <v>0.10859366000000001</v>
      </c>
      <c r="K692" s="113">
        <f t="shared" si="31"/>
        <v>-0.86341007384777346</v>
      </c>
      <c r="L692" s="91">
        <f t="shared" si="32"/>
        <v>1.000674636370996</v>
      </c>
      <c r="N692" s="47"/>
    </row>
    <row r="693" spans="1:14">
      <c r="A693" s="90" t="s">
        <v>2701</v>
      </c>
      <c r="B693" s="90" t="s">
        <v>1084</v>
      </c>
      <c r="C693" s="90" t="s">
        <v>1182</v>
      </c>
      <c r="D693" s="90" t="s">
        <v>398</v>
      </c>
      <c r="E693" s="90" t="s">
        <v>1870</v>
      </c>
      <c r="F693" s="112">
        <v>0.22234504000000002</v>
      </c>
      <c r="G693" s="112">
        <v>4.4943447619999999</v>
      </c>
      <c r="H693" s="113">
        <f t="shared" si="30"/>
        <v>-0.95052781845310508</v>
      </c>
      <c r="I693" s="130">
        <v>1.46658E-2</v>
      </c>
      <c r="J693" s="130">
        <v>7.5565175499999997</v>
      </c>
      <c r="K693" s="113">
        <f t="shared" si="31"/>
        <v>-0.99805918534523885</v>
      </c>
      <c r="L693" s="91">
        <f t="shared" si="32"/>
        <v>6.5959645423167512E-2</v>
      </c>
      <c r="N693" s="47"/>
    </row>
    <row r="694" spans="1:14">
      <c r="A694" s="90" t="s">
        <v>388</v>
      </c>
      <c r="B694" s="90" t="s">
        <v>389</v>
      </c>
      <c r="C694" s="90" t="s">
        <v>1546</v>
      </c>
      <c r="D694" s="90" t="s">
        <v>398</v>
      </c>
      <c r="E694" s="90" t="s">
        <v>400</v>
      </c>
      <c r="F694" s="112">
        <v>2.4928840000000001E-2</v>
      </c>
      <c r="G694" s="112">
        <v>2.9321949999999999E-2</v>
      </c>
      <c r="H694" s="113">
        <f t="shared" si="30"/>
        <v>-0.14982325527463214</v>
      </c>
      <c r="I694" s="130">
        <v>1.409665E-2</v>
      </c>
      <c r="J694" s="130">
        <v>6.5760000000000005E-4</v>
      </c>
      <c r="K694" s="113">
        <f t="shared" si="31"/>
        <v>20.436511557177614</v>
      </c>
      <c r="L694" s="91">
        <f t="shared" si="32"/>
        <v>0.56547556966148449</v>
      </c>
      <c r="N694" s="47"/>
    </row>
    <row r="695" spans="1:14">
      <c r="A695" s="90" t="s">
        <v>743</v>
      </c>
      <c r="B695" s="90" t="s">
        <v>744</v>
      </c>
      <c r="C695" s="90" t="s">
        <v>1540</v>
      </c>
      <c r="D695" s="90" t="s">
        <v>398</v>
      </c>
      <c r="E695" s="90" t="s">
        <v>1870</v>
      </c>
      <c r="F695" s="112">
        <v>5.6324025E-2</v>
      </c>
      <c r="G695" s="112">
        <v>8.8965080000000002E-2</v>
      </c>
      <c r="H695" s="113">
        <f t="shared" si="30"/>
        <v>-0.36689738265845429</v>
      </c>
      <c r="I695" s="130">
        <v>1.3601E-2</v>
      </c>
      <c r="J695" s="130">
        <v>20.121245300000002</v>
      </c>
      <c r="K695" s="113">
        <f t="shared" si="31"/>
        <v>-0.99932404780135553</v>
      </c>
      <c r="L695" s="91">
        <f t="shared" si="32"/>
        <v>0.24147777080917068</v>
      </c>
      <c r="N695" s="47"/>
    </row>
    <row r="696" spans="1:14">
      <c r="A696" s="90" t="s">
        <v>1801</v>
      </c>
      <c r="B696" s="90" t="s">
        <v>1802</v>
      </c>
      <c r="C696" s="90" t="s">
        <v>1182</v>
      </c>
      <c r="D696" s="90" t="s">
        <v>398</v>
      </c>
      <c r="E696" s="90" t="s">
        <v>1870</v>
      </c>
      <c r="F696" s="112">
        <v>1.3200156000000001E-2</v>
      </c>
      <c r="G696" s="112">
        <v>3.8703710000000002E-2</v>
      </c>
      <c r="H696" s="113">
        <f t="shared" si="30"/>
        <v>-0.65894339328193596</v>
      </c>
      <c r="I696" s="130">
        <v>1.3200149999999999E-2</v>
      </c>
      <c r="J696" s="130">
        <v>4.284371E-2</v>
      </c>
      <c r="K696" s="113">
        <f t="shared" si="31"/>
        <v>-0.69189993116842596</v>
      </c>
      <c r="L696" s="91">
        <f t="shared" si="32"/>
        <v>0.99999954545991709</v>
      </c>
      <c r="N696" s="47"/>
    </row>
    <row r="697" spans="1:14">
      <c r="A697" s="90" t="s">
        <v>1694</v>
      </c>
      <c r="B697" s="90" t="s">
        <v>1695</v>
      </c>
      <c r="C697" s="90" t="s">
        <v>1545</v>
      </c>
      <c r="D697" s="90" t="s">
        <v>399</v>
      </c>
      <c r="E697" s="90" t="s">
        <v>400</v>
      </c>
      <c r="F697" s="112">
        <v>0.63036996000000001</v>
      </c>
      <c r="G697" s="112">
        <v>2.4269426219999999</v>
      </c>
      <c r="H697" s="113">
        <f t="shared" si="30"/>
        <v>-0.74026169622398263</v>
      </c>
      <c r="I697" s="130">
        <v>1.2972650000000001E-2</v>
      </c>
      <c r="J697" s="130">
        <v>0.11386025999999999</v>
      </c>
      <c r="K697" s="113">
        <f t="shared" si="31"/>
        <v>-0.88606516443928718</v>
      </c>
      <c r="L697" s="91">
        <f t="shared" si="32"/>
        <v>2.0579422915394E-2</v>
      </c>
      <c r="N697" s="47"/>
    </row>
    <row r="698" spans="1:14">
      <c r="A698" s="90" t="s">
        <v>1412</v>
      </c>
      <c r="B698" s="90" t="s">
        <v>1413</v>
      </c>
      <c r="C698" s="90" t="s">
        <v>888</v>
      </c>
      <c r="D698" s="90" t="s">
        <v>398</v>
      </c>
      <c r="E698" s="90" t="s">
        <v>1870</v>
      </c>
      <c r="F698" s="112">
        <v>1.64803E-2</v>
      </c>
      <c r="G698" s="112">
        <v>0.40487209999999996</v>
      </c>
      <c r="H698" s="113">
        <f t="shared" si="30"/>
        <v>-0.95929504650974962</v>
      </c>
      <c r="I698" s="130">
        <v>1.1399370000000001E-2</v>
      </c>
      <c r="J698" s="130">
        <v>0</v>
      </c>
      <c r="K698" s="113" t="str">
        <f t="shared" si="31"/>
        <v/>
      </c>
      <c r="L698" s="91">
        <f t="shared" si="32"/>
        <v>0.69169675309308698</v>
      </c>
      <c r="N698" s="47"/>
    </row>
    <row r="699" spans="1:14">
      <c r="A699" s="90" t="s">
        <v>1837</v>
      </c>
      <c r="B699" s="90" t="s">
        <v>1858</v>
      </c>
      <c r="C699" s="90" t="s">
        <v>1182</v>
      </c>
      <c r="D699" s="90" t="s">
        <v>398</v>
      </c>
      <c r="E699" s="90" t="s">
        <v>1870</v>
      </c>
      <c r="F699" s="112">
        <v>0</v>
      </c>
      <c r="G699" s="112">
        <v>0</v>
      </c>
      <c r="H699" s="113" t="str">
        <f t="shared" si="30"/>
        <v/>
      </c>
      <c r="I699" s="130">
        <v>1.11524E-2</v>
      </c>
      <c r="J699" s="130">
        <v>2.1925500000000001E-2</v>
      </c>
      <c r="K699" s="113">
        <f t="shared" si="31"/>
        <v>-0.49135025427014212</v>
      </c>
      <c r="L699" s="91" t="str">
        <f t="shared" si="32"/>
        <v/>
      </c>
      <c r="N699" s="47"/>
    </row>
    <row r="700" spans="1:14">
      <c r="A700" s="90" t="s">
        <v>1699</v>
      </c>
      <c r="B700" s="90" t="s">
        <v>1700</v>
      </c>
      <c r="C700" s="90" t="s">
        <v>1546</v>
      </c>
      <c r="D700" s="90" t="s">
        <v>398</v>
      </c>
      <c r="E700" s="90" t="s">
        <v>400</v>
      </c>
      <c r="F700" s="112">
        <v>0.78832636499999997</v>
      </c>
      <c r="G700" s="112">
        <v>0.21425127999999999</v>
      </c>
      <c r="H700" s="113">
        <f t="shared" si="30"/>
        <v>2.679447632704925</v>
      </c>
      <c r="I700" s="130">
        <v>1.104925E-2</v>
      </c>
      <c r="J700" s="130">
        <v>7.2274700000000006E-3</v>
      </c>
      <c r="K700" s="113">
        <f t="shared" si="31"/>
        <v>0.52878531491656133</v>
      </c>
      <c r="L700" s="91">
        <f t="shared" si="32"/>
        <v>1.4016085837748177E-2</v>
      </c>
      <c r="N700" s="47"/>
    </row>
    <row r="701" spans="1:14">
      <c r="A701" s="90" t="s">
        <v>2444</v>
      </c>
      <c r="B701" s="90" t="s">
        <v>2445</v>
      </c>
      <c r="C701" s="90" t="s">
        <v>1546</v>
      </c>
      <c r="D701" s="90" t="s">
        <v>398</v>
      </c>
      <c r="E701" s="90" t="s">
        <v>1870</v>
      </c>
      <c r="F701" s="112">
        <v>0.34525633</v>
      </c>
      <c r="G701" s="112">
        <v>2.0057220000000001E-2</v>
      </c>
      <c r="H701" s="113">
        <f t="shared" si="30"/>
        <v>16.21356848057707</v>
      </c>
      <c r="I701" s="130">
        <v>1.09304E-2</v>
      </c>
      <c r="J701" s="130">
        <v>0</v>
      </c>
      <c r="K701" s="113" t="str">
        <f t="shared" si="31"/>
        <v/>
      </c>
      <c r="L701" s="91">
        <f t="shared" si="32"/>
        <v>3.165879681337052E-2</v>
      </c>
      <c r="N701" s="47"/>
    </row>
    <row r="702" spans="1:14">
      <c r="A702" s="90" t="s">
        <v>1886</v>
      </c>
      <c r="B702" s="90" t="s">
        <v>1616</v>
      </c>
      <c r="C702" s="90" t="s">
        <v>1545</v>
      </c>
      <c r="D702" s="90" t="s">
        <v>1443</v>
      </c>
      <c r="E702" s="90" t="s">
        <v>400</v>
      </c>
      <c r="F702" s="112">
        <v>0.12404710000000001</v>
      </c>
      <c r="G702" s="112">
        <v>0.98900066000000009</v>
      </c>
      <c r="H702" s="113">
        <f t="shared" si="30"/>
        <v>-0.87457328896019138</v>
      </c>
      <c r="I702" s="130">
        <v>1.0922020000000001E-2</v>
      </c>
      <c r="J702" s="130">
        <v>0.66494273999999998</v>
      </c>
      <c r="K702" s="113">
        <f t="shared" si="31"/>
        <v>-0.98357449545204445</v>
      </c>
      <c r="L702" s="91">
        <f t="shared" si="32"/>
        <v>8.8047362654991537E-2</v>
      </c>
      <c r="N702" s="47"/>
    </row>
    <row r="703" spans="1:14">
      <c r="A703" s="90" t="s">
        <v>281</v>
      </c>
      <c r="B703" s="95" t="s">
        <v>282</v>
      </c>
      <c r="C703" s="90" t="s">
        <v>298</v>
      </c>
      <c r="D703" s="90" t="s">
        <v>399</v>
      </c>
      <c r="E703" s="90" t="s">
        <v>1870</v>
      </c>
      <c r="F703" s="112">
        <v>2.6304060000000001E-2</v>
      </c>
      <c r="G703" s="112">
        <v>4.2988860000000004E-2</v>
      </c>
      <c r="H703" s="113">
        <f t="shared" si="30"/>
        <v>-0.38811915459028223</v>
      </c>
      <c r="I703" s="130">
        <v>1.0569299999999998E-2</v>
      </c>
      <c r="J703" s="130">
        <v>0</v>
      </c>
      <c r="K703" s="113" t="str">
        <f t="shared" si="31"/>
        <v/>
      </c>
      <c r="L703" s="91">
        <f t="shared" si="32"/>
        <v>0.40181249586565715</v>
      </c>
      <c r="N703" s="47"/>
    </row>
    <row r="704" spans="1:14">
      <c r="A704" s="90" t="s">
        <v>1670</v>
      </c>
      <c r="B704" s="90" t="s">
        <v>563</v>
      </c>
      <c r="C704" s="90" t="s">
        <v>1182</v>
      </c>
      <c r="D704" s="90" t="s">
        <v>398</v>
      </c>
      <c r="E704" s="90" t="s">
        <v>1870</v>
      </c>
      <c r="F704" s="112">
        <v>7.7759999999999999E-3</v>
      </c>
      <c r="G704" s="112">
        <v>0.11574</v>
      </c>
      <c r="H704" s="113">
        <f t="shared" si="30"/>
        <v>-0.93281493001555216</v>
      </c>
      <c r="I704" s="130">
        <v>1.034527E-2</v>
      </c>
      <c r="J704" s="130">
        <v>0</v>
      </c>
      <c r="K704" s="113" t="str">
        <f t="shared" si="31"/>
        <v/>
      </c>
      <c r="L704" s="91">
        <f t="shared" si="32"/>
        <v>1.3304102366255144</v>
      </c>
      <c r="N704" s="47"/>
    </row>
    <row r="705" spans="1:14">
      <c r="A705" s="90" t="s">
        <v>2715</v>
      </c>
      <c r="B705" s="90" t="s">
        <v>2716</v>
      </c>
      <c r="C705" s="90" t="s">
        <v>1545</v>
      </c>
      <c r="D705" s="90" t="s">
        <v>399</v>
      </c>
      <c r="E705" s="90" t="s">
        <v>1870</v>
      </c>
      <c r="F705" s="112">
        <v>9.686583E-2</v>
      </c>
      <c r="G705" s="112">
        <v>0.17002086</v>
      </c>
      <c r="H705" s="113">
        <f t="shared" si="30"/>
        <v>-0.43027090911079968</v>
      </c>
      <c r="I705" s="130">
        <v>9.9059999999999999E-3</v>
      </c>
      <c r="J705" s="130">
        <v>0</v>
      </c>
      <c r="K705" s="113" t="str">
        <f t="shared" si="31"/>
        <v/>
      </c>
      <c r="L705" s="91">
        <f t="shared" si="32"/>
        <v>0.10226516409346825</v>
      </c>
      <c r="N705" s="47"/>
    </row>
    <row r="706" spans="1:14">
      <c r="A706" s="90" t="s">
        <v>415</v>
      </c>
      <c r="B706" s="90" t="s">
        <v>416</v>
      </c>
      <c r="C706" s="90" t="s">
        <v>1546</v>
      </c>
      <c r="D706" s="90" t="s">
        <v>398</v>
      </c>
      <c r="E706" s="90" t="s">
        <v>400</v>
      </c>
      <c r="F706" s="112">
        <v>0.87541155000000004</v>
      </c>
      <c r="G706" s="112">
        <v>0.10636578599999999</v>
      </c>
      <c r="H706" s="113">
        <f t="shared" si="30"/>
        <v>7.2301986655746617</v>
      </c>
      <c r="I706" s="130">
        <v>9.8480300000000007E-3</v>
      </c>
      <c r="J706" s="130">
        <v>1.6894700000000002E-2</v>
      </c>
      <c r="K706" s="113">
        <f t="shared" si="31"/>
        <v>-0.41709352637217589</v>
      </c>
      <c r="L706" s="91">
        <f t="shared" si="32"/>
        <v>1.1249600259443687E-2</v>
      </c>
      <c r="N706" s="47"/>
    </row>
    <row r="707" spans="1:14">
      <c r="A707" s="90" t="s">
        <v>2721</v>
      </c>
      <c r="B707" s="90" t="s">
        <v>1074</v>
      </c>
      <c r="C707" s="90" t="s">
        <v>1546</v>
      </c>
      <c r="D707" s="90" t="s">
        <v>398</v>
      </c>
      <c r="E707" s="90" t="s">
        <v>1870</v>
      </c>
      <c r="F707" s="112">
        <v>13.01841473</v>
      </c>
      <c r="G707" s="112">
        <v>8.2357849999999999</v>
      </c>
      <c r="H707" s="113">
        <f t="shared" si="30"/>
        <v>0.58071328112620724</v>
      </c>
      <c r="I707" s="130">
        <v>9.74825E-3</v>
      </c>
      <c r="J707" s="130">
        <v>1.396025E-2</v>
      </c>
      <c r="K707" s="113">
        <f t="shared" si="31"/>
        <v>-0.30171379452373703</v>
      </c>
      <c r="L707" s="91">
        <f t="shared" si="32"/>
        <v>7.4880468952459004E-4</v>
      </c>
      <c r="N707" s="47"/>
    </row>
    <row r="708" spans="1:14">
      <c r="A708" s="90" t="s">
        <v>287</v>
      </c>
      <c r="B708" s="90" t="s">
        <v>288</v>
      </c>
      <c r="C708" s="90" t="s">
        <v>298</v>
      </c>
      <c r="D708" s="90" t="s">
        <v>399</v>
      </c>
      <c r="E708" s="90" t="s">
        <v>1870</v>
      </c>
      <c r="F708" s="112">
        <v>3.6154400000000001E-3</v>
      </c>
      <c r="G708" s="112">
        <v>0</v>
      </c>
      <c r="H708" s="113" t="str">
        <f t="shared" si="30"/>
        <v/>
      </c>
      <c r="I708" s="130">
        <v>9.7230000000000007E-3</v>
      </c>
      <c r="J708" s="130">
        <v>0</v>
      </c>
      <c r="K708" s="113" t="str">
        <f t="shared" si="31"/>
        <v/>
      </c>
      <c r="L708" s="91">
        <f t="shared" si="32"/>
        <v>2.6892992277565111</v>
      </c>
      <c r="N708" s="47"/>
    </row>
    <row r="709" spans="1:14">
      <c r="A709" s="90" t="s">
        <v>43</v>
      </c>
      <c r="B709" s="90" t="s">
        <v>993</v>
      </c>
      <c r="C709" s="90" t="s">
        <v>1544</v>
      </c>
      <c r="D709" s="90" t="s">
        <v>398</v>
      </c>
      <c r="E709" s="90" t="s">
        <v>1870</v>
      </c>
      <c r="F709" s="112">
        <v>3.6625224999999997E-2</v>
      </c>
      <c r="G709" s="112">
        <v>1.3697694999999999E-2</v>
      </c>
      <c r="H709" s="113">
        <f t="shared" si="30"/>
        <v>1.6738239535921919</v>
      </c>
      <c r="I709" s="130">
        <v>8.3999999999999995E-3</v>
      </c>
      <c r="J709" s="130">
        <v>5.2421200000000003E-3</v>
      </c>
      <c r="K709" s="113">
        <f t="shared" si="31"/>
        <v>0.6024051338008285</v>
      </c>
      <c r="L709" s="91">
        <f t="shared" si="32"/>
        <v>0.22935012685928893</v>
      </c>
      <c r="N709" s="47"/>
    </row>
    <row r="710" spans="1:14">
      <c r="A710" s="90" t="s">
        <v>1590</v>
      </c>
      <c r="B710" s="90" t="s">
        <v>1591</v>
      </c>
      <c r="C710" s="90" t="s">
        <v>1546</v>
      </c>
      <c r="D710" s="90" t="s">
        <v>398</v>
      </c>
      <c r="E710" s="90" t="s">
        <v>400</v>
      </c>
      <c r="F710" s="112">
        <v>0.22942736999999999</v>
      </c>
      <c r="G710" s="112">
        <v>0.130540034</v>
      </c>
      <c r="H710" s="113">
        <f t="shared" si="30"/>
        <v>0.75752497505860927</v>
      </c>
      <c r="I710" s="130">
        <v>8.2548899999999991E-3</v>
      </c>
      <c r="J710" s="130">
        <v>3.0926119999999998E-2</v>
      </c>
      <c r="K710" s="113">
        <f t="shared" si="31"/>
        <v>-0.73307708823479967</v>
      </c>
      <c r="L710" s="91">
        <f t="shared" si="32"/>
        <v>3.5980406348205096E-2</v>
      </c>
      <c r="N710" s="47"/>
    </row>
    <row r="711" spans="1:14">
      <c r="A711" s="90" t="s">
        <v>2340</v>
      </c>
      <c r="B711" s="90" t="s">
        <v>301</v>
      </c>
      <c r="C711" s="90" t="s">
        <v>1182</v>
      </c>
      <c r="D711" s="90" t="s">
        <v>398</v>
      </c>
      <c r="E711" s="90" t="s">
        <v>1870</v>
      </c>
      <c r="F711" s="112">
        <v>9.3100000000000002E-2</v>
      </c>
      <c r="G711" s="112">
        <v>1.9902799999999998E-2</v>
      </c>
      <c r="H711" s="113">
        <f t="shared" ref="H711:H774" si="33">IF(ISERROR(F711/G711-1),"",IF((F711/G711-1)&gt;10000%,"",F711/G711-1))</f>
        <v>3.6777337862009372</v>
      </c>
      <c r="I711" s="130">
        <v>7.9041500000000004E-3</v>
      </c>
      <c r="J711" s="130">
        <v>1.22419565</v>
      </c>
      <c r="K711" s="113">
        <f t="shared" ref="K711:K774" si="34">IF(ISERROR(I711/J711-1),"",IF((I711/J711-1)&gt;10000%,"",I711/J711-1))</f>
        <v>-0.99354339316595353</v>
      </c>
      <c r="L711" s="91">
        <f t="shared" ref="L711:L774" si="35">IF(ISERROR(I711/F711),"",IF(I711/F711&gt;10000%,"",I711/F711))</f>
        <v>8.4899570354457568E-2</v>
      </c>
      <c r="N711" s="47"/>
    </row>
    <row r="712" spans="1:14">
      <c r="A712" s="90" t="s">
        <v>632</v>
      </c>
      <c r="B712" s="90" t="s">
        <v>645</v>
      </c>
      <c r="C712" s="90" t="s">
        <v>1546</v>
      </c>
      <c r="D712" s="90" t="s">
        <v>398</v>
      </c>
      <c r="E712" s="90" t="s">
        <v>1870</v>
      </c>
      <c r="F712" s="112">
        <v>1.6222750000000001E-2</v>
      </c>
      <c r="G712" s="112">
        <v>1.218285E-2</v>
      </c>
      <c r="H712" s="113">
        <f t="shared" si="33"/>
        <v>0.33160549460922528</v>
      </c>
      <c r="I712" s="130">
        <v>7.7733500000000001E-3</v>
      </c>
      <c r="J712" s="130">
        <v>0</v>
      </c>
      <c r="K712" s="113" t="str">
        <f t="shared" si="34"/>
        <v/>
      </c>
      <c r="L712" s="91">
        <f t="shared" si="35"/>
        <v>0.4791635203649196</v>
      </c>
      <c r="N712" s="47"/>
    </row>
    <row r="713" spans="1:14">
      <c r="A713" s="90" t="s">
        <v>295</v>
      </c>
      <c r="B713" s="90" t="s">
        <v>296</v>
      </c>
      <c r="C713" s="90" t="s">
        <v>298</v>
      </c>
      <c r="D713" s="90" t="s">
        <v>399</v>
      </c>
      <c r="E713" s="90" t="s">
        <v>1870</v>
      </c>
      <c r="F713" s="112">
        <v>4.8259699999999996E-2</v>
      </c>
      <c r="G713" s="112">
        <v>0</v>
      </c>
      <c r="H713" s="113" t="str">
        <f t="shared" si="33"/>
        <v/>
      </c>
      <c r="I713" s="130">
        <v>7.1358000000000003E-3</v>
      </c>
      <c r="J713" s="130">
        <v>0</v>
      </c>
      <c r="K713" s="113" t="str">
        <f t="shared" si="34"/>
        <v/>
      </c>
      <c r="L713" s="91">
        <f t="shared" si="35"/>
        <v>0.147862502253433</v>
      </c>
      <c r="N713" s="47"/>
    </row>
    <row r="714" spans="1:14">
      <c r="A714" s="90" t="s">
        <v>44</v>
      </c>
      <c r="B714" s="90" t="s">
        <v>992</v>
      </c>
      <c r="C714" s="90" t="s">
        <v>1544</v>
      </c>
      <c r="D714" s="90" t="s">
        <v>398</v>
      </c>
      <c r="E714" s="90" t="s">
        <v>1870</v>
      </c>
      <c r="F714" s="112">
        <v>0.26470721999999997</v>
      </c>
      <c r="G714" s="112">
        <v>0.68426006000000006</v>
      </c>
      <c r="H714" s="113">
        <f t="shared" si="33"/>
        <v>-0.61314822320624707</v>
      </c>
      <c r="I714" s="130">
        <v>6.9003900000000002E-3</v>
      </c>
      <c r="J714" s="130">
        <v>1.8359500000000001E-2</v>
      </c>
      <c r="K714" s="113">
        <f t="shared" si="34"/>
        <v>-0.62415152918107797</v>
      </c>
      <c r="L714" s="91">
        <f t="shared" si="35"/>
        <v>2.6068008269664881E-2</v>
      </c>
      <c r="N714" s="47"/>
    </row>
    <row r="715" spans="1:14">
      <c r="A715" s="90" t="s">
        <v>277</v>
      </c>
      <c r="B715" s="90" t="s">
        <v>278</v>
      </c>
      <c r="C715" s="90" t="s">
        <v>298</v>
      </c>
      <c r="D715" s="90" t="s">
        <v>399</v>
      </c>
      <c r="E715" s="90" t="s">
        <v>1870</v>
      </c>
      <c r="F715" s="112">
        <v>9.6735000000000007E-4</v>
      </c>
      <c r="G715" s="112">
        <v>1.0706552300000001</v>
      </c>
      <c r="H715" s="113">
        <f t="shared" si="33"/>
        <v>-0.9990964878581875</v>
      </c>
      <c r="I715" s="130">
        <v>6.7767000000000001E-3</v>
      </c>
      <c r="J715" s="130">
        <v>1.06045192</v>
      </c>
      <c r="K715" s="113">
        <f t="shared" si="34"/>
        <v>-0.99360961126837322</v>
      </c>
      <c r="L715" s="91">
        <f t="shared" si="35"/>
        <v>7.0054271980151954</v>
      </c>
      <c r="N715" s="47"/>
    </row>
    <row r="716" spans="1:14">
      <c r="A716" s="90" t="s">
        <v>2458</v>
      </c>
      <c r="B716" s="90" t="s">
        <v>2459</v>
      </c>
      <c r="C716" s="90" t="s">
        <v>1546</v>
      </c>
      <c r="D716" s="90" t="s">
        <v>398</v>
      </c>
      <c r="E716" s="90" t="s">
        <v>1870</v>
      </c>
      <c r="F716" s="112">
        <v>0.37697625000000001</v>
      </c>
      <c r="G716" s="112">
        <v>0.38023239000000003</v>
      </c>
      <c r="H716" s="113">
        <f t="shared" si="33"/>
        <v>-8.5635524106718597E-3</v>
      </c>
      <c r="I716" s="130">
        <v>6.6750000000000004E-3</v>
      </c>
      <c r="J716" s="130">
        <v>0</v>
      </c>
      <c r="K716" s="113" t="str">
        <f t="shared" si="34"/>
        <v/>
      </c>
      <c r="L716" s="91">
        <f t="shared" si="35"/>
        <v>1.770668576601311E-2</v>
      </c>
      <c r="N716" s="47"/>
    </row>
    <row r="717" spans="1:14">
      <c r="A717" s="90" t="s">
        <v>494</v>
      </c>
      <c r="B717" s="90" t="s">
        <v>769</v>
      </c>
      <c r="C717" s="90" t="s">
        <v>1540</v>
      </c>
      <c r="D717" s="90" t="s">
        <v>398</v>
      </c>
      <c r="E717" s="90" t="s">
        <v>1870</v>
      </c>
      <c r="F717" s="112">
        <v>0.32497570000000003</v>
      </c>
      <c r="G717" s="112">
        <v>0.41706072</v>
      </c>
      <c r="H717" s="113">
        <f t="shared" si="33"/>
        <v>-0.22079523576327198</v>
      </c>
      <c r="I717" s="130">
        <v>6.5230100000000001E-3</v>
      </c>
      <c r="J717" s="130">
        <v>0.10769963</v>
      </c>
      <c r="K717" s="113">
        <f t="shared" si="34"/>
        <v>-0.93943331095937843</v>
      </c>
      <c r="L717" s="91">
        <f t="shared" si="35"/>
        <v>2.0072300790489873E-2</v>
      </c>
      <c r="N717" s="47"/>
    </row>
    <row r="718" spans="1:14">
      <c r="A718" s="90" t="s">
        <v>1680</v>
      </c>
      <c r="B718" s="90" t="s">
        <v>736</v>
      </c>
      <c r="C718" s="90" t="s">
        <v>1545</v>
      </c>
      <c r="D718" s="90" t="s">
        <v>399</v>
      </c>
      <c r="E718" s="90" t="s">
        <v>400</v>
      </c>
      <c r="F718" s="112">
        <v>1.88375906</v>
      </c>
      <c r="G718" s="112">
        <v>0.7106422</v>
      </c>
      <c r="H718" s="113">
        <f t="shared" si="33"/>
        <v>1.6507841217422778</v>
      </c>
      <c r="I718" s="130">
        <v>5.9925600000000001E-3</v>
      </c>
      <c r="J718" s="130">
        <v>0.73430168000000007</v>
      </c>
      <c r="K718" s="113">
        <f t="shared" si="34"/>
        <v>-0.9918391035139672</v>
      </c>
      <c r="L718" s="91">
        <f t="shared" si="35"/>
        <v>3.1811711631528927E-3</v>
      </c>
      <c r="N718" s="47"/>
    </row>
    <row r="719" spans="1:14">
      <c r="A719" s="90" t="s">
        <v>315</v>
      </c>
      <c r="B719" s="90" t="s">
        <v>316</v>
      </c>
      <c r="C719" s="90" t="s">
        <v>1546</v>
      </c>
      <c r="D719" s="90" t="s">
        <v>398</v>
      </c>
      <c r="E719" s="90" t="s">
        <v>400</v>
      </c>
      <c r="F719" s="112">
        <v>3.5508445E-2</v>
      </c>
      <c r="G719" s="112">
        <v>2.9847722E-2</v>
      </c>
      <c r="H719" s="113">
        <f t="shared" si="33"/>
        <v>0.18965343485844577</v>
      </c>
      <c r="I719" s="130">
        <v>5.9828800000000003E-3</v>
      </c>
      <c r="J719" s="130">
        <v>3.0277399999999997E-3</v>
      </c>
      <c r="K719" s="113">
        <f t="shared" si="34"/>
        <v>0.97602171917007441</v>
      </c>
      <c r="L719" s="91">
        <f t="shared" si="35"/>
        <v>0.16849174893465485</v>
      </c>
      <c r="N719" s="47"/>
    </row>
    <row r="720" spans="1:14">
      <c r="A720" s="90" t="s">
        <v>2723</v>
      </c>
      <c r="B720" s="90" t="s">
        <v>1076</v>
      </c>
      <c r="C720" s="90" t="s">
        <v>1546</v>
      </c>
      <c r="D720" s="90" t="s">
        <v>398</v>
      </c>
      <c r="E720" s="90" t="s">
        <v>1870</v>
      </c>
      <c r="F720" s="112">
        <v>2.0391280300000001</v>
      </c>
      <c r="G720" s="112">
        <v>11.256825939999999</v>
      </c>
      <c r="H720" s="113">
        <f t="shared" si="33"/>
        <v>-0.81885408543502802</v>
      </c>
      <c r="I720" s="130">
        <v>5.1543800000000001E-3</v>
      </c>
      <c r="J720" s="130">
        <v>0</v>
      </c>
      <c r="K720" s="113" t="str">
        <f t="shared" si="34"/>
        <v/>
      </c>
      <c r="L720" s="91">
        <f t="shared" si="35"/>
        <v>2.5277373093635517E-3</v>
      </c>
      <c r="N720" s="47"/>
    </row>
    <row r="721" spans="1:14">
      <c r="A721" s="90" t="s">
        <v>630</v>
      </c>
      <c r="B721" s="90" t="s">
        <v>643</v>
      </c>
      <c r="C721" s="90" t="s">
        <v>1546</v>
      </c>
      <c r="D721" s="90" t="s">
        <v>398</v>
      </c>
      <c r="E721" s="90" t="s">
        <v>1870</v>
      </c>
      <c r="F721" s="112">
        <v>0.53964245300000002</v>
      </c>
      <c r="G721" s="112">
        <v>0.15556324999999999</v>
      </c>
      <c r="H721" s="113">
        <f t="shared" si="33"/>
        <v>2.4689584654473347</v>
      </c>
      <c r="I721" s="130">
        <v>5.1430399999999998E-3</v>
      </c>
      <c r="J721" s="130">
        <v>6.1335499999999998E-3</v>
      </c>
      <c r="K721" s="113">
        <f t="shared" si="34"/>
        <v>-0.1614904908250524</v>
      </c>
      <c r="L721" s="91">
        <f t="shared" si="35"/>
        <v>9.5304584941540912E-3</v>
      </c>
      <c r="N721" s="47"/>
    </row>
    <row r="722" spans="1:14">
      <c r="A722" s="90" t="s">
        <v>530</v>
      </c>
      <c r="B722" s="90" t="s">
        <v>531</v>
      </c>
      <c r="C722" s="90" t="s">
        <v>538</v>
      </c>
      <c r="D722" s="90" t="s">
        <v>1443</v>
      </c>
      <c r="E722" s="90" t="s">
        <v>400</v>
      </c>
      <c r="F722" s="112">
        <v>2.500931E-2</v>
      </c>
      <c r="G722" s="112">
        <v>1.0690360000000001</v>
      </c>
      <c r="H722" s="113">
        <f t="shared" si="33"/>
        <v>-0.97660573638305914</v>
      </c>
      <c r="I722" s="130">
        <v>4.9210500000000006E-3</v>
      </c>
      <c r="J722" s="130">
        <v>0</v>
      </c>
      <c r="K722" s="113" t="str">
        <f t="shared" si="34"/>
        <v/>
      </c>
      <c r="L722" s="91">
        <f t="shared" si="35"/>
        <v>0.19676872332743289</v>
      </c>
      <c r="N722" s="47"/>
    </row>
    <row r="723" spans="1:14">
      <c r="A723" s="90" t="s">
        <v>628</v>
      </c>
      <c r="B723" s="90" t="s">
        <v>641</v>
      </c>
      <c r="C723" s="90" t="s">
        <v>1546</v>
      </c>
      <c r="D723" s="90" t="s">
        <v>398</v>
      </c>
      <c r="E723" s="90" t="s">
        <v>1870</v>
      </c>
      <c r="F723" s="112">
        <v>1.3545110000000001E-2</v>
      </c>
      <c r="G723" s="112">
        <v>0.31307241999999996</v>
      </c>
      <c r="H723" s="113">
        <f t="shared" si="33"/>
        <v>-0.95673489858991734</v>
      </c>
      <c r="I723" s="130">
        <v>4.8051999999999999E-3</v>
      </c>
      <c r="J723" s="130">
        <v>0.19886689999999999</v>
      </c>
      <c r="K723" s="113">
        <f t="shared" si="34"/>
        <v>-0.97583710511905197</v>
      </c>
      <c r="L723" s="91">
        <f t="shared" si="35"/>
        <v>0.35475533236717899</v>
      </c>
      <c r="N723" s="47"/>
    </row>
    <row r="724" spans="1:14">
      <c r="A724" s="90" t="s">
        <v>751</v>
      </c>
      <c r="B724" s="90" t="s">
        <v>752</v>
      </c>
      <c r="C724" s="90" t="s">
        <v>1540</v>
      </c>
      <c r="D724" s="90" t="s">
        <v>398</v>
      </c>
      <c r="E724" s="90" t="s">
        <v>1870</v>
      </c>
      <c r="F724" s="112">
        <v>1.313366E-2</v>
      </c>
      <c r="G724" s="112">
        <v>0</v>
      </c>
      <c r="H724" s="113" t="str">
        <f t="shared" si="33"/>
        <v/>
      </c>
      <c r="I724" s="130">
        <v>4.04076E-3</v>
      </c>
      <c r="J724" s="130">
        <v>0</v>
      </c>
      <c r="K724" s="113" t="str">
        <f t="shared" si="34"/>
        <v/>
      </c>
      <c r="L724" s="91">
        <f t="shared" si="35"/>
        <v>0.30766442865126703</v>
      </c>
      <c r="N724" s="47"/>
    </row>
    <row r="725" spans="1:14">
      <c r="A725" s="90" t="s">
        <v>1705</v>
      </c>
      <c r="B725" s="90" t="s">
        <v>1706</v>
      </c>
      <c r="C725" s="90" t="s">
        <v>1545</v>
      </c>
      <c r="D725" s="90" t="s">
        <v>399</v>
      </c>
      <c r="E725" s="90" t="s">
        <v>400</v>
      </c>
      <c r="F725" s="112">
        <v>6.6986699999999996E-2</v>
      </c>
      <c r="G725" s="112">
        <v>0</v>
      </c>
      <c r="H725" s="113" t="str">
        <f t="shared" si="33"/>
        <v/>
      </c>
      <c r="I725" s="130">
        <v>4.0150000000000003E-3</v>
      </c>
      <c r="J725" s="130">
        <v>0</v>
      </c>
      <c r="K725" s="113" t="str">
        <f t="shared" si="34"/>
        <v/>
      </c>
      <c r="L725" s="91">
        <f t="shared" si="35"/>
        <v>5.9937271129940725E-2</v>
      </c>
      <c r="N725" s="47"/>
    </row>
    <row r="726" spans="1:14">
      <c r="A726" s="90" t="s">
        <v>887</v>
      </c>
      <c r="B726" s="90" t="s">
        <v>138</v>
      </c>
      <c r="C726" s="90" t="s">
        <v>888</v>
      </c>
      <c r="D726" s="90" t="s">
        <v>398</v>
      </c>
      <c r="E726" s="90" t="s">
        <v>1870</v>
      </c>
      <c r="F726" s="112">
        <v>0.13400814000000003</v>
      </c>
      <c r="G726" s="112">
        <v>0.11907820500000001</v>
      </c>
      <c r="H726" s="113">
        <f t="shared" si="33"/>
        <v>0.12537924131456313</v>
      </c>
      <c r="I726" s="130">
        <v>3.999E-3</v>
      </c>
      <c r="J726" s="130">
        <v>3.1890689999999999E-2</v>
      </c>
      <c r="K726" s="113">
        <f t="shared" si="34"/>
        <v>-0.87460290134832452</v>
      </c>
      <c r="L726" s="91">
        <f t="shared" si="35"/>
        <v>2.9841470824085756E-2</v>
      </c>
      <c r="N726" s="47"/>
    </row>
    <row r="727" spans="1:14">
      <c r="A727" s="90" t="s">
        <v>2728</v>
      </c>
      <c r="B727" s="90" t="s">
        <v>1089</v>
      </c>
      <c r="C727" s="90" t="s">
        <v>1546</v>
      </c>
      <c r="D727" s="90" t="s">
        <v>398</v>
      </c>
      <c r="E727" s="90" t="s">
        <v>1870</v>
      </c>
      <c r="F727" s="112">
        <v>1.1044847879999999</v>
      </c>
      <c r="G727" s="112">
        <v>5.144656801</v>
      </c>
      <c r="H727" s="113">
        <f t="shared" si="33"/>
        <v>-0.78531419476119102</v>
      </c>
      <c r="I727" s="130">
        <v>3.7459211627906999E-3</v>
      </c>
      <c r="J727" s="130">
        <v>5.98838175739475</v>
      </c>
      <c r="K727" s="113">
        <f t="shared" si="34"/>
        <v>-0.99937446854349843</v>
      </c>
      <c r="L727" s="91">
        <f t="shared" si="35"/>
        <v>3.3915552332538781E-3</v>
      </c>
      <c r="N727" s="47"/>
    </row>
    <row r="728" spans="1:14">
      <c r="A728" s="90" t="s">
        <v>2727</v>
      </c>
      <c r="B728" s="90" t="s">
        <v>1088</v>
      </c>
      <c r="C728" s="90" t="s">
        <v>1546</v>
      </c>
      <c r="D728" s="90" t="s">
        <v>398</v>
      </c>
      <c r="E728" s="90" t="s">
        <v>1870</v>
      </c>
      <c r="F728" s="112">
        <v>0.99411936699999992</v>
      </c>
      <c r="G728" s="112">
        <v>0.22389909499999999</v>
      </c>
      <c r="H728" s="113">
        <f t="shared" si="33"/>
        <v>3.440032984501344</v>
      </c>
      <c r="I728" s="130">
        <v>3.2021700000000003E-3</v>
      </c>
      <c r="J728" s="130">
        <v>2.5956500000000001E-3</v>
      </c>
      <c r="K728" s="113">
        <f t="shared" si="34"/>
        <v>0.23366786739352374</v>
      </c>
      <c r="L728" s="91">
        <f t="shared" si="35"/>
        <v>3.2211121785740249E-3</v>
      </c>
      <c r="N728" s="47"/>
    </row>
    <row r="729" spans="1:14">
      <c r="A729" s="90" t="s">
        <v>2729</v>
      </c>
      <c r="B729" s="90" t="s">
        <v>157</v>
      </c>
      <c r="C729" s="90" t="s">
        <v>1547</v>
      </c>
      <c r="D729" s="90" t="s">
        <v>399</v>
      </c>
      <c r="E729" s="90" t="s">
        <v>400</v>
      </c>
      <c r="F729" s="112">
        <v>5.1375206999999999E-2</v>
      </c>
      <c r="G729" s="112">
        <v>1.6047314E-2</v>
      </c>
      <c r="H729" s="113">
        <f t="shared" si="33"/>
        <v>2.2014832513403801</v>
      </c>
      <c r="I729" s="130">
        <v>3.1869699999999999E-3</v>
      </c>
      <c r="J729" s="130">
        <v>0</v>
      </c>
      <c r="K729" s="113" t="str">
        <f t="shared" si="34"/>
        <v/>
      </c>
      <c r="L729" s="91">
        <f t="shared" si="35"/>
        <v>6.2033229374628115E-2</v>
      </c>
      <c r="N729" s="47"/>
    </row>
    <row r="730" spans="1:14">
      <c r="A730" s="90" t="s">
        <v>1803</v>
      </c>
      <c r="B730" s="90" t="s">
        <v>1804</v>
      </c>
      <c r="C730" s="90" t="s">
        <v>1182</v>
      </c>
      <c r="D730" s="90" t="s">
        <v>398</v>
      </c>
      <c r="E730" s="90" t="s">
        <v>1870</v>
      </c>
      <c r="F730" s="112">
        <v>2.9910000000000002E-3</v>
      </c>
      <c r="G730" s="112">
        <v>2.5134500000000001E-2</v>
      </c>
      <c r="H730" s="113">
        <f t="shared" si="33"/>
        <v>-0.88100021882273372</v>
      </c>
      <c r="I730" s="130">
        <v>2.9910000000000002E-3</v>
      </c>
      <c r="J730" s="130">
        <v>2.5134500000000001E-2</v>
      </c>
      <c r="K730" s="113">
        <f t="shared" si="34"/>
        <v>-0.88100021882273372</v>
      </c>
      <c r="L730" s="91">
        <f t="shared" si="35"/>
        <v>1</v>
      </c>
      <c r="N730" s="47"/>
    </row>
    <row r="731" spans="1:14">
      <c r="A731" s="90" t="s">
        <v>1979</v>
      </c>
      <c r="B731" s="90" t="s">
        <v>378</v>
      </c>
      <c r="C731" s="90" t="s">
        <v>1539</v>
      </c>
      <c r="D731" s="90" t="s">
        <v>398</v>
      </c>
      <c r="E731" s="90" t="s">
        <v>1870</v>
      </c>
      <c r="F731" s="112">
        <v>3.5982699999999998E-3</v>
      </c>
      <c r="G731" s="112">
        <v>1.15003E-3</v>
      </c>
      <c r="H731" s="113">
        <f t="shared" si="33"/>
        <v>2.1288488126396699</v>
      </c>
      <c r="I731" s="130">
        <v>2.9274000000000001E-3</v>
      </c>
      <c r="J731" s="130">
        <v>3.6594999999999998E-4</v>
      </c>
      <c r="K731" s="113">
        <f t="shared" si="34"/>
        <v>6.9994534772509915</v>
      </c>
      <c r="L731" s="91">
        <f t="shared" si="35"/>
        <v>0.81355762630375161</v>
      </c>
      <c r="N731" s="47"/>
    </row>
    <row r="732" spans="1:14">
      <c r="A732" s="90" t="s">
        <v>1090</v>
      </c>
      <c r="B732" s="90" t="s">
        <v>1091</v>
      </c>
      <c r="C732" s="90" t="s">
        <v>1546</v>
      </c>
      <c r="D732" s="90" t="s">
        <v>398</v>
      </c>
      <c r="E732" s="90" t="s">
        <v>400</v>
      </c>
      <c r="F732" s="112">
        <v>1.6621279999999999E-2</v>
      </c>
      <c r="G732" s="112">
        <v>3.5275500000000004E-3</v>
      </c>
      <c r="H732" s="113">
        <f t="shared" si="33"/>
        <v>3.7118481665745335</v>
      </c>
      <c r="I732" s="130">
        <v>2.50139E-3</v>
      </c>
      <c r="J732" s="130">
        <v>4.1700000000000004E-5</v>
      </c>
      <c r="K732" s="113">
        <f t="shared" si="34"/>
        <v>58.985371702637885</v>
      </c>
      <c r="L732" s="91">
        <f t="shared" si="35"/>
        <v>0.15049322314526922</v>
      </c>
      <c r="N732" s="47"/>
    </row>
    <row r="733" spans="1:14">
      <c r="A733" s="90" t="s">
        <v>1882</v>
      </c>
      <c r="B733" s="90" t="s">
        <v>557</v>
      </c>
      <c r="C733" s="90" t="s">
        <v>1541</v>
      </c>
      <c r="D733" s="90" t="s">
        <v>398</v>
      </c>
      <c r="E733" s="90" t="s">
        <v>1870</v>
      </c>
      <c r="F733" s="112">
        <v>0.70083899999999999</v>
      </c>
      <c r="G733" s="112">
        <v>0.27556840000000005</v>
      </c>
      <c r="H733" s="113">
        <f t="shared" si="33"/>
        <v>1.5432487904999261</v>
      </c>
      <c r="I733" s="130">
        <v>2.3389999999999999E-3</v>
      </c>
      <c r="J733" s="130">
        <v>3.4468400000000003E-2</v>
      </c>
      <c r="K733" s="113">
        <f t="shared" si="34"/>
        <v>-0.93214074340555408</v>
      </c>
      <c r="L733" s="91">
        <f t="shared" si="35"/>
        <v>3.3374284250733762E-3</v>
      </c>
      <c r="N733" s="47"/>
    </row>
    <row r="734" spans="1:14">
      <c r="A734" s="90" t="s">
        <v>155</v>
      </c>
      <c r="B734" s="90" t="s">
        <v>156</v>
      </c>
      <c r="C734" s="90" t="s">
        <v>1547</v>
      </c>
      <c r="D734" s="90" t="s">
        <v>399</v>
      </c>
      <c r="E734" s="90" t="s">
        <v>400</v>
      </c>
      <c r="F734" s="112">
        <v>3.604795E-3</v>
      </c>
      <c r="G734" s="112">
        <v>5.2830000000000004E-3</v>
      </c>
      <c r="H734" s="113">
        <f t="shared" si="33"/>
        <v>-0.31766136664773803</v>
      </c>
      <c r="I734" s="130">
        <v>2.1024299999999998E-3</v>
      </c>
      <c r="J734" s="130">
        <v>5.2872600000000002E-3</v>
      </c>
      <c r="K734" s="113">
        <f t="shared" si="34"/>
        <v>-0.60235925602296847</v>
      </c>
      <c r="L734" s="91">
        <f t="shared" si="35"/>
        <v>0.58323150137525148</v>
      </c>
      <c r="N734" s="47"/>
    </row>
    <row r="735" spans="1:14">
      <c r="A735" s="90" t="s">
        <v>2427</v>
      </c>
      <c r="B735" s="90" t="s">
        <v>2428</v>
      </c>
      <c r="C735" s="96" t="s">
        <v>1182</v>
      </c>
      <c r="D735" s="90" t="s">
        <v>398</v>
      </c>
      <c r="E735" s="90" t="s">
        <v>1870</v>
      </c>
      <c r="F735" s="112">
        <v>0</v>
      </c>
      <c r="G735" s="112">
        <v>8.3918300000000001E-2</v>
      </c>
      <c r="H735" s="113">
        <f t="shared" si="33"/>
        <v>-1</v>
      </c>
      <c r="I735" s="130">
        <v>2.02776E-3</v>
      </c>
      <c r="J735" s="130">
        <v>0.11710227000000001</v>
      </c>
      <c r="K735" s="113">
        <f t="shared" si="34"/>
        <v>-0.9826838540363052</v>
      </c>
      <c r="L735" s="91" t="str">
        <f t="shared" si="35"/>
        <v/>
      </c>
      <c r="N735" s="47"/>
    </row>
    <row r="736" spans="1:14">
      <c r="A736" s="90" t="s">
        <v>2096</v>
      </c>
      <c r="B736" s="90" t="s">
        <v>453</v>
      </c>
      <c r="C736" s="90" t="s">
        <v>1182</v>
      </c>
      <c r="D736" s="90" t="s">
        <v>398</v>
      </c>
      <c r="E736" s="90" t="s">
        <v>1870</v>
      </c>
      <c r="F736" s="112">
        <v>5.9274000000000002E-4</v>
      </c>
      <c r="G736" s="112">
        <v>0.28259145000000002</v>
      </c>
      <c r="H736" s="113">
        <f t="shared" si="33"/>
        <v>-0.99790248431083106</v>
      </c>
      <c r="I736" s="130">
        <v>1.32307E-3</v>
      </c>
      <c r="J736" s="130">
        <v>0.55485647999999999</v>
      </c>
      <c r="K736" s="113">
        <f t="shared" si="34"/>
        <v>-0.99761547346441737</v>
      </c>
      <c r="L736" s="91">
        <f t="shared" si="35"/>
        <v>2.2321253838107769</v>
      </c>
      <c r="N736" s="47"/>
    </row>
    <row r="737" spans="1:14">
      <c r="A737" s="90" t="s">
        <v>933</v>
      </c>
      <c r="B737" s="90" t="s">
        <v>1070</v>
      </c>
      <c r="C737" s="90" t="s">
        <v>1546</v>
      </c>
      <c r="D737" s="90" t="s">
        <v>398</v>
      </c>
      <c r="E737" s="90" t="s">
        <v>400</v>
      </c>
      <c r="F737" s="112">
        <v>0.81139587999999996</v>
      </c>
      <c r="G737" s="112">
        <v>8.6968608100000004</v>
      </c>
      <c r="H737" s="113">
        <f t="shared" si="33"/>
        <v>-0.90670244152154023</v>
      </c>
      <c r="I737" s="130">
        <v>8.9024000000000004E-4</v>
      </c>
      <c r="J737" s="130">
        <v>5.3785946999999998</v>
      </c>
      <c r="K737" s="113">
        <f t="shared" si="34"/>
        <v>-0.99983448464707703</v>
      </c>
      <c r="L737" s="91">
        <f t="shared" si="35"/>
        <v>1.0971709641907476E-3</v>
      </c>
      <c r="N737" s="47"/>
    </row>
    <row r="738" spans="1:14">
      <c r="A738" s="90" t="s">
        <v>2086</v>
      </c>
      <c r="B738" s="90" t="s">
        <v>258</v>
      </c>
      <c r="C738" s="90" t="s">
        <v>1182</v>
      </c>
      <c r="D738" s="90" t="s">
        <v>398</v>
      </c>
      <c r="E738" s="90" t="s">
        <v>1870</v>
      </c>
      <c r="F738" s="112">
        <v>7.3464999999999999E-4</v>
      </c>
      <c r="G738" s="112">
        <v>0</v>
      </c>
      <c r="H738" s="113" t="str">
        <f t="shared" si="33"/>
        <v/>
      </c>
      <c r="I738" s="130">
        <v>7.3464999999999999E-4</v>
      </c>
      <c r="J738" s="130">
        <v>18.954335499999999</v>
      </c>
      <c r="K738" s="113">
        <f t="shared" si="34"/>
        <v>-0.99996124105748785</v>
      </c>
      <c r="L738" s="91">
        <f t="shared" si="35"/>
        <v>1</v>
      </c>
      <c r="N738" s="47"/>
    </row>
    <row r="739" spans="1:14">
      <c r="A739" s="90" t="s">
        <v>411</v>
      </c>
      <c r="B739" s="90" t="s">
        <v>412</v>
      </c>
      <c r="C739" s="90" t="s">
        <v>1546</v>
      </c>
      <c r="D739" s="90" t="s">
        <v>398</v>
      </c>
      <c r="E739" s="90" t="s">
        <v>400</v>
      </c>
      <c r="F739" s="112">
        <v>0.23992486999999998</v>
      </c>
      <c r="G739" s="112">
        <v>4.8777399999999999E-2</v>
      </c>
      <c r="H739" s="113">
        <f t="shared" si="33"/>
        <v>3.9187711932165303</v>
      </c>
      <c r="I739" s="130">
        <v>3.1188E-4</v>
      </c>
      <c r="J739" s="130">
        <v>1.9578869999999998E-2</v>
      </c>
      <c r="K739" s="113">
        <f t="shared" si="34"/>
        <v>-0.98407058221439747</v>
      </c>
      <c r="L739" s="91">
        <f t="shared" si="35"/>
        <v>1.2999069250303232E-3</v>
      </c>
      <c r="N739" s="47"/>
    </row>
    <row r="740" spans="1:14">
      <c r="A740" s="90" t="s">
        <v>714</v>
      </c>
      <c r="B740" s="90" t="s">
        <v>543</v>
      </c>
      <c r="C740" s="90" t="s">
        <v>1546</v>
      </c>
      <c r="D740" s="90" t="s">
        <v>398</v>
      </c>
      <c r="E740" s="90" t="s">
        <v>400</v>
      </c>
      <c r="F740" s="112">
        <v>1.435702E-2</v>
      </c>
      <c r="G740" s="112">
        <v>1.7411087999999998E-2</v>
      </c>
      <c r="H740" s="113">
        <f t="shared" si="33"/>
        <v>-0.17540937131556622</v>
      </c>
      <c r="I740" s="130">
        <v>1.4863999999999999E-4</v>
      </c>
      <c r="J740" s="130">
        <v>5.2869600000000003E-3</v>
      </c>
      <c r="K740" s="113">
        <f t="shared" si="34"/>
        <v>-0.97188554481214162</v>
      </c>
      <c r="L740" s="91">
        <f t="shared" si="35"/>
        <v>1.0353123419762597E-2</v>
      </c>
      <c r="N740" s="47"/>
    </row>
    <row r="741" spans="1:14">
      <c r="A741" s="90" t="s">
        <v>914</v>
      </c>
      <c r="B741" s="90" t="s">
        <v>1051</v>
      </c>
      <c r="C741" s="90" t="s">
        <v>1546</v>
      </c>
      <c r="D741" s="90" t="s">
        <v>398</v>
      </c>
      <c r="E741" s="90" t="s">
        <v>1870</v>
      </c>
      <c r="F741" s="112">
        <v>0.1442794</v>
      </c>
      <c r="G741" s="112">
        <v>3.043947E-2</v>
      </c>
      <c r="H741" s="113">
        <f t="shared" si="33"/>
        <v>3.739878848087697</v>
      </c>
      <c r="I741" s="130">
        <v>1.0951E-4</v>
      </c>
      <c r="J741" s="130">
        <v>1.9266999999999998E-4</v>
      </c>
      <c r="K741" s="113">
        <f t="shared" si="34"/>
        <v>-0.43161883012404623</v>
      </c>
      <c r="L741" s="91">
        <f t="shared" si="35"/>
        <v>7.5901341425040579E-4</v>
      </c>
      <c r="N741" s="47"/>
    </row>
    <row r="742" spans="1:14">
      <c r="A742" s="90" t="s">
        <v>1164</v>
      </c>
      <c r="B742" s="90" t="s">
        <v>1170</v>
      </c>
      <c r="C742" s="90" t="s">
        <v>1546</v>
      </c>
      <c r="D742" s="90" t="s">
        <v>398</v>
      </c>
      <c r="E742" s="90" t="s">
        <v>400</v>
      </c>
      <c r="F742" s="112">
        <v>2.1882057799999997</v>
      </c>
      <c r="G742" s="112">
        <v>1.82121712</v>
      </c>
      <c r="H742" s="113">
        <f t="shared" si="33"/>
        <v>0.20150736338344966</v>
      </c>
      <c r="I742" s="130">
        <v>1.0709999999999999E-4</v>
      </c>
      <c r="J742" s="130">
        <v>24.69108473</v>
      </c>
      <c r="K742" s="113">
        <f t="shared" si="34"/>
        <v>-0.99999566240198956</v>
      </c>
      <c r="L742" s="91">
        <f t="shared" si="35"/>
        <v>4.8944208528687832E-5</v>
      </c>
      <c r="N742" s="47"/>
    </row>
    <row r="743" spans="1:14">
      <c r="A743" s="90" t="s">
        <v>2695</v>
      </c>
      <c r="B743" s="90" t="s">
        <v>1082</v>
      </c>
      <c r="C743" s="90" t="s">
        <v>1182</v>
      </c>
      <c r="D743" s="90" t="s">
        <v>398</v>
      </c>
      <c r="E743" s="90" t="s">
        <v>1870</v>
      </c>
      <c r="F743" s="112">
        <v>5.2796900000000001E-2</v>
      </c>
      <c r="G743" s="112">
        <v>0.14731761499999999</v>
      </c>
      <c r="H743" s="113">
        <f t="shared" si="33"/>
        <v>-0.64161176516467489</v>
      </c>
      <c r="I743" s="130">
        <v>8.3809999999999999E-5</v>
      </c>
      <c r="J743" s="130">
        <v>1.25877342</v>
      </c>
      <c r="K743" s="113">
        <f t="shared" si="34"/>
        <v>-0.99993341931226987</v>
      </c>
      <c r="L743" s="91">
        <f t="shared" si="35"/>
        <v>1.5874038059052709E-3</v>
      </c>
      <c r="N743" s="47"/>
    </row>
    <row r="744" spans="1:14">
      <c r="A744" s="90" t="s">
        <v>265</v>
      </c>
      <c r="B744" s="90" t="s">
        <v>272</v>
      </c>
      <c r="C744" s="90" t="s">
        <v>1182</v>
      </c>
      <c r="D744" s="90" t="s">
        <v>399</v>
      </c>
      <c r="E744" s="90" t="s">
        <v>400</v>
      </c>
      <c r="F744" s="112">
        <v>1.573E-5</v>
      </c>
      <c r="G744" s="112">
        <v>3.683815E-3</v>
      </c>
      <c r="H744" s="113">
        <f t="shared" si="33"/>
        <v>-0.99572997015322429</v>
      </c>
      <c r="I744" s="130">
        <v>1.573E-5</v>
      </c>
      <c r="J744" s="130">
        <v>8.0897E-4</v>
      </c>
      <c r="K744" s="113">
        <f t="shared" si="34"/>
        <v>-0.98055552121833933</v>
      </c>
      <c r="L744" s="91">
        <f t="shared" si="35"/>
        <v>1</v>
      </c>
      <c r="N744" s="47"/>
    </row>
    <row r="745" spans="1:14">
      <c r="A745" s="90" t="s">
        <v>2617</v>
      </c>
      <c r="B745" s="90" t="s">
        <v>2618</v>
      </c>
      <c r="C745" s="90" t="s">
        <v>1541</v>
      </c>
      <c r="D745" s="90" t="s">
        <v>398</v>
      </c>
      <c r="E745" s="90" t="s">
        <v>1870</v>
      </c>
      <c r="F745" s="112">
        <v>0</v>
      </c>
      <c r="G745" s="112">
        <v>2.3044799999999998E-3</v>
      </c>
      <c r="H745" s="113">
        <f t="shared" si="33"/>
        <v>-1</v>
      </c>
      <c r="I745" s="130"/>
      <c r="J745" s="130">
        <v>50.493798689999998</v>
      </c>
      <c r="K745" s="113">
        <f t="shared" si="34"/>
        <v>-1</v>
      </c>
      <c r="L745" s="91" t="str">
        <f t="shared" si="35"/>
        <v/>
      </c>
      <c r="N745" s="47"/>
    </row>
    <row r="746" spans="1:14">
      <c r="A746" s="90" t="s">
        <v>63</v>
      </c>
      <c r="B746" s="90" t="s">
        <v>74</v>
      </c>
      <c r="C746" s="90" t="s">
        <v>1543</v>
      </c>
      <c r="D746" s="90" t="s">
        <v>399</v>
      </c>
      <c r="E746" s="90" t="s">
        <v>400</v>
      </c>
      <c r="F746" s="112">
        <v>0.18338987400000001</v>
      </c>
      <c r="G746" s="112">
        <v>0.35193310999999999</v>
      </c>
      <c r="H746" s="113">
        <f t="shared" si="33"/>
        <v>-0.47890701730223673</v>
      </c>
      <c r="I746" s="130"/>
      <c r="J746" s="130">
        <v>45.940436490000003</v>
      </c>
      <c r="K746" s="113">
        <f t="shared" si="34"/>
        <v>-1</v>
      </c>
      <c r="L746" s="91">
        <f t="shared" si="35"/>
        <v>0</v>
      </c>
      <c r="N746" s="47"/>
    </row>
    <row r="747" spans="1:14">
      <c r="A747" s="90" t="s">
        <v>2127</v>
      </c>
      <c r="B747" s="90" t="s">
        <v>2126</v>
      </c>
      <c r="C747" s="90" t="s">
        <v>1540</v>
      </c>
      <c r="D747" s="90" t="s">
        <v>398</v>
      </c>
      <c r="E747" s="90" t="s">
        <v>1870</v>
      </c>
      <c r="F747" s="112">
        <v>0.35668371000000004</v>
      </c>
      <c r="G747" s="112">
        <v>0.39440544999999999</v>
      </c>
      <c r="H747" s="113">
        <f t="shared" si="33"/>
        <v>-9.5642035372482725E-2</v>
      </c>
      <c r="I747" s="130"/>
      <c r="J747" s="130">
        <v>44.873196</v>
      </c>
      <c r="K747" s="113">
        <f t="shared" si="34"/>
        <v>-1</v>
      </c>
      <c r="L747" s="91">
        <f t="shared" si="35"/>
        <v>0</v>
      </c>
      <c r="N747" s="47"/>
    </row>
    <row r="748" spans="1:14">
      <c r="A748" s="90" t="s">
        <v>2125</v>
      </c>
      <c r="B748" s="90" t="s">
        <v>862</v>
      </c>
      <c r="C748" s="90" t="s">
        <v>1540</v>
      </c>
      <c r="D748" s="90" t="s">
        <v>398</v>
      </c>
      <c r="E748" s="90" t="s">
        <v>1870</v>
      </c>
      <c r="F748" s="112">
        <v>1.86365859</v>
      </c>
      <c r="G748" s="112">
        <v>2.15666987</v>
      </c>
      <c r="H748" s="113">
        <f t="shared" si="33"/>
        <v>-0.13586283374933039</v>
      </c>
      <c r="I748" s="130"/>
      <c r="J748" s="130">
        <v>29.6969423562734</v>
      </c>
      <c r="K748" s="113">
        <f t="shared" si="34"/>
        <v>-1</v>
      </c>
      <c r="L748" s="91">
        <f t="shared" si="35"/>
        <v>0</v>
      </c>
      <c r="N748" s="47"/>
    </row>
    <row r="749" spans="1:14">
      <c r="A749" s="90" t="s">
        <v>476</v>
      </c>
      <c r="B749" s="90" t="s">
        <v>1744</v>
      </c>
      <c r="C749" s="90" t="s">
        <v>1540</v>
      </c>
      <c r="D749" s="90" t="s">
        <v>398</v>
      </c>
      <c r="E749" s="90" t="s">
        <v>1870</v>
      </c>
      <c r="F749" s="112">
        <v>5.5745650000000001E-2</v>
      </c>
      <c r="G749" s="112">
        <v>0.29065328000000001</v>
      </c>
      <c r="H749" s="113">
        <f t="shared" si="33"/>
        <v>-0.80820567378424224</v>
      </c>
      <c r="I749" s="130"/>
      <c r="J749" s="130">
        <v>25.262497719999999</v>
      </c>
      <c r="K749" s="113">
        <f t="shared" si="34"/>
        <v>-1</v>
      </c>
      <c r="L749" s="91">
        <f t="shared" si="35"/>
        <v>0</v>
      </c>
      <c r="N749" s="47"/>
    </row>
    <row r="750" spans="1:14">
      <c r="A750" s="90" t="s">
        <v>2520</v>
      </c>
      <c r="B750" s="90" t="s">
        <v>2521</v>
      </c>
      <c r="C750" s="90" t="s">
        <v>1769</v>
      </c>
      <c r="D750" s="90" t="s">
        <v>399</v>
      </c>
      <c r="E750" s="90" t="s">
        <v>400</v>
      </c>
      <c r="F750" s="112">
        <v>4.4450243600000006</v>
      </c>
      <c r="G750" s="112">
        <v>0.52284952000000007</v>
      </c>
      <c r="H750" s="113">
        <f t="shared" si="33"/>
        <v>7.5015366562830543</v>
      </c>
      <c r="I750" s="130"/>
      <c r="J750" s="130">
        <v>23.782319999999999</v>
      </c>
      <c r="K750" s="113">
        <f t="shared" si="34"/>
        <v>-1</v>
      </c>
      <c r="L750" s="91">
        <f t="shared" si="35"/>
        <v>0</v>
      </c>
      <c r="N750" s="47"/>
    </row>
    <row r="751" spans="1:14">
      <c r="A751" s="90" t="s">
        <v>1005</v>
      </c>
      <c r="B751" s="90" t="s">
        <v>1006</v>
      </c>
      <c r="C751" s="90" t="s">
        <v>1540</v>
      </c>
      <c r="D751" s="90" t="s">
        <v>398</v>
      </c>
      <c r="E751" s="90" t="s">
        <v>1870</v>
      </c>
      <c r="F751" s="112">
        <v>8.0848405999999998E-2</v>
      </c>
      <c r="G751" s="112">
        <v>2.5640959700000003</v>
      </c>
      <c r="H751" s="113">
        <f t="shared" si="33"/>
        <v>-0.9684690405718317</v>
      </c>
      <c r="I751" s="130"/>
      <c r="J751" s="130">
        <v>15.044091580161501</v>
      </c>
      <c r="K751" s="113">
        <f t="shared" si="34"/>
        <v>-1</v>
      </c>
      <c r="L751" s="91">
        <f t="shared" si="35"/>
        <v>0</v>
      </c>
      <c r="N751" s="47"/>
    </row>
    <row r="752" spans="1:14">
      <c r="A752" s="90" t="s">
        <v>2133</v>
      </c>
      <c r="B752" s="90" t="s">
        <v>1461</v>
      </c>
      <c r="C752" s="90" t="s">
        <v>1540</v>
      </c>
      <c r="D752" s="90" t="s">
        <v>398</v>
      </c>
      <c r="E752" s="90" t="s">
        <v>1870</v>
      </c>
      <c r="F752" s="112">
        <v>0</v>
      </c>
      <c r="G752" s="112">
        <v>0</v>
      </c>
      <c r="H752" s="113" t="str">
        <f t="shared" si="33"/>
        <v/>
      </c>
      <c r="I752" s="130"/>
      <c r="J752" s="130">
        <v>11.9840565756824</v>
      </c>
      <c r="K752" s="113">
        <f t="shared" si="34"/>
        <v>-1</v>
      </c>
      <c r="L752" s="91" t="str">
        <f t="shared" si="35"/>
        <v/>
      </c>
      <c r="N752" s="47"/>
    </row>
    <row r="753" spans="1:14">
      <c r="A753" s="90" t="s">
        <v>499</v>
      </c>
      <c r="B753" s="90" t="s">
        <v>855</v>
      </c>
      <c r="C753" s="90" t="s">
        <v>1540</v>
      </c>
      <c r="D753" s="90" t="s">
        <v>398</v>
      </c>
      <c r="E753" s="90" t="s">
        <v>1870</v>
      </c>
      <c r="F753" s="112">
        <v>0.81587631400000005</v>
      </c>
      <c r="G753" s="112">
        <v>0.79885821999999995</v>
      </c>
      <c r="H753" s="113">
        <f t="shared" si="33"/>
        <v>2.1303021705153302E-2</v>
      </c>
      <c r="I753" s="130"/>
      <c r="J753" s="130">
        <v>10.26515867</v>
      </c>
      <c r="K753" s="113">
        <f t="shared" si="34"/>
        <v>-1</v>
      </c>
      <c r="L753" s="91">
        <f t="shared" si="35"/>
        <v>0</v>
      </c>
      <c r="N753" s="47"/>
    </row>
    <row r="754" spans="1:14">
      <c r="A754" s="90" t="s">
        <v>741</v>
      </c>
      <c r="B754" s="90" t="s">
        <v>742</v>
      </c>
      <c r="C754" s="90" t="s">
        <v>1540</v>
      </c>
      <c r="D754" s="90" t="s">
        <v>398</v>
      </c>
      <c r="E754" s="90" t="s">
        <v>1870</v>
      </c>
      <c r="F754" s="112">
        <v>0</v>
      </c>
      <c r="G754" s="112">
        <v>0.15021173000000002</v>
      </c>
      <c r="H754" s="113">
        <f t="shared" si="33"/>
        <v>-1</v>
      </c>
      <c r="I754" s="130"/>
      <c r="J754" s="130">
        <v>10.191940650000001</v>
      </c>
      <c r="K754" s="113">
        <f t="shared" si="34"/>
        <v>-1</v>
      </c>
      <c r="L754" s="91" t="str">
        <f t="shared" si="35"/>
        <v/>
      </c>
      <c r="N754" s="47"/>
    </row>
    <row r="755" spans="1:14">
      <c r="A755" s="90" t="s">
        <v>997</v>
      </c>
      <c r="B755" s="90" t="s">
        <v>998</v>
      </c>
      <c r="C755" s="90" t="s">
        <v>1540</v>
      </c>
      <c r="D755" s="90" t="s">
        <v>398</v>
      </c>
      <c r="E755" s="90" t="s">
        <v>1870</v>
      </c>
      <c r="F755" s="112">
        <v>1.0316945</v>
      </c>
      <c r="G755" s="112">
        <v>0.98673745999999996</v>
      </c>
      <c r="H755" s="113">
        <f t="shared" si="33"/>
        <v>4.5561298544396944E-2</v>
      </c>
      <c r="I755" s="130"/>
      <c r="J755" s="130">
        <v>10.1359889983159</v>
      </c>
      <c r="K755" s="113">
        <f t="shared" si="34"/>
        <v>-1</v>
      </c>
      <c r="L755" s="91">
        <f t="shared" si="35"/>
        <v>0</v>
      </c>
      <c r="N755" s="47"/>
    </row>
    <row r="756" spans="1:14">
      <c r="A756" s="90" t="s">
        <v>477</v>
      </c>
      <c r="B756" s="90" t="s">
        <v>1743</v>
      </c>
      <c r="C756" s="90" t="s">
        <v>1540</v>
      </c>
      <c r="D756" s="90" t="s">
        <v>398</v>
      </c>
      <c r="E756" s="90" t="s">
        <v>1870</v>
      </c>
      <c r="F756" s="112">
        <v>6.2054999999999999E-4</v>
      </c>
      <c r="G756" s="112">
        <v>1.0341500000000002E-3</v>
      </c>
      <c r="H756" s="113">
        <f t="shared" si="33"/>
        <v>-0.39994198133733028</v>
      </c>
      <c r="I756" s="130"/>
      <c r="J756" s="130">
        <v>6.9773779999999999</v>
      </c>
      <c r="K756" s="113">
        <f t="shared" si="34"/>
        <v>-1</v>
      </c>
      <c r="L756" s="91">
        <f t="shared" si="35"/>
        <v>0</v>
      </c>
      <c r="N756" s="47"/>
    </row>
    <row r="757" spans="1:14">
      <c r="A757" s="90" t="s">
        <v>606</v>
      </c>
      <c r="B757" s="90" t="s">
        <v>607</v>
      </c>
      <c r="C757" s="90" t="s">
        <v>1558</v>
      </c>
      <c r="D757" s="90" t="s">
        <v>1443</v>
      </c>
      <c r="E757" s="90" t="s">
        <v>1870</v>
      </c>
      <c r="F757" s="112">
        <v>0.23577000000000001</v>
      </c>
      <c r="G757" s="112">
        <v>0.1597779</v>
      </c>
      <c r="H757" s="113">
        <f t="shared" si="33"/>
        <v>0.47561083228656775</v>
      </c>
      <c r="I757" s="130"/>
      <c r="J757" s="130">
        <v>6.4734299000000002</v>
      </c>
      <c r="K757" s="113">
        <f t="shared" si="34"/>
        <v>-1</v>
      </c>
      <c r="L757" s="91">
        <f t="shared" si="35"/>
        <v>0</v>
      </c>
      <c r="N757" s="47"/>
    </row>
    <row r="758" spans="1:14">
      <c r="A758" s="90" t="s">
        <v>1554</v>
      </c>
      <c r="B758" s="90" t="s">
        <v>1555</v>
      </c>
      <c r="C758" s="90" t="s">
        <v>1540</v>
      </c>
      <c r="D758" s="90" t="s">
        <v>398</v>
      </c>
      <c r="E758" s="90" t="s">
        <v>1870</v>
      </c>
      <c r="F758" s="112">
        <v>11.352978603</v>
      </c>
      <c r="G758" s="112">
        <v>19.454045293</v>
      </c>
      <c r="H758" s="113">
        <f t="shared" si="33"/>
        <v>-0.41642067590512621</v>
      </c>
      <c r="I758" s="130"/>
      <c r="J758" s="130">
        <v>6.3563929699999999</v>
      </c>
      <c r="K758" s="113">
        <f t="shared" si="34"/>
        <v>-1</v>
      </c>
      <c r="L758" s="91">
        <f t="shared" si="35"/>
        <v>0</v>
      </c>
      <c r="N758" s="47"/>
    </row>
    <row r="759" spans="1:14">
      <c r="A759" s="90" t="s">
        <v>225</v>
      </c>
      <c r="B759" s="90" t="s">
        <v>30</v>
      </c>
      <c r="C759" s="90" t="s">
        <v>1558</v>
      </c>
      <c r="D759" s="90" t="s">
        <v>399</v>
      </c>
      <c r="E759" s="90" t="s">
        <v>1870</v>
      </c>
      <c r="F759" s="112">
        <v>0</v>
      </c>
      <c r="G759" s="112">
        <v>7.7624476397364995E-3</v>
      </c>
      <c r="H759" s="113">
        <f t="shared" si="33"/>
        <v>-1</v>
      </c>
      <c r="I759" s="130"/>
      <c r="J759" s="130">
        <v>6.20664544874895</v>
      </c>
      <c r="K759" s="113">
        <f t="shared" si="34"/>
        <v>-1</v>
      </c>
      <c r="L759" s="91" t="str">
        <f t="shared" si="35"/>
        <v/>
      </c>
      <c r="N759" s="47"/>
    </row>
    <row r="760" spans="1:14">
      <c r="A760" s="90" t="s">
        <v>484</v>
      </c>
      <c r="B760" s="90" t="s">
        <v>811</v>
      </c>
      <c r="C760" s="90" t="s">
        <v>1540</v>
      </c>
      <c r="D760" s="90" t="s">
        <v>398</v>
      </c>
      <c r="E760" s="90" t="s">
        <v>1870</v>
      </c>
      <c r="F760" s="112">
        <v>0.10147154700000001</v>
      </c>
      <c r="G760" s="112">
        <v>10.036825059</v>
      </c>
      <c r="H760" s="113">
        <f t="shared" si="33"/>
        <v>-0.98989007515787963</v>
      </c>
      <c r="I760" s="130"/>
      <c r="J760" s="130">
        <v>5.0777657000000005</v>
      </c>
      <c r="K760" s="113">
        <f t="shared" si="34"/>
        <v>-1</v>
      </c>
      <c r="L760" s="91">
        <f t="shared" si="35"/>
        <v>0</v>
      </c>
      <c r="N760" s="47"/>
    </row>
    <row r="761" spans="1:14">
      <c r="A761" s="90" t="s">
        <v>757</v>
      </c>
      <c r="B761" s="90" t="s">
        <v>758</v>
      </c>
      <c r="C761" s="90" t="s">
        <v>1540</v>
      </c>
      <c r="D761" s="90" t="s">
        <v>398</v>
      </c>
      <c r="E761" s="90" t="s">
        <v>1870</v>
      </c>
      <c r="F761" s="112">
        <v>0</v>
      </c>
      <c r="G761" s="112">
        <v>3.2329570000000002E-2</v>
      </c>
      <c r="H761" s="113">
        <f t="shared" si="33"/>
        <v>-1</v>
      </c>
      <c r="I761" s="130"/>
      <c r="J761" s="130">
        <v>5.0538530000000002</v>
      </c>
      <c r="K761" s="113">
        <f t="shared" si="34"/>
        <v>-1</v>
      </c>
      <c r="L761" s="91" t="str">
        <f t="shared" si="35"/>
        <v/>
      </c>
      <c r="N761" s="47"/>
    </row>
    <row r="762" spans="1:14">
      <c r="A762" s="90" t="s">
        <v>1036</v>
      </c>
      <c r="B762" s="90" t="s">
        <v>1037</v>
      </c>
      <c r="C762" s="90" t="s">
        <v>1540</v>
      </c>
      <c r="D762" s="90" t="s">
        <v>398</v>
      </c>
      <c r="E762" s="90" t="s">
        <v>1870</v>
      </c>
      <c r="F762" s="112">
        <v>3.7008850600000001</v>
      </c>
      <c r="G762" s="112">
        <v>22.805837078000003</v>
      </c>
      <c r="H762" s="113">
        <f t="shared" si="33"/>
        <v>-0.83772202496482295</v>
      </c>
      <c r="I762" s="130"/>
      <c r="J762" s="130">
        <v>5.0467174213652495</v>
      </c>
      <c r="K762" s="113">
        <f t="shared" si="34"/>
        <v>-1</v>
      </c>
      <c r="L762" s="91">
        <f t="shared" si="35"/>
        <v>0</v>
      </c>
      <c r="N762" s="47"/>
    </row>
    <row r="763" spans="1:14">
      <c r="A763" s="90" t="s">
        <v>745</v>
      </c>
      <c r="B763" s="90" t="s">
        <v>746</v>
      </c>
      <c r="C763" s="90" t="s">
        <v>1540</v>
      </c>
      <c r="D763" s="90" t="s">
        <v>398</v>
      </c>
      <c r="E763" s="90" t="s">
        <v>1870</v>
      </c>
      <c r="F763" s="112">
        <v>5.1052619999999993E-3</v>
      </c>
      <c r="G763" s="112">
        <v>0</v>
      </c>
      <c r="H763" s="113" t="str">
        <f t="shared" si="33"/>
        <v/>
      </c>
      <c r="I763" s="130"/>
      <c r="J763" s="130">
        <v>4.9979765999999994</v>
      </c>
      <c r="K763" s="113">
        <f t="shared" si="34"/>
        <v>-1</v>
      </c>
      <c r="L763" s="91">
        <f t="shared" si="35"/>
        <v>0</v>
      </c>
      <c r="N763" s="47"/>
    </row>
    <row r="764" spans="1:14">
      <c r="A764" s="90" t="s">
        <v>1836</v>
      </c>
      <c r="B764" s="90" t="s">
        <v>1857</v>
      </c>
      <c r="C764" s="90" t="s">
        <v>1182</v>
      </c>
      <c r="D764" s="90" t="s">
        <v>398</v>
      </c>
      <c r="E764" s="90" t="s">
        <v>1870</v>
      </c>
      <c r="F764" s="112">
        <v>0</v>
      </c>
      <c r="G764" s="112">
        <v>0.3105734</v>
      </c>
      <c r="H764" s="113">
        <f t="shared" si="33"/>
        <v>-1</v>
      </c>
      <c r="I764" s="130"/>
      <c r="J764" s="130">
        <v>4.55065411</v>
      </c>
      <c r="K764" s="113">
        <f t="shared" si="34"/>
        <v>-1</v>
      </c>
      <c r="L764" s="91" t="str">
        <f t="shared" si="35"/>
        <v/>
      </c>
      <c r="N764" s="47"/>
    </row>
    <row r="765" spans="1:14">
      <c r="A765" s="90" t="s">
        <v>2744</v>
      </c>
      <c r="B765" s="90" t="s">
        <v>2745</v>
      </c>
      <c r="C765" s="90" t="s">
        <v>1182</v>
      </c>
      <c r="D765" s="90" t="s">
        <v>398</v>
      </c>
      <c r="E765" s="90" t="s">
        <v>400</v>
      </c>
      <c r="F765" s="112">
        <v>0</v>
      </c>
      <c r="G765" s="112">
        <v>4.2468000000000004</v>
      </c>
      <c r="H765" s="113">
        <f t="shared" si="33"/>
        <v>-1</v>
      </c>
      <c r="I765" s="130"/>
      <c r="J765" s="130">
        <v>4.2468000000000004</v>
      </c>
      <c r="K765" s="113">
        <f t="shared" si="34"/>
        <v>-1</v>
      </c>
      <c r="L765" s="91" t="str">
        <f t="shared" si="35"/>
        <v/>
      </c>
      <c r="N765" s="47"/>
    </row>
    <row r="766" spans="1:14">
      <c r="A766" s="90" t="s">
        <v>238</v>
      </c>
      <c r="B766" s="90" t="s">
        <v>19</v>
      </c>
      <c r="C766" s="90" t="s">
        <v>1558</v>
      </c>
      <c r="D766" s="90" t="s">
        <v>399</v>
      </c>
      <c r="E766" s="90" t="s">
        <v>1870</v>
      </c>
      <c r="F766" s="112">
        <v>0.41889623999999998</v>
      </c>
      <c r="G766" s="112">
        <v>1.2963503700000001</v>
      </c>
      <c r="H766" s="113">
        <f t="shared" si="33"/>
        <v>-0.67686495125542345</v>
      </c>
      <c r="I766" s="130"/>
      <c r="J766" s="130">
        <v>4.2092700000000001</v>
      </c>
      <c r="K766" s="113">
        <f t="shared" si="34"/>
        <v>-1</v>
      </c>
      <c r="L766" s="91">
        <f t="shared" si="35"/>
        <v>0</v>
      </c>
      <c r="N766" s="47"/>
    </row>
    <row r="767" spans="1:14">
      <c r="A767" s="90" t="s">
        <v>2902</v>
      </c>
      <c r="B767" s="90" t="s">
        <v>2903</v>
      </c>
      <c r="C767" s="90" t="s">
        <v>1769</v>
      </c>
      <c r="D767" s="90" t="s">
        <v>398</v>
      </c>
      <c r="E767" s="90" t="s">
        <v>1870</v>
      </c>
      <c r="F767" s="112">
        <v>1.94498312492148</v>
      </c>
      <c r="G767" s="112">
        <v>5.5086041798463397</v>
      </c>
      <c r="H767" s="113">
        <f t="shared" si="33"/>
        <v>-0.64691906308364766</v>
      </c>
      <c r="I767" s="130"/>
      <c r="J767" s="130">
        <v>3.89322998846598</v>
      </c>
      <c r="K767" s="113">
        <f t="shared" si="34"/>
        <v>-1</v>
      </c>
      <c r="L767" s="91">
        <f t="shared" si="35"/>
        <v>0</v>
      </c>
      <c r="N767" s="47"/>
    </row>
    <row r="768" spans="1:14">
      <c r="A768" s="90" t="s">
        <v>2709</v>
      </c>
      <c r="B768" s="90" t="s">
        <v>195</v>
      </c>
      <c r="C768" s="90" t="s">
        <v>1182</v>
      </c>
      <c r="D768" s="90" t="s">
        <v>398</v>
      </c>
      <c r="E768" s="90" t="s">
        <v>1870</v>
      </c>
      <c r="F768" s="112">
        <v>6.3941059999999994E-2</v>
      </c>
      <c r="G768" s="112">
        <v>1.89031989</v>
      </c>
      <c r="H768" s="113">
        <f t="shared" si="33"/>
        <v>-0.9661744764268444</v>
      </c>
      <c r="I768" s="130"/>
      <c r="J768" s="130">
        <v>3.8535323999999997</v>
      </c>
      <c r="K768" s="113">
        <f t="shared" si="34"/>
        <v>-1</v>
      </c>
      <c r="L768" s="91">
        <f t="shared" si="35"/>
        <v>0</v>
      </c>
      <c r="N768" s="47"/>
    </row>
    <row r="769" spans="1:14">
      <c r="A769" s="90" t="s">
        <v>1831</v>
      </c>
      <c r="B769" s="90" t="s">
        <v>1852</v>
      </c>
      <c r="C769" s="90" t="s">
        <v>1182</v>
      </c>
      <c r="D769" s="90" t="s">
        <v>398</v>
      </c>
      <c r="E769" s="90" t="s">
        <v>1870</v>
      </c>
      <c r="F769" s="112">
        <v>0</v>
      </c>
      <c r="G769" s="112">
        <v>2.3E-5</v>
      </c>
      <c r="H769" s="113">
        <f t="shared" si="33"/>
        <v>-1</v>
      </c>
      <c r="I769" s="130"/>
      <c r="J769" s="130">
        <v>2.9529485699999998</v>
      </c>
      <c r="K769" s="113">
        <f t="shared" si="34"/>
        <v>-1</v>
      </c>
      <c r="L769" s="91" t="str">
        <f t="shared" si="35"/>
        <v/>
      </c>
      <c r="N769" s="47"/>
    </row>
    <row r="770" spans="1:14">
      <c r="A770" s="90" t="s">
        <v>2852</v>
      </c>
      <c r="B770" s="90" t="s">
        <v>2853</v>
      </c>
      <c r="C770" s="90" t="s">
        <v>1545</v>
      </c>
      <c r="D770" s="90" t="s">
        <v>1443</v>
      </c>
      <c r="E770" s="90" t="s">
        <v>400</v>
      </c>
      <c r="F770" s="112">
        <v>5.0110600000000003E-3</v>
      </c>
      <c r="G770" s="112">
        <v>2.5866485400000001</v>
      </c>
      <c r="H770" s="113">
        <f t="shared" si="33"/>
        <v>-0.99806272096015025</v>
      </c>
      <c r="I770" s="130"/>
      <c r="J770" s="130">
        <v>2.6290718100000001</v>
      </c>
      <c r="K770" s="113">
        <f t="shared" si="34"/>
        <v>-1</v>
      </c>
      <c r="L770" s="91">
        <f t="shared" si="35"/>
        <v>0</v>
      </c>
      <c r="N770" s="47"/>
    </row>
    <row r="771" spans="1:14">
      <c r="A771" s="90" t="s">
        <v>232</v>
      </c>
      <c r="B771" s="90" t="s">
        <v>22</v>
      </c>
      <c r="C771" s="90" t="s">
        <v>1558</v>
      </c>
      <c r="D771" s="90" t="s">
        <v>1443</v>
      </c>
      <c r="E771" s="90" t="s">
        <v>1870</v>
      </c>
      <c r="F771" s="112">
        <v>1.1378850000000001E-2</v>
      </c>
      <c r="G771" s="112">
        <v>0.81113513000000004</v>
      </c>
      <c r="H771" s="113">
        <f t="shared" si="33"/>
        <v>-0.98597169623266101</v>
      </c>
      <c r="I771" s="130"/>
      <c r="J771" s="130">
        <v>2.5054424700000002</v>
      </c>
      <c r="K771" s="113">
        <f t="shared" si="34"/>
        <v>-1</v>
      </c>
      <c r="L771" s="91">
        <f t="shared" si="35"/>
        <v>0</v>
      </c>
      <c r="N771" s="47"/>
    </row>
    <row r="772" spans="1:14">
      <c r="A772" s="90" t="s">
        <v>1938</v>
      </c>
      <c r="B772" s="90" t="s">
        <v>1928</v>
      </c>
      <c r="C772" s="90" t="s">
        <v>1769</v>
      </c>
      <c r="D772" s="90" t="s">
        <v>399</v>
      </c>
      <c r="E772" s="90" t="s">
        <v>400</v>
      </c>
      <c r="F772" s="112">
        <v>2.5143189999999999E-2</v>
      </c>
      <c r="G772" s="112">
        <v>3.0385430000000001E-2</v>
      </c>
      <c r="H772" s="113">
        <f t="shared" si="33"/>
        <v>-0.17252479230999862</v>
      </c>
      <c r="I772" s="130"/>
      <c r="J772" s="130">
        <v>2.23397976391231</v>
      </c>
      <c r="K772" s="113">
        <f t="shared" si="34"/>
        <v>-1</v>
      </c>
      <c r="L772" s="91">
        <f t="shared" si="35"/>
        <v>0</v>
      </c>
      <c r="N772" s="47"/>
    </row>
    <row r="773" spans="1:14">
      <c r="A773" s="90" t="s">
        <v>1939</v>
      </c>
      <c r="B773" s="90" t="s">
        <v>1929</v>
      </c>
      <c r="C773" s="90" t="s">
        <v>1769</v>
      </c>
      <c r="D773" s="90" t="s">
        <v>399</v>
      </c>
      <c r="E773" s="90" t="s">
        <v>400</v>
      </c>
      <c r="F773" s="112">
        <v>0</v>
      </c>
      <c r="G773" s="112">
        <v>0</v>
      </c>
      <c r="H773" s="113" t="str">
        <f t="shared" si="33"/>
        <v/>
      </c>
      <c r="I773" s="130"/>
      <c r="J773" s="130">
        <v>2.22235575457317</v>
      </c>
      <c r="K773" s="113">
        <f t="shared" si="34"/>
        <v>-1</v>
      </c>
      <c r="L773" s="91" t="str">
        <f t="shared" si="35"/>
        <v/>
      </c>
      <c r="N773" s="47"/>
    </row>
    <row r="774" spans="1:14">
      <c r="A774" s="90" t="s">
        <v>501</v>
      </c>
      <c r="B774" s="90" t="s">
        <v>352</v>
      </c>
      <c r="C774" s="90" t="s">
        <v>1558</v>
      </c>
      <c r="D774" s="90" t="s">
        <v>399</v>
      </c>
      <c r="E774" s="90" t="s">
        <v>1870</v>
      </c>
      <c r="F774" s="112">
        <v>0.98441011999999994</v>
      </c>
      <c r="G774" s="112">
        <v>2.5448180200000001</v>
      </c>
      <c r="H774" s="113">
        <f t="shared" si="33"/>
        <v>-0.61317072094608949</v>
      </c>
      <c r="I774" s="130"/>
      <c r="J774" s="130">
        <v>2.1522427599999996</v>
      </c>
      <c r="K774" s="113">
        <f t="shared" si="34"/>
        <v>-1</v>
      </c>
      <c r="L774" s="91">
        <f t="shared" si="35"/>
        <v>0</v>
      </c>
      <c r="N774" s="47"/>
    </row>
    <row r="775" spans="1:14">
      <c r="A775" s="90" t="s">
        <v>1773</v>
      </c>
      <c r="B775" s="90" t="s">
        <v>972</v>
      </c>
      <c r="C775" s="90" t="s">
        <v>2419</v>
      </c>
      <c r="D775" s="90" t="s">
        <v>399</v>
      </c>
      <c r="E775" s="90" t="s">
        <v>400</v>
      </c>
      <c r="F775" s="112">
        <v>0.30493315999999998</v>
      </c>
      <c r="G775" s="112">
        <v>0.15611720000000001</v>
      </c>
      <c r="H775" s="113">
        <f t="shared" ref="H775:H838" si="36">IF(ISERROR(F775/G775-1),"",IF((F775/G775-1)&gt;10000%,"",F775/G775-1))</f>
        <v>0.95323231520934248</v>
      </c>
      <c r="I775" s="130"/>
      <c r="J775" s="130">
        <v>1.64298773</v>
      </c>
      <c r="K775" s="113">
        <f t="shared" ref="K775:K838" si="37">IF(ISERROR(I775/J775-1),"",IF((I775/J775-1)&gt;10000%,"",I775/J775-1))</f>
        <v>-1</v>
      </c>
      <c r="L775" s="91">
        <f t="shared" ref="L775:L838" si="38">IF(ISERROR(I775/F775),"",IF(I775/F775&gt;10000%,"",I775/F775))</f>
        <v>0</v>
      </c>
      <c r="N775" s="47"/>
    </row>
    <row r="776" spans="1:14">
      <c r="A776" s="90" t="s">
        <v>2705</v>
      </c>
      <c r="B776" s="90" t="s">
        <v>190</v>
      </c>
      <c r="C776" s="90" t="s">
        <v>1182</v>
      </c>
      <c r="D776" s="90" t="s">
        <v>398</v>
      </c>
      <c r="E776" s="90" t="s">
        <v>1870</v>
      </c>
      <c r="F776" s="112">
        <v>0</v>
      </c>
      <c r="G776" s="112">
        <v>0.11428541</v>
      </c>
      <c r="H776" s="113">
        <f t="shared" si="36"/>
        <v>-1</v>
      </c>
      <c r="I776" s="130"/>
      <c r="J776" s="130">
        <v>1.495744</v>
      </c>
      <c r="K776" s="113">
        <f t="shared" si="37"/>
        <v>-1</v>
      </c>
      <c r="L776" s="91" t="str">
        <f t="shared" si="38"/>
        <v/>
      </c>
      <c r="N776" s="47"/>
    </row>
    <row r="777" spans="1:14">
      <c r="A777" s="90" t="s">
        <v>925</v>
      </c>
      <c r="B777" s="90" t="s">
        <v>1062</v>
      </c>
      <c r="C777" s="90" t="s">
        <v>1546</v>
      </c>
      <c r="D777" s="90" t="s">
        <v>398</v>
      </c>
      <c r="E777" s="90" t="s">
        <v>400</v>
      </c>
      <c r="F777" s="112">
        <v>1.6202847199999999</v>
      </c>
      <c r="G777" s="112">
        <v>3.9836999999999997E-2</v>
      </c>
      <c r="H777" s="113">
        <f t="shared" si="36"/>
        <v>39.672859904109245</v>
      </c>
      <c r="I777" s="130"/>
      <c r="J777" s="130">
        <v>1.2923277</v>
      </c>
      <c r="K777" s="113">
        <f t="shared" si="37"/>
        <v>-1</v>
      </c>
      <c r="L777" s="91">
        <f t="shared" si="38"/>
        <v>0</v>
      </c>
      <c r="N777" s="47"/>
    </row>
    <row r="778" spans="1:14">
      <c r="A778" s="90" t="s">
        <v>61</v>
      </c>
      <c r="B778" s="90" t="s">
        <v>72</v>
      </c>
      <c r="C778" s="90" t="s">
        <v>1543</v>
      </c>
      <c r="D778" s="90" t="s">
        <v>399</v>
      </c>
      <c r="E778" s="90" t="s">
        <v>400</v>
      </c>
      <c r="F778" s="112">
        <v>0.14011589999999999</v>
      </c>
      <c r="G778" s="112">
        <v>0.32028903999999997</v>
      </c>
      <c r="H778" s="113">
        <f t="shared" si="36"/>
        <v>-0.56253295460874964</v>
      </c>
      <c r="I778" s="130"/>
      <c r="J778" s="130">
        <v>1.2490150600000001</v>
      </c>
      <c r="K778" s="113">
        <f t="shared" si="37"/>
        <v>-1</v>
      </c>
      <c r="L778" s="91">
        <f t="shared" si="38"/>
        <v>0</v>
      </c>
      <c r="N778" s="47"/>
    </row>
    <row r="779" spans="1:14">
      <c r="A779" s="90" t="s">
        <v>1396</v>
      </c>
      <c r="B779" s="90" t="s">
        <v>1397</v>
      </c>
      <c r="C779" s="90" t="s">
        <v>1558</v>
      </c>
      <c r="D779" s="90" t="s">
        <v>398</v>
      </c>
      <c r="E779" s="90" t="s">
        <v>1870</v>
      </c>
      <c r="F779" s="112">
        <v>0</v>
      </c>
      <c r="G779" s="112">
        <v>9.2460000000000007E-3</v>
      </c>
      <c r="H779" s="113">
        <f t="shared" si="36"/>
        <v>-1</v>
      </c>
      <c r="I779" s="130"/>
      <c r="J779" s="130">
        <v>1.1552093105844201</v>
      </c>
      <c r="K779" s="113">
        <f t="shared" si="37"/>
        <v>-1</v>
      </c>
      <c r="L779" s="91" t="str">
        <f t="shared" si="38"/>
        <v/>
      </c>
      <c r="N779" s="47"/>
    </row>
    <row r="780" spans="1:14">
      <c r="A780" s="90" t="s">
        <v>890</v>
      </c>
      <c r="B780" s="90" t="s">
        <v>699</v>
      </c>
      <c r="C780" s="90" t="s">
        <v>1542</v>
      </c>
      <c r="D780" s="90" t="s">
        <v>398</v>
      </c>
      <c r="E780" s="90" t="s">
        <v>1870</v>
      </c>
      <c r="F780" s="112">
        <v>0.84370725000000002</v>
      </c>
      <c r="G780" s="112">
        <v>1.8170434900000001</v>
      </c>
      <c r="H780" s="113">
        <f t="shared" si="36"/>
        <v>-0.53567030473222199</v>
      </c>
      <c r="I780" s="130"/>
      <c r="J780" s="130">
        <v>1.0125202499999999</v>
      </c>
      <c r="K780" s="113">
        <f t="shared" si="37"/>
        <v>-1</v>
      </c>
      <c r="L780" s="91">
        <f t="shared" si="38"/>
        <v>0</v>
      </c>
      <c r="N780" s="47"/>
    </row>
    <row r="781" spans="1:14">
      <c r="A781" s="90" t="s">
        <v>2450</v>
      </c>
      <c r="B781" s="90" t="s">
        <v>2451</v>
      </c>
      <c r="C781" s="90" t="s">
        <v>1546</v>
      </c>
      <c r="D781" s="90" t="s">
        <v>398</v>
      </c>
      <c r="E781" s="90" t="s">
        <v>1870</v>
      </c>
      <c r="F781" s="112">
        <v>0.44641721999999995</v>
      </c>
      <c r="G781" s="112">
        <v>1.2476E-3</v>
      </c>
      <c r="H781" s="113" t="str">
        <f t="shared" si="36"/>
        <v/>
      </c>
      <c r="I781" s="130"/>
      <c r="J781" s="130">
        <v>1.00577066</v>
      </c>
      <c r="K781" s="113">
        <f t="shared" si="37"/>
        <v>-1</v>
      </c>
      <c r="L781" s="91">
        <f t="shared" si="38"/>
        <v>0</v>
      </c>
      <c r="N781" s="47"/>
    </row>
    <row r="782" spans="1:14">
      <c r="A782" s="90" t="s">
        <v>2752</v>
      </c>
      <c r="B782" s="90" t="s">
        <v>2753</v>
      </c>
      <c r="C782" s="90" t="s">
        <v>1546</v>
      </c>
      <c r="D782" s="90" t="s">
        <v>398</v>
      </c>
      <c r="E782" s="90" t="s">
        <v>1870</v>
      </c>
      <c r="F782" s="112">
        <v>0</v>
      </c>
      <c r="G782" s="112">
        <v>0.12848463000000002</v>
      </c>
      <c r="H782" s="113">
        <f t="shared" si="36"/>
        <v>-1</v>
      </c>
      <c r="I782" s="130"/>
      <c r="J782" s="130">
        <v>0.99416305000000005</v>
      </c>
      <c r="K782" s="113">
        <f t="shared" si="37"/>
        <v>-1</v>
      </c>
      <c r="L782" s="91" t="str">
        <f t="shared" si="38"/>
        <v/>
      </c>
      <c r="N782" s="47"/>
    </row>
    <row r="783" spans="1:14">
      <c r="A783" s="90" t="s">
        <v>2754</v>
      </c>
      <c r="B783" s="90" t="s">
        <v>2755</v>
      </c>
      <c r="C783" s="90" t="s">
        <v>1546</v>
      </c>
      <c r="D783" s="90" t="s">
        <v>398</v>
      </c>
      <c r="E783" s="90" t="s">
        <v>1870</v>
      </c>
      <c r="F783" s="112">
        <v>0.24893819</v>
      </c>
      <c r="G783" s="112">
        <v>0.37634253000000001</v>
      </c>
      <c r="H783" s="113">
        <f t="shared" si="36"/>
        <v>-0.338532931688587</v>
      </c>
      <c r="I783" s="130"/>
      <c r="J783" s="130">
        <v>0.97780553000000003</v>
      </c>
      <c r="K783" s="113">
        <f t="shared" si="37"/>
        <v>-1</v>
      </c>
      <c r="L783" s="91">
        <f t="shared" si="38"/>
        <v>0</v>
      </c>
      <c r="N783" s="47"/>
    </row>
    <row r="784" spans="1:14">
      <c r="A784" s="90" t="s">
        <v>2734</v>
      </c>
      <c r="B784" s="90" t="s">
        <v>2735</v>
      </c>
      <c r="C784" s="90" t="s">
        <v>1546</v>
      </c>
      <c r="D784" s="90" t="s">
        <v>398</v>
      </c>
      <c r="E784" s="90" t="s">
        <v>1870</v>
      </c>
      <c r="F784" s="112">
        <v>0.12134589</v>
      </c>
      <c r="G784" s="112">
        <v>0.15081032999999999</v>
      </c>
      <c r="H784" s="113">
        <f t="shared" si="36"/>
        <v>-0.19537414976812262</v>
      </c>
      <c r="I784" s="130"/>
      <c r="J784" s="130">
        <v>0.96962875000000004</v>
      </c>
      <c r="K784" s="113">
        <f t="shared" si="37"/>
        <v>-1</v>
      </c>
      <c r="L784" s="91">
        <f t="shared" si="38"/>
        <v>0</v>
      </c>
      <c r="N784" s="47"/>
    </row>
    <row r="785" spans="1:14">
      <c r="A785" s="90" t="s">
        <v>2430</v>
      </c>
      <c r="B785" s="90" t="s">
        <v>2431</v>
      </c>
      <c r="C785" s="90" t="s">
        <v>1182</v>
      </c>
      <c r="D785" s="90" t="s">
        <v>398</v>
      </c>
      <c r="E785" s="90" t="s">
        <v>1870</v>
      </c>
      <c r="F785" s="112">
        <v>0</v>
      </c>
      <c r="G785" s="112">
        <v>9.1929999999999998E-3</v>
      </c>
      <c r="H785" s="113">
        <f t="shared" si="36"/>
        <v>-1</v>
      </c>
      <c r="I785" s="130"/>
      <c r="J785" s="130">
        <v>0.68872549999999999</v>
      </c>
      <c r="K785" s="113">
        <f t="shared" si="37"/>
        <v>-1</v>
      </c>
      <c r="L785" s="91" t="str">
        <f t="shared" si="38"/>
        <v/>
      </c>
      <c r="N785" s="47"/>
    </row>
    <row r="786" spans="1:14">
      <c r="A786" s="90" t="s">
        <v>532</v>
      </c>
      <c r="B786" s="90" t="s">
        <v>533</v>
      </c>
      <c r="C786" s="90" t="s">
        <v>538</v>
      </c>
      <c r="D786" s="90" t="s">
        <v>399</v>
      </c>
      <c r="E786" s="90" t="s">
        <v>400</v>
      </c>
      <c r="F786" s="112">
        <v>0.90932269999999993</v>
      </c>
      <c r="G786" s="112">
        <v>2.3130175299999998</v>
      </c>
      <c r="H786" s="113">
        <f t="shared" si="36"/>
        <v>-0.6068673547839476</v>
      </c>
      <c r="I786" s="130"/>
      <c r="J786" s="130">
        <v>0.64620250000000001</v>
      </c>
      <c r="K786" s="113">
        <f t="shared" si="37"/>
        <v>-1</v>
      </c>
      <c r="L786" s="91">
        <f t="shared" si="38"/>
        <v>0</v>
      </c>
      <c r="N786" s="47"/>
    </row>
    <row r="787" spans="1:14">
      <c r="A787" s="90" t="s">
        <v>10</v>
      </c>
      <c r="B787" s="90" t="s">
        <v>11</v>
      </c>
      <c r="C787" s="90" t="s">
        <v>1769</v>
      </c>
      <c r="D787" s="90" t="s">
        <v>399</v>
      </c>
      <c r="E787" s="90" t="s">
        <v>400</v>
      </c>
      <c r="F787" s="112">
        <v>9.472614E-2</v>
      </c>
      <c r="G787" s="112">
        <v>4.6828959999999996E-2</v>
      </c>
      <c r="H787" s="113">
        <f t="shared" si="36"/>
        <v>1.0228110980897291</v>
      </c>
      <c r="I787" s="130"/>
      <c r="J787" s="130">
        <v>0.60880805000000005</v>
      </c>
      <c r="K787" s="113">
        <f t="shared" si="37"/>
        <v>-1</v>
      </c>
      <c r="L787" s="91">
        <f t="shared" si="38"/>
        <v>0</v>
      </c>
      <c r="N787" s="47"/>
    </row>
    <row r="788" spans="1:14">
      <c r="A788" s="90" t="s">
        <v>614</v>
      </c>
      <c r="B788" s="90" t="s">
        <v>615</v>
      </c>
      <c r="C788" s="90" t="s">
        <v>616</v>
      </c>
      <c r="D788" s="90" t="s">
        <v>398</v>
      </c>
      <c r="E788" s="90" t="s">
        <v>1870</v>
      </c>
      <c r="F788" s="112">
        <v>1.1021600000000001E-2</v>
      </c>
      <c r="G788" s="112">
        <v>0.62047453000000008</v>
      </c>
      <c r="H788" s="113">
        <f t="shared" si="36"/>
        <v>-0.98223682122777867</v>
      </c>
      <c r="I788" s="130"/>
      <c r="J788" s="130">
        <v>0.59545918999999992</v>
      </c>
      <c r="K788" s="113">
        <f t="shared" si="37"/>
        <v>-1</v>
      </c>
      <c r="L788" s="91">
        <f t="shared" si="38"/>
        <v>0</v>
      </c>
      <c r="N788" s="47"/>
    </row>
    <row r="789" spans="1:14">
      <c r="A789" s="90" t="s">
        <v>473</v>
      </c>
      <c r="B789" s="90" t="s">
        <v>1038</v>
      </c>
      <c r="C789" s="90" t="s">
        <v>1540</v>
      </c>
      <c r="D789" s="90" t="s">
        <v>398</v>
      </c>
      <c r="E789" s="90" t="s">
        <v>1870</v>
      </c>
      <c r="F789" s="112">
        <v>5.6526367799999999</v>
      </c>
      <c r="G789" s="112">
        <v>0.375474105</v>
      </c>
      <c r="H789" s="113">
        <f t="shared" si="36"/>
        <v>14.054664768426573</v>
      </c>
      <c r="I789" s="130"/>
      <c r="J789" s="130">
        <v>0.3965495</v>
      </c>
      <c r="K789" s="113">
        <f t="shared" si="37"/>
        <v>-1</v>
      </c>
      <c r="L789" s="91">
        <f t="shared" si="38"/>
        <v>0</v>
      </c>
      <c r="N789" s="47"/>
    </row>
    <row r="790" spans="1:14">
      <c r="A790" s="90" t="s">
        <v>1703</v>
      </c>
      <c r="B790" s="90" t="s">
        <v>1704</v>
      </c>
      <c r="C790" s="90" t="s">
        <v>1545</v>
      </c>
      <c r="D790" s="90" t="s">
        <v>399</v>
      </c>
      <c r="E790" s="90" t="s">
        <v>400</v>
      </c>
      <c r="F790" s="112">
        <v>1.1952458300000002</v>
      </c>
      <c r="G790" s="112">
        <v>1.0578259999999999</v>
      </c>
      <c r="H790" s="113">
        <f t="shared" si="36"/>
        <v>0.12990778256537494</v>
      </c>
      <c r="I790" s="130"/>
      <c r="J790" s="130">
        <v>0.29674050000000002</v>
      </c>
      <c r="K790" s="113">
        <f t="shared" si="37"/>
        <v>-1</v>
      </c>
      <c r="L790" s="91">
        <f t="shared" si="38"/>
        <v>0</v>
      </c>
      <c r="N790" s="47"/>
    </row>
    <row r="791" spans="1:14">
      <c r="A791" s="90" t="s">
        <v>2301</v>
      </c>
      <c r="B791" s="90" t="s">
        <v>2302</v>
      </c>
      <c r="C791" s="90" t="s">
        <v>1539</v>
      </c>
      <c r="D791" s="90" t="s">
        <v>398</v>
      </c>
      <c r="E791" s="90" t="s">
        <v>400</v>
      </c>
      <c r="F791" s="112">
        <v>0.57847031999999998</v>
      </c>
      <c r="G791" s="112">
        <v>0.17953</v>
      </c>
      <c r="H791" s="113">
        <f t="shared" si="36"/>
        <v>2.2221373586587201</v>
      </c>
      <c r="I791" s="130"/>
      <c r="J791" s="130">
        <v>0.18905250000000001</v>
      </c>
      <c r="K791" s="113">
        <f t="shared" si="37"/>
        <v>-1</v>
      </c>
      <c r="L791" s="91">
        <f t="shared" si="38"/>
        <v>0</v>
      </c>
      <c r="N791" s="47"/>
    </row>
    <row r="792" spans="1:14">
      <c r="A792" s="90" t="s">
        <v>340</v>
      </c>
      <c r="B792" s="90" t="s">
        <v>139</v>
      </c>
      <c r="C792" s="90" t="s">
        <v>1547</v>
      </c>
      <c r="D792" s="90" t="s">
        <v>399</v>
      </c>
      <c r="E792" s="90" t="s">
        <v>400</v>
      </c>
      <c r="F792" s="112">
        <v>6.6699999999999997E-6</v>
      </c>
      <c r="G792" s="112">
        <v>6.8199999999999999E-6</v>
      </c>
      <c r="H792" s="113">
        <f t="shared" si="36"/>
        <v>-2.1994134897360795E-2</v>
      </c>
      <c r="I792" s="130"/>
      <c r="J792" s="130">
        <v>0.17678168</v>
      </c>
      <c r="K792" s="113">
        <f t="shared" si="37"/>
        <v>-1</v>
      </c>
      <c r="L792" s="91">
        <f t="shared" si="38"/>
        <v>0</v>
      </c>
      <c r="N792" s="47"/>
    </row>
    <row r="793" spans="1:14">
      <c r="A793" s="90" t="s">
        <v>2137</v>
      </c>
      <c r="B793" s="90" t="s">
        <v>1587</v>
      </c>
      <c r="C793" s="90" t="s">
        <v>1544</v>
      </c>
      <c r="D793" s="90" t="s">
        <v>398</v>
      </c>
      <c r="E793" s="90" t="s">
        <v>1870</v>
      </c>
      <c r="F793" s="112">
        <v>0.14105412000000001</v>
      </c>
      <c r="G793" s="112">
        <v>0.10643176</v>
      </c>
      <c r="H793" s="113">
        <f t="shared" si="36"/>
        <v>0.32530101916946608</v>
      </c>
      <c r="I793" s="130"/>
      <c r="J793" s="130">
        <v>0.16208885999999997</v>
      </c>
      <c r="K793" s="113">
        <f t="shared" si="37"/>
        <v>-1</v>
      </c>
      <c r="L793" s="91">
        <f t="shared" si="38"/>
        <v>0</v>
      </c>
      <c r="N793" s="47"/>
    </row>
    <row r="794" spans="1:14">
      <c r="A794" s="90" t="s">
        <v>1839</v>
      </c>
      <c r="B794" s="90" t="s">
        <v>1860</v>
      </c>
      <c r="C794" s="90" t="s">
        <v>1182</v>
      </c>
      <c r="D794" s="90" t="s">
        <v>398</v>
      </c>
      <c r="E794" s="90" t="s">
        <v>1870</v>
      </c>
      <c r="F794" s="112">
        <v>0</v>
      </c>
      <c r="G794" s="112">
        <v>0.14265829999999999</v>
      </c>
      <c r="H794" s="113">
        <f t="shared" si="36"/>
        <v>-1</v>
      </c>
      <c r="I794" s="130"/>
      <c r="J794" s="130">
        <v>0.15393418</v>
      </c>
      <c r="K794" s="113">
        <f t="shared" si="37"/>
        <v>-1</v>
      </c>
      <c r="L794" s="91" t="str">
        <f t="shared" si="38"/>
        <v/>
      </c>
      <c r="N794" s="47"/>
    </row>
    <row r="795" spans="1:14">
      <c r="A795" s="90" t="s">
        <v>2436</v>
      </c>
      <c r="B795" s="90" t="s">
        <v>2437</v>
      </c>
      <c r="C795" s="90" t="s">
        <v>1182</v>
      </c>
      <c r="D795" s="90" t="s">
        <v>398</v>
      </c>
      <c r="E795" s="90" t="s">
        <v>400</v>
      </c>
      <c r="F795" s="112">
        <v>0</v>
      </c>
      <c r="G795" s="112">
        <v>0.10348889999999999</v>
      </c>
      <c r="H795" s="113">
        <f t="shared" si="36"/>
        <v>-1</v>
      </c>
      <c r="I795" s="130"/>
      <c r="J795" s="130">
        <v>0.1166657</v>
      </c>
      <c r="K795" s="113">
        <f t="shared" si="37"/>
        <v>-1</v>
      </c>
      <c r="L795" s="91" t="str">
        <f t="shared" si="38"/>
        <v/>
      </c>
      <c r="N795" s="47"/>
    </row>
    <row r="796" spans="1:14">
      <c r="A796" s="90" t="s">
        <v>12</v>
      </c>
      <c r="B796" s="90" t="s">
        <v>13</v>
      </c>
      <c r="C796" s="90" t="s">
        <v>1769</v>
      </c>
      <c r="D796" s="90" t="s">
        <v>1443</v>
      </c>
      <c r="E796" s="90" t="s">
        <v>400</v>
      </c>
      <c r="F796" s="112">
        <v>0</v>
      </c>
      <c r="G796" s="112">
        <v>1.2239693200000001</v>
      </c>
      <c r="H796" s="113">
        <f t="shared" si="36"/>
        <v>-1</v>
      </c>
      <c r="I796" s="130"/>
      <c r="J796" s="130">
        <v>0.1018416</v>
      </c>
      <c r="K796" s="113">
        <f t="shared" si="37"/>
        <v>-1</v>
      </c>
      <c r="L796" s="91" t="str">
        <f t="shared" si="38"/>
        <v/>
      </c>
      <c r="N796" s="47"/>
    </row>
    <row r="797" spans="1:14">
      <c r="A797" s="90" t="s">
        <v>239</v>
      </c>
      <c r="B797" s="90" t="s">
        <v>20</v>
      </c>
      <c r="C797" s="90" t="s">
        <v>1558</v>
      </c>
      <c r="D797" s="90" t="s">
        <v>1443</v>
      </c>
      <c r="E797" s="90" t="s">
        <v>1870</v>
      </c>
      <c r="F797" s="112">
        <v>0.69311406000000009</v>
      </c>
      <c r="G797" s="112">
        <v>1.44956408</v>
      </c>
      <c r="H797" s="113">
        <f t="shared" si="36"/>
        <v>-0.52184655403436864</v>
      </c>
      <c r="I797" s="130"/>
      <c r="J797" s="130">
        <v>8.0851510000000001E-2</v>
      </c>
      <c r="K797" s="113">
        <f t="shared" si="37"/>
        <v>-1</v>
      </c>
      <c r="L797" s="91">
        <f t="shared" si="38"/>
        <v>0</v>
      </c>
      <c r="N797" s="47"/>
    </row>
    <row r="798" spans="1:14">
      <c r="A798" s="90" t="s">
        <v>1999</v>
      </c>
      <c r="B798" s="90" t="s">
        <v>1765</v>
      </c>
      <c r="C798" s="90" t="s">
        <v>1539</v>
      </c>
      <c r="D798" s="90" t="s">
        <v>398</v>
      </c>
      <c r="E798" s="90" t="s">
        <v>1870</v>
      </c>
      <c r="F798" s="112">
        <v>0</v>
      </c>
      <c r="G798" s="112">
        <v>2.9416500000000002E-2</v>
      </c>
      <c r="H798" s="113">
        <f t="shared" si="36"/>
        <v>-1</v>
      </c>
      <c r="I798" s="130"/>
      <c r="J798" s="130">
        <v>6.1929320000000003E-2</v>
      </c>
      <c r="K798" s="113">
        <f t="shared" si="37"/>
        <v>-1</v>
      </c>
      <c r="L798" s="91" t="str">
        <f t="shared" si="38"/>
        <v/>
      </c>
      <c r="N798" s="47"/>
    </row>
    <row r="799" spans="1:14">
      <c r="A799" s="90" t="s">
        <v>2456</v>
      </c>
      <c r="B799" s="90" t="s">
        <v>2457</v>
      </c>
      <c r="C799" s="90" t="s">
        <v>1546</v>
      </c>
      <c r="D799" s="90" t="s">
        <v>398</v>
      </c>
      <c r="E799" s="90" t="s">
        <v>1870</v>
      </c>
      <c r="F799" s="112">
        <v>7.4829010000000001E-2</v>
      </c>
      <c r="G799" s="112">
        <v>0.19374451999999998</v>
      </c>
      <c r="H799" s="113">
        <f t="shared" si="36"/>
        <v>-0.61377483089586216</v>
      </c>
      <c r="I799" s="130"/>
      <c r="J799" s="130">
        <v>5.3844999999999997E-2</v>
      </c>
      <c r="K799" s="113">
        <f t="shared" si="37"/>
        <v>-1</v>
      </c>
      <c r="L799" s="91">
        <f t="shared" si="38"/>
        <v>0</v>
      </c>
      <c r="N799" s="47"/>
    </row>
    <row r="800" spans="1:14">
      <c r="A800" s="90" t="s">
        <v>1811</v>
      </c>
      <c r="B800" s="90" t="s">
        <v>1812</v>
      </c>
      <c r="C800" s="90" t="s">
        <v>1182</v>
      </c>
      <c r="D800" s="90" t="s">
        <v>398</v>
      </c>
      <c r="E800" s="90" t="s">
        <v>1870</v>
      </c>
      <c r="F800" s="112">
        <v>0</v>
      </c>
      <c r="G800" s="112">
        <v>5.2886449999999995E-2</v>
      </c>
      <c r="H800" s="113">
        <f t="shared" si="36"/>
        <v>-1</v>
      </c>
      <c r="I800" s="130"/>
      <c r="J800" s="130">
        <v>5.2886449999999995E-2</v>
      </c>
      <c r="K800" s="113">
        <f t="shared" si="37"/>
        <v>-1</v>
      </c>
      <c r="L800" s="91" t="str">
        <f t="shared" si="38"/>
        <v/>
      </c>
      <c r="N800" s="47"/>
    </row>
    <row r="801" spans="1:14">
      <c r="A801" s="90" t="s">
        <v>1664</v>
      </c>
      <c r="B801" s="90" t="s">
        <v>681</v>
      </c>
      <c r="C801" s="90" t="s">
        <v>1543</v>
      </c>
      <c r="D801" s="90" t="s">
        <v>399</v>
      </c>
      <c r="E801" s="90" t="s">
        <v>400</v>
      </c>
      <c r="F801" s="112">
        <v>2.4337900000000003E-2</v>
      </c>
      <c r="G801" s="112">
        <v>3.29664E-2</v>
      </c>
      <c r="H801" s="113">
        <f t="shared" si="36"/>
        <v>-0.26173619200155307</v>
      </c>
      <c r="I801" s="130"/>
      <c r="J801" s="130">
        <v>3.29664E-2</v>
      </c>
      <c r="K801" s="113">
        <f t="shared" si="37"/>
        <v>-1</v>
      </c>
      <c r="L801" s="91">
        <f t="shared" si="38"/>
        <v>0</v>
      </c>
      <c r="N801" s="47"/>
    </row>
    <row r="802" spans="1:14">
      <c r="A802" s="90" t="s">
        <v>1468</v>
      </c>
      <c r="B802" s="90" t="s">
        <v>1469</v>
      </c>
      <c r="C802" s="90" t="s">
        <v>1544</v>
      </c>
      <c r="D802" s="90" t="s">
        <v>398</v>
      </c>
      <c r="E802" s="90" t="s">
        <v>1870</v>
      </c>
      <c r="F802" s="112">
        <v>4.2831600000000003E-3</v>
      </c>
      <c r="G802" s="112">
        <v>0.39218744999999999</v>
      </c>
      <c r="H802" s="113">
        <f t="shared" si="36"/>
        <v>-0.98907879382677855</v>
      </c>
      <c r="I802" s="130"/>
      <c r="J802" s="130">
        <v>3.084953E-2</v>
      </c>
      <c r="K802" s="113">
        <f t="shared" si="37"/>
        <v>-1</v>
      </c>
      <c r="L802" s="91">
        <f t="shared" si="38"/>
        <v>0</v>
      </c>
      <c r="N802" s="47"/>
    </row>
    <row r="803" spans="1:14">
      <c r="A803" s="90" t="s">
        <v>14</v>
      </c>
      <c r="B803" s="90" t="s">
        <v>15</v>
      </c>
      <c r="C803" s="90" t="s">
        <v>1769</v>
      </c>
      <c r="D803" s="90" t="s">
        <v>399</v>
      </c>
      <c r="E803" s="90" t="s">
        <v>400</v>
      </c>
      <c r="F803" s="112">
        <v>4.2086640000000002E-2</v>
      </c>
      <c r="G803" s="112">
        <v>0.27639328000000002</v>
      </c>
      <c r="H803" s="113">
        <f t="shared" si="36"/>
        <v>-0.84772914884182426</v>
      </c>
      <c r="I803" s="130"/>
      <c r="J803" s="130">
        <v>2.946462E-2</v>
      </c>
      <c r="K803" s="113">
        <f t="shared" si="37"/>
        <v>-1</v>
      </c>
      <c r="L803" s="91">
        <f t="shared" si="38"/>
        <v>0</v>
      </c>
      <c r="N803" s="47"/>
    </row>
    <row r="804" spans="1:14">
      <c r="A804" s="90" t="s">
        <v>231</v>
      </c>
      <c r="B804" s="90" t="s">
        <v>21</v>
      </c>
      <c r="C804" s="90" t="s">
        <v>1558</v>
      </c>
      <c r="D804" s="90" t="s">
        <v>399</v>
      </c>
      <c r="E804" s="90" t="s">
        <v>1870</v>
      </c>
      <c r="F804" s="112">
        <v>3.5035000000000003E-4</v>
      </c>
      <c r="G804" s="112">
        <v>3.28859068</v>
      </c>
      <c r="H804" s="113">
        <f t="shared" si="36"/>
        <v>-0.99989346500246112</v>
      </c>
      <c r="I804" s="130"/>
      <c r="J804" s="130">
        <v>2.5163999999999999E-2</v>
      </c>
      <c r="K804" s="113">
        <f t="shared" si="37"/>
        <v>-1</v>
      </c>
      <c r="L804" s="91">
        <f t="shared" si="38"/>
        <v>0</v>
      </c>
      <c r="N804" s="47"/>
    </row>
    <row r="805" spans="1:14">
      <c r="A805" s="90" t="s">
        <v>598</v>
      </c>
      <c r="B805" s="90" t="s">
        <v>599</v>
      </c>
      <c r="C805" s="90" t="s">
        <v>1558</v>
      </c>
      <c r="D805" s="90" t="s">
        <v>399</v>
      </c>
      <c r="E805" s="90" t="s">
        <v>1870</v>
      </c>
      <c r="F805" s="112">
        <v>0.49690903000000003</v>
      </c>
      <c r="G805" s="112">
        <v>0.23231604</v>
      </c>
      <c r="H805" s="113">
        <f t="shared" si="36"/>
        <v>1.1389355207673133</v>
      </c>
      <c r="I805" s="130"/>
      <c r="J805" s="130">
        <v>2.3917000000000001E-2</v>
      </c>
      <c r="K805" s="113">
        <f t="shared" si="37"/>
        <v>-1</v>
      </c>
      <c r="L805" s="91">
        <f t="shared" si="38"/>
        <v>0</v>
      </c>
      <c r="N805" s="47"/>
    </row>
    <row r="806" spans="1:14">
      <c r="A806" s="90" t="s">
        <v>1009</v>
      </c>
      <c r="B806" s="90" t="s">
        <v>1010</v>
      </c>
      <c r="C806" s="90" t="s">
        <v>1540</v>
      </c>
      <c r="D806" s="90" t="s">
        <v>398</v>
      </c>
      <c r="E806" s="90" t="s">
        <v>1870</v>
      </c>
      <c r="F806" s="112">
        <v>17.343823199999999</v>
      </c>
      <c r="G806" s="112">
        <v>16.750693560000002</v>
      </c>
      <c r="H806" s="113">
        <f t="shared" si="36"/>
        <v>3.5409258600274773E-2</v>
      </c>
      <c r="I806" s="130"/>
      <c r="J806" s="130">
        <v>2.1904E-2</v>
      </c>
      <c r="K806" s="113">
        <f t="shared" si="37"/>
        <v>-1</v>
      </c>
      <c r="L806" s="91">
        <f t="shared" si="38"/>
        <v>0</v>
      </c>
      <c r="N806" s="47"/>
    </row>
    <row r="807" spans="1:14">
      <c r="A807" s="90" t="s">
        <v>45</v>
      </c>
      <c r="B807" s="90" t="s">
        <v>991</v>
      </c>
      <c r="C807" s="90" t="s">
        <v>1544</v>
      </c>
      <c r="D807" s="90" t="s">
        <v>398</v>
      </c>
      <c r="E807" s="90" t="s">
        <v>1870</v>
      </c>
      <c r="F807" s="112">
        <v>7.3839999999999995E-4</v>
      </c>
      <c r="G807" s="112">
        <v>1.889325E-2</v>
      </c>
      <c r="H807" s="113">
        <f t="shared" si="36"/>
        <v>-0.96091725880936318</v>
      </c>
      <c r="I807" s="130"/>
      <c r="J807" s="130">
        <v>1.3836309999999999E-2</v>
      </c>
      <c r="K807" s="113">
        <f t="shared" si="37"/>
        <v>-1</v>
      </c>
      <c r="L807" s="91">
        <f t="shared" si="38"/>
        <v>0</v>
      </c>
      <c r="N807" s="47"/>
    </row>
    <row r="808" spans="1:14">
      <c r="A808" s="90" t="s">
        <v>1676</v>
      </c>
      <c r="B808" s="90" t="s">
        <v>773</v>
      </c>
      <c r="C808" s="90" t="s">
        <v>1542</v>
      </c>
      <c r="D808" s="90" t="s">
        <v>398</v>
      </c>
      <c r="E808" s="90" t="s">
        <v>1870</v>
      </c>
      <c r="F808" s="112">
        <v>0.85385073999999994</v>
      </c>
      <c r="G808" s="112">
        <v>5.4829784299999993</v>
      </c>
      <c r="H808" s="113">
        <f t="shared" si="36"/>
        <v>-0.84427246050646965</v>
      </c>
      <c r="I808" s="130"/>
      <c r="J808" s="130">
        <v>9.9509999999999998E-3</v>
      </c>
      <c r="K808" s="113">
        <f t="shared" si="37"/>
        <v>-1</v>
      </c>
      <c r="L808" s="91">
        <f t="shared" si="38"/>
        <v>0</v>
      </c>
      <c r="N808" s="47"/>
    </row>
    <row r="809" spans="1:14">
      <c r="A809" s="90" t="s">
        <v>999</v>
      </c>
      <c r="B809" s="90" t="s">
        <v>1000</v>
      </c>
      <c r="C809" s="90" t="s">
        <v>1540</v>
      </c>
      <c r="D809" s="90" t="s">
        <v>398</v>
      </c>
      <c r="E809" s="90" t="s">
        <v>1870</v>
      </c>
      <c r="F809" s="112">
        <v>1.63053805</v>
      </c>
      <c r="G809" s="112">
        <v>2.7041120000000003E-3</v>
      </c>
      <c r="H809" s="113" t="str">
        <f t="shared" si="36"/>
        <v/>
      </c>
      <c r="I809" s="130"/>
      <c r="J809" s="130">
        <v>8.6001000000000011E-3</v>
      </c>
      <c r="K809" s="113">
        <f t="shared" si="37"/>
        <v>-1</v>
      </c>
      <c r="L809" s="91">
        <f t="shared" si="38"/>
        <v>0</v>
      </c>
      <c r="N809" s="47"/>
    </row>
    <row r="810" spans="1:14">
      <c r="A810" s="90" t="s">
        <v>1922</v>
      </c>
      <c r="B810" s="90" t="s">
        <v>1394</v>
      </c>
      <c r="C810" s="90" t="s">
        <v>1769</v>
      </c>
      <c r="D810" s="90" t="s">
        <v>398</v>
      </c>
      <c r="E810" s="90" t="s">
        <v>1870</v>
      </c>
      <c r="F810" s="112">
        <v>3.4462213860144197E-2</v>
      </c>
      <c r="G810" s="112">
        <v>1.0689526299221002</v>
      </c>
      <c r="H810" s="113">
        <f t="shared" si="36"/>
        <v>-0.96776076610368078</v>
      </c>
      <c r="I810" s="130"/>
      <c r="J810" s="130">
        <v>7.6356966517512502E-3</v>
      </c>
      <c r="K810" s="113">
        <f t="shared" si="37"/>
        <v>-1</v>
      </c>
      <c r="L810" s="91">
        <f t="shared" si="38"/>
        <v>0</v>
      </c>
      <c r="N810" s="47"/>
    </row>
    <row r="811" spans="1:14">
      <c r="A811" s="90" t="s">
        <v>2004</v>
      </c>
      <c r="B811" s="90" t="s">
        <v>600</v>
      </c>
      <c r="C811" s="90" t="s">
        <v>1539</v>
      </c>
      <c r="D811" s="90" t="s">
        <v>398</v>
      </c>
      <c r="E811" s="90" t="s">
        <v>1870</v>
      </c>
      <c r="F811" s="112">
        <v>0</v>
      </c>
      <c r="G811" s="112">
        <v>4.8390200000000003E-3</v>
      </c>
      <c r="H811" s="113">
        <f t="shared" si="36"/>
        <v>-1</v>
      </c>
      <c r="I811" s="130"/>
      <c r="J811" s="130">
        <v>4.8390200000000003E-3</v>
      </c>
      <c r="K811" s="113">
        <f t="shared" si="37"/>
        <v>-1</v>
      </c>
      <c r="L811" s="91" t="str">
        <f t="shared" si="38"/>
        <v/>
      </c>
      <c r="N811" s="47"/>
    </row>
    <row r="812" spans="1:14">
      <c r="A812" s="90" t="s">
        <v>153</v>
      </c>
      <c r="B812" s="90" t="s">
        <v>154</v>
      </c>
      <c r="C812" s="90" t="s">
        <v>1547</v>
      </c>
      <c r="D812" s="90" t="s">
        <v>399</v>
      </c>
      <c r="E812" s="90" t="s">
        <v>400</v>
      </c>
      <c r="F812" s="112">
        <v>2.6170418000000001E-2</v>
      </c>
      <c r="G812" s="112">
        <v>3.1714485000000001E-2</v>
      </c>
      <c r="H812" s="113">
        <f t="shared" si="36"/>
        <v>-0.17481182494371261</v>
      </c>
      <c r="I812" s="130"/>
      <c r="J812" s="130">
        <v>4.4306899999999993E-3</v>
      </c>
      <c r="K812" s="113">
        <f t="shared" si="37"/>
        <v>-1</v>
      </c>
      <c r="L812" s="91">
        <f t="shared" si="38"/>
        <v>0</v>
      </c>
      <c r="N812" s="47"/>
    </row>
    <row r="813" spans="1:14">
      <c r="A813" s="90" t="s">
        <v>2891</v>
      </c>
      <c r="B813" s="90" t="s">
        <v>2877</v>
      </c>
      <c r="C813" s="90" t="s">
        <v>1545</v>
      </c>
      <c r="D813" s="90" t="s">
        <v>398</v>
      </c>
      <c r="E813" s="90" t="s">
        <v>1870</v>
      </c>
      <c r="F813" s="112">
        <v>0</v>
      </c>
      <c r="G813" s="112">
        <v>0</v>
      </c>
      <c r="H813" s="113" t="str">
        <f t="shared" si="36"/>
        <v/>
      </c>
      <c r="I813" s="130"/>
      <c r="J813" s="130">
        <v>3.49921E-3</v>
      </c>
      <c r="K813" s="113">
        <f t="shared" si="37"/>
        <v>-1</v>
      </c>
      <c r="L813" s="91" t="str">
        <f t="shared" si="38"/>
        <v/>
      </c>
      <c r="N813" s="47"/>
    </row>
    <row r="814" spans="1:14">
      <c r="A814" s="90" t="s">
        <v>1976</v>
      </c>
      <c r="B814" s="90" t="s">
        <v>374</v>
      </c>
      <c r="C814" s="90" t="s">
        <v>1539</v>
      </c>
      <c r="D814" s="90" t="s">
        <v>398</v>
      </c>
      <c r="E814" s="90" t="s">
        <v>1870</v>
      </c>
      <c r="F814" s="112">
        <v>1.2583770000000001E-2</v>
      </c>
      <c r="G814" s="112">
        <v>3.2924999999999999E-3</v>
      </c>
      <c r="H814" s="113">
        <f t="shared" si="36"/>
        <v>2.8219498861047843</v>
      </c>
      <c r="I814" s="130"/>
      <c r="J814" s="130">
        <v>3.2924999999999999E-3</v>
      </c>
      <c r="K814" s="113">
        <f t="shared" si="37"/>
        <v>-1</v>
      </c>
      <c r="L814" s="91">
        <f t="shared" si="38"/>
        <v>0</v>
      </c>
      <c r="N814" s="47"/>
    </row>
    <row r="815" spans="1:14">
      <c r="A815" s="90" t="s">
        <v>1679</v>
      </c>
      <c r="B815" s="90" t="s">
        <v>735</v>
      </c>
      <c r="C815" s="90" t="s">
        <v>1545</v>
      </c>
      <c r="D815" s="90" t="s">
        <v>399</v>
      </c>
      <c r="E815" s="90" t="s">
        <v>400</v>
      </c>
      <c r="F815" s="112">
        <v>5.40565E-2</v>
      </c>
      <c r="G815" s="112">
        <v>0.63294328</v>
      </c>
      <c r="H815" s="113">
        <f t="shared" si="36"/>
        <v>-0.91459503290721411</v>
      </c>
      <c r="I815" s="130"/>
      <c r="J815" s="130">
        <v>2.1441100000000003E-3</v>
      </c>
      <c r="K815" s="113">
        <f t="shared" si="37"/>
        <v>-1</v>
      </c>
      <c r="L815" s="91">
        <f t="shared" si="38"/>
        <v>0</v>
      </c>
      <c r="N815" s="47"/>
    </row>
    <row r="816" spans="1:14">
      <c r="A816" s="90" t="s">
        <v>163</v>
      </c>
      <c r="B816" s="90" t="s">
        <v>164</v>
      </c>
      <c r="C816" s="90" t="s">
        <v>1769</v>
      </c>
      <c r="D816" s="90" t="s">
        <v>399</v>
      </c>
      <c r="E816" s="90" t="s">
        <v>400</v>
      </c>
      <c r="F816" s="112">
        <v>4.2492000000000002E-4</v>
      </c>
      <c r="G816" s="112">
        <v>3.5769250000000002E-2</v>
      </c>
      <c r="H816" s="113">
        <f t="shared" si="36"/>
        <v>-0.98812052251584814</v>
      </c>
      <c r="I816" s="130"/>
      <c r="J816" s="130">
        <v>1.0495599999999999E-3</v>
      </c>
      <c r="K816" s="113">
        <f t="shared" si="37"/>
        <v>-1</v>
      </c>
      <c r="L816" s="91">
        <f t="shared" si="38"/>
        <v>0</v>
      </c>
      <c r="N816" s="47"/>
    </row>
    <row r="817" spans="1:14">
      <c r="A817" s="90" t="s">
        <v>2138</v>
      </c>
      <c r="B817" s="90" t="s">
        <v>994</v>
      </c>
      <c r="C817" s="90" t="s">
        <v>1544</v>
      </c>
      <c r="D817" s="90" t="s">
        <v>398</v>
      </c>
      <c r="E817" s="90" t="s">
        <v>1870</v>
      </c>
      <c r="F817" s="112">
        <v>2.2315329100000003</v>
      </c>
      <c r="G817" s="112">
        <v>1.7470927599999999</v>
      </c>
      <c r="H817" s="113">
        <f t="shared" si="36"/>
        <v>0.27728358853710811</v>
      </c>
      <c r="I817" s="130"/>
      <c r="J817" s="130">
        <v>0</v>
      </c>
      <c r="K817" s="113" t="str">
        <f t="shared" si="37"/>
        <v/>
      </c>
      <c r="L817" s="91">
        <f t="shared" si="38"/>
        <v>0</v>
      </c>
      <c r="N817" s="47"/>
    </row>
    <row r="818" spans="1:14">
      <c r="A818" s="90" t="s">
        <v>2526</v>
      </c>
      <c r="B818" s="90" t="s">
        <v>2527</v>
      </c>
      <c r="C818" s="90" t="s">
        <v>1769</v>
      </c>
      <c r="D818" s="90" t="s">
        <v>399</v>
      </c>
      <c r="E818" s="90" t="s">
        <v>400</v>
      </c>
      <c r="F818" s="112">
        <v>7.3415170000000002E-2</v>
      </c>
      <c r="G818" s="112">
        <v>0.25443489000000002</v>
      </c>
      <c r="H818" s="113">
        <f t="shared" si="36"/>
        <v>-0.71145792937438723</v>
      </c>
      <c r="I818" s="130"/>
      <c r="J818" s="130">
        <v>0</v>
      </c>
      <c r="K818" s="113" t="str">
        <f t="shared" si="37"/>
        <v/>
      </c>
      <c r="L818" s="91">
        <f t="shared" si="38"/>
        <v>0</v>
      </c>
      <c r="N818" s="47"/>
    </row>
    <row r="819" spans="1:14">
      <c r="A819" s="90" t="s">
        <v>1430</v>
      </c>
      <c r="B819" s="90" t="s">
        <v>1444</v>
      </c>
      <c r="C819" s="90" t="s">
        <v>888</v>
      </c>
      <c r="D819" s="90" t="s">
        <v>398</v>
      </c>
      <c r="E819" s="90" t="s">
        <v>1870</v>
      </c>
      <c r="F819" s="112">
        <v>0.65927500000000006</v>
      </c>
      <c r="G819" s="112">
        <v>0.82940659999999999</v>
      </c>
      <c r="H819" s="113">
        <f t="shared" si="36"/>
        <v>-0.20512448297373076</v>
      </c>
      <c r="I819" s="130"/>
      <c r="J819" s="130">
        <v>0</v>
      </c>
      <c r="K819" s="113" t="str">
        <f t="shared" si="37"/>
        <v/>
      </c>
      <c r="L819" s="91">
        <f t="shared" si="38"/>
        <v>0</v>
      </c>
      <c r="N819" s="47"/>
    </row>
    <row r="820" spans="1:14">
      <c r="A820" s="90" t="s">
        <v>892</v>
      </c>
      <c r="B820" s="90" t="s">
        <v>102</v>
      </c>
      <c r="C820" s="90" t="s">
        <v>1543</v>
      </c>
      <c r="D820" s="90" t="s">
        <v>399</v>
      </c>
      <c r="E820" s="90" t="s">
        <v>400</v>
      </c>
      <c r="F820" s="112">
        <v>0.23058381999999999</v>
      </c>
      <c r="G820" s="112">
        <v>7.1722303800000002</v>
      </c>
      <c r="H820" s="113">
        <f t="shared" si="36"/>
        <v>-0.96785047219857989</v>
      </c>
      <c r="I820" s="130"/>
      <c r="J820" s="130">
        <v>0</v>
      </c>
      <c r="K820" s="113" t="str">
        <f t="shared" si="37"/>
        <v/>
      </c>
      <c r="L820" s="91">
        <f t="shared" si="38"/>
        <v>0</v>
      </c>
      <c r="N820" s="47"/>
    </row>
    <row r="821" spans="1:14">
      <c r="A821" s="90" t="s">
        <v>2842</v>
      </c>
      <c r="B821" s="90" t="s">
        <v>2811</v>
      </c>
      <c r="C821" s="90" t="s">
        <v>1769</v>
      </c>
      <c r="D821" s="90" t="s">
        <v>399</v>
      </c>
      <c r="E821" s="90" t="s">
        <v>400</v>
      </c>
      <c r="F821" s="112">
        <v>0</v>
      </c>
      <c r="G821" s="112">
        <v>0</v>
      </c>
      <c r="H821" s="113" t="str">
        <f t="shared" si="36"/>
        <v/>
      </c>
      <c r="I821" s="130"/>
      <c r="J821" s="130">
        <v>0</v>
      </c>
      <c r="K821" s="113" t="str">
        <f t="shared" si="37"/>
        <v/>
      </c>
      <c r="L821" s="91" t="str">
        <f t="shared" si="38"/>
        <v/>
      </c>
      <c r="N821" s="47"/>
    </row>
    <row r="822" spans="1:14">
      <c r="A822" s="90" t="s">
        <v>2108</v>
      </c>
      <c r="B822" s="90" t="s">
        <v>365</v>
      </c>
      <c r="C822" s="90" t="s">
        <v>1539</v>
      </c>
      <c r="D822" s="90" t="s">
        <v>398</v>
      </c>
      <c r="E822" s="90" t="s">
        <v>1870</v>
      </c>
      <c r="F822" s="112">
        <v>3.1851200000000001E-3</v>
      </c>
      <c r="G822" s="112">
        <v>2.0534299999999998E-3</v>
      </c>
      <c r="H822" s="113">
        <f t="shared" si="36"/>
        <v>0.55112178160443759</v>
      </c>
      <c r="I822" s="130"/>
      <c r="J822" s="130">
        <v>0</v>
      </c>
      <c r="K822" s="113" t="str">
        <f t="shared" si="37"/>
        <v/>
      </c>
      <c r="L822" s="91">
        <f t="shared" si="38"/>
        <v>0</v>
      </c>
      <c r="N822" s="47"/>
    </row>
    <row r="823" spans="1:14">
      <c r="A823" s="90" t="s">
        <v>2603</v>
      </c>
      <c r="B823" s="90" t="s">
        <v>2604</v>
      </c>
      <c r="C823" s="90" t="s">
        <v>1776</v>
      </c>
      <c r="D823" s="90" t="s">
        <v>398</v>
      </c>
      <c r="E823" s="90" t="s">
        <v>1870</v>
      </c>
      <c r="F823" s="112">
        <v>0</v>
      </c>
      <c r="G823" s="112">
        <v>0</v>
      </c>
      <c r="H823" s="113" t="str">
        <f t="shared" si="36"/>
        <v/>
      </c>
      <c r="I823" s="130"/>
      <c r="J823" s="130">
        <v>0</v>
      </c>
      <c r="K823" s="113" t="str">
        <f t="shared" si="37"/>
        <v/>
      </c>
      <c r="L823" s="91" t="str">
        <f t="shared" si="38"/>
        <v/>
      </c>
      <c r="N823" s="47"/>
    </row>
    <row r="824" spans="1:14">
      <c r="A824" s="90" t="s">
        <v>222</v>
      </c>
      <c r="B824" s="90" t="s">
        <v>24</v>
      </c>
      <c r="C824" s="90" t="s">
        <v>1558</v>
      </c>
      <c r="D824" s="90" t="s">
        <v>399</v>
      </c>
      <c r="E824" s="90" t="s">
        <v>1870</v>
      </c>
      <c r="F824" s="112">
        <v>0</v>
      </c>
      <c r="G824" s="112">
        <v>0</v>
      </c>
      <c r="H824" s="113" t="str">
        <f t="shared" si="36"/>
        <v/>
      </c>
      <c r="I824" s="130"/>
      <c r="J824" s="130">
        <v>0</v>
      </c>
      <c r="K824" s="113" t="str">
        <f t="shared" si="37"/>
        <v/>
      </c>
      <c r="L824" s="91" t="str">
        <f t="shared" si="38"/>
        <v/>
      </c>
      <c r="N824" s="47"/>
    </row>
    <row r="825" spans="1:14">
      <c r="A825" s="90" t="s">
        <v>1457</v>
      </c>
      <c r="B825" s="90" t="s">
        <v>1458</v>
      </c>
      <c r="C825" s="90" t="s">
        <v>298</v>
      </c>
      <c r="D825" s="90" t="s">
        <v>1443</v>
      </c>
      <c r="E825" s="90" t="s">
        <v>400</v>
      </c>
      <c r="F825" s="112">
        <v>5.659645E-2</v>
      </c>
      <c r="G825" s="112">
        <v>2.0734409999999998E-2</v>
      </c>
      <c r="H825" s="113">
        <f t="shared" si="36"/>
        <v>1.729590569492935</v>
      </c>
      <c r="I825" s="130"/>
      <c r="J825" s="130">
        <v>0</v>
      </c>
      <c r="K825" s="113" t="str">
        <f t="shared" si="37"/>
        <v/>
      </c>
      <c r="L825" s="91">
        <f t="shared" si="38"/>
        <v>0</v>
      </c>
      <c r="N825" s="47"/>
    </row>
    <row r="826" spans="1:14">
      <c r="A826" s="90" t="s">
        <v>1923</v>
      </c>
      <c r="B826" s="90" t="s">
        <v>1395</v>
      </c>
      <c r="C826" s="90" t="s">
        <v>1769</v>
      </c>
      <c r="D826" s="90" t="s">
        <v>398</v>
      </c>
      <c r="E826" s="90" t="s">
        <v>1870</v>
      </c>
      <c r="F826" s="112">
        <v>0</v>
      </c>
      <c r="G826" s="112">
        <v>0</v>
      </c>
      <c r="H826" s="113" t="str">
        <f t="shared" si="36"/>
        <v/>
      </c>
      <c r="I826" s="130"/>
      <c r="J826" s="130">
        <v>0</v>
      </c>
      <c r="K826" s="113" t="str">
        <f t="shared" si="37"/>
        <v/>
      </c>
      <c r="L826" s="91" t="str">
        <f t="shared" si="38"/>
        <v/>
      </c>
      <c r="N826" s="47"/>
    </row>
    <row r="827" spans="1:14">
      <c r="A827" s="90" t="s">
        <v>145</v>
      </c>
      <c r="B827" s="90" t="s">
        <v>146</v>
      </c>
      <c r="C827" s="90" t="s">
        <v>1547</v>
      </c>
      <c r="D827" s="90" t="s">
        <v>399</v>
      </c>
      <c r="E827" s="90" t="s">
        <v>400</v>
      </c>
      <c r="F827" s="112">
        <v>3.0225900000000003E-3</v>
      </c>
      <c r="G827" s="112">
        <v>5.7830800000000003E-3</v>
      </c>
      <c r="H827" s="113">
        <f t="shared" si="36"/>
        <v>-0.47733906499650702</v>
      </c>
      <c r="I827" s="130"/>
      <c r="J827" s="130">
        <v>0</v>
      </c>
      <c r="K827" s="113" t="str">
        <f t="shared" si="37"/>
        <v/>
      </c>
      <c r="L827" s="91">
        <f t="shared" si="38"/>
        <v>0</v>
      </c>
      <c r="N827" s="47"/>
    </row>
    <row r="828" spans="1:14">
      <c r="A828" s="90" t="s">
        <v>1896</v>
      </c>
      <c r="B828" s="90" t="s">
        <v>110</v>
      </c>
      <c r="C828" s="90" t="s">
        <v>888</v>
      </c>
      <c r="D828" s="90" t="s">
        <v>398</v>
      </c>
      <c r="E828" s="90" t="s">
        <v>1870</v>
      </c>
      <c r="F828" s="112">
        <v>0.83367338000000002</v>
      </c>
      <c r="G828" s="112">
        <v>0.63763349999999996</v>
      </c>
      <c r="H828" s="113">
        <f t="shared" si="36"/>
        <v>0.30744915378505056</v>
      </c>
      <c r="I828" s="130"/>
      <c r="J828" s="130">
        <v>0</v>
      </c>
      <c r="K828" s="113" t="str">
        <f t="shared" si="37"/>
        <v/>
      </c>
      <c r="L828" s="91">
        <f t="shared" si="38"/>
        <v>0</v>
      </c>
      <c r="N828" s="47"/>
    </row>
    <row r="829" spans="1:14">
      <c r="A829" s="90" t="s">
        <v>1439</v>
      </c>
      <c r="B829" s="90" t="s">
        <v>1440</v>
      </c>
      <c r="C829" s="90" t="s">
        <v>1545</v>
      </c>
      <c r="D829" s="90" t="s">
        <v>398</v>
      </c>
      <c r="E829" s="90" t="s">
        <v>1870</v>
      </c>
      <c r="F829" s="112">
        <v>0.93434634999999999</v>
      </c>
      <c r="G829" s="112">
        <v>0.9524361899999999</v>
      </c>
      <c r="H829" s="113">
        <f t="shared" si="36"/>
        <v>-1.8993230402133188E-2</v>
      </c>
      <c r="I829" s="130"/>
      <c r="J829" s="130">
        <v>0</v>
      </c>
      <c r="K829" s="113" t="str">
        <f t="shared" si="37"/>
        <v/>
      </c>
      <c r="L829" s="91">
        <f t="shared" si="38"/>
        <v>0</v>
      </c>
      <c r="N829" s="47"/>
    </row>
    <row r="830" spans="1:14">
      <c r="A830" s="90" t="s">
        <v>1548</v>
      </c>
      <c r="B830" s="90" t="s">
        <v>1549</v>
      </c>
      <c r="C830" s="90" t="s">
        <v>1540</v>
      </c>
      <c r="D830" s="90" t="s">
        <v>398</v>
      </c>
      <c r="E830" s="90" t="s">
        <v>1870</v>
      </c>
      <c r="F830" s="112">
        <v>0</v>
      </c>
      <c r="G830" s="112">
        <v>3.1305500000000002E-3</v>
      </c>
      <c r="H830" s="113">
        <f t="shared" si="36"/>
        <v>-1</v>
      </c>
      <c r="I830" s="130"/>
      <c r="J830" s="130">
        <v>0</v>
      </c>
      <c r="K830" s="113" t="str">
        <f t="shared" si="37"/>
        <v/>
      </c>
      <c r="L830" s="91" t="str">
        <f t="shared" si="38"/>
        <v/>
      </c>
      <c r="N830" s="47"/>
    </row>
    <row r="831" spans="1:14">
      <c r="A831" s="90" t="s">
        <v>2601</v>
      </c>
      <c r="B831" s="90" t="s">
        <v>2602</v>
      </c>
      <c r="C831" s="90" t="s">
        <v>1776</v>
      </c>
      <c r="D831" s="90" t="s">
        <v>398</v>
      </c>
      <c r="E831" s="90" t="s">
        <v>1870</v>
      </c>
      <c r="F831" s="112">
        <v>2.8484160000000001E-2</v>
      </c>
      <c r="G831" s="112">
        <v>4.5241839999999998E-2</v>
      </c>
      <c r="H831" s="113">
        <f t="shared" si="36"/>
        <v>-0.37040226480620586</v>
      </c>
      <c r="I831" s="130"/>
      <c r="J831" s="130">
        <v>0</v>
      </c>
      <c r="K831" s="113" t="str">
        <f t="shared" si="37"/>
        <v/>
      </c>
      <c r="L831" s="91">
        <f t="shared" si="38"/>
        <v>0</v>
      </c>
      <c r="N831" s="47"/>
    </row>
    <row r="832" spans="1:14">
      <c r="A832" s="90" t="s">
        <v>2804</v>
      </c>
      <c r="B832" s="90" t="s">
        <v>2805</v>
      </c>
      <c r="C832" s="90" t="s">
        <v>1769</v>
      </c>
      <c r="D832" s="90" t="s">
        <v>399</v>
      </c>
      <c r="E832" s="90" t="s">
        <v>400</v>
      </c>
      <c r="F832" s="112">
        <v>0</v>
      </c>
      <c r="G832" s="112">
        <v>0</v>
      </c>
      <c r="H832" s="113" t="str">
        <f t="shared" si="36"/>
        <v/>
      </c>
      <c r="I832" s="130"/>
      <c r="J832" s="130">
        <v>0</v>
      </c>
      <c r="K832" s="113" t="str">
        <f t="shared" si="37"/>
        <v/>
      </c>
      <c r="L832" s="91" t="str">
        <f t="shared" si="38"/>
        <v/>
      </c>
      <c r="N832" s="47"/>
    </row>
    <row r="833" spans="1:14">
      <c r="A833" s="90" t="s">
        <v>2711</v>
      </c>
      <c r="B833" s="90" t="s">
        <v>1083</v>
      </c>
      <c r="C833" s="90" t="s">
        <v>1182</v>
      </c>
      <c r="D833" s="90" t="s">
        <v>398</v>
      </c>
      <c r="E833" s="90" t="s">
        <v>1870</v>
      </c>
      <c r="F833" s="112">
        <v>0</v>
      </c>
      <c r="G833" s="112">
        <v>1.0022700000000001E-2</v>
      </c>
      <c r="H833" s="113">
        <f t="shared" si="36"/>
        <v>-1</v>
      </c>
      <c r="I833" s="130"/>
      <c r="J833" s="130">
        <v>0</v>
      </c>
      <c r="K833" s="113" t="str">
        <f t="shared" si="37"/>
        <v/>
      </c>
      <c r="L833" s="91" t="str">
        <f t="shared" si="38"/>
        <v/>
      </c>
      <c r="N833" s="47"/>
    </row>
    <row r="834" spans="1:14">
      <c r="A834" s="90" t="s">
        <v>2894</v>
      </c>
      <c r="B834" s="90" t="s">
        <v>2880</v>
      </c>
      <c r="C834" s="90" t="s">
        <v>1769</v>
      </c>
      <c r="D834" s="90" t="s">
        <v>399</v>
      </c>
      <c r="E834" s="90" t="s">
        <v>400</v>
      </c>
      <c r="F834" s="112">
        <v>0</v>
      </c>
      <c r="G834" s="112">
        <v>0</v>
      </c>
      <c r="H834" s="113" t="str">
        <f t="shared" si="36"/>
        <v/>
      </c>
      <c r="I834" s="130"/>
      <c r="J834" s="130">
        <v>0</v>
      </c>
      <c r="K834" s="113" t="str">
        <f t="shared" si="37"/>
        <v/>
      </c>
      <c r="L834" s="91" t="str">
        <f t="shared" si="38"/>
        <v/>
      </c>
      <c r="N834" s="47"/>
    </row>
    <row r="835" spans="1:14">
      <c r="A835" s="90" t="s">
        <v>2884</v>
      </c>
      <c r="B835" s="90" t="s">
        <v>2870</v>
      </c>
      <c r="C835" s="90" t="s">
        <v>1769</v>
      </c>
      <c r="D835" s="90" t="s">
        <v>399</v>
      </c>
      <c r="E835" s="90" t="s">
        <v>400</v>
      </c>
      <c r="F835" s="112">
        <v>0.30977949999999999</v>
      </c>
      <c r="G835" s="112">
        <v>1.1461728</v>
      </c>
      <c r="H835" s="113">
        <f t="shared" si="36"/>
        <v>-0.7297270533727549</v>
      </c>
      <c r="I835" s="130"/>
      <c r="J835" s="130">
        <v>0</v>
      </c>
      <c r="K835" s="113" t="str">
        <f t="shared" si="37"/>
        <v/>
      </c>
      <c r="L835" s="91">
        <f t="shared" si="38"/>
        <v>0</v>
      </c>
      <c r="N835" s="47"/>
    </row>
    <row r="836" spans="1:14">
      <c r="A836" s="90" t="s">
        <v>2011</v>
      </c>
      <c r="B836" s="90" t="s">
        <v>2287</v>
      </c>
      <c r="C836" s="90" t="s">
        <v>888</v>
      </c>
      <c r="D836" s="90" t="s">
        <v>398</v>
      </c>
      <c r="E836" s="90" t="s">
        <v>1870</v>
      </c>
      <c r="F836" s="112">
        <v>0.30819449999999998</v>
      </c>
      <c r="G836" s="112">
        <v>1.6570629999999999E-2</v>
      </c>
      <c r="H836" s="113">
        <f t="shared" si="36"/>
        <v>17.59884023721488</v>
      </c>
      <c r="I836" s="130"/>
      <c r="J836" s="130">
        <v>0</v>
      </c>
      <c r="K836" s="113" t="str">
        <f t="shared" si="37"/>
        <v/>
      </c>
      <c r="L836" s="91">
        <f t="shared" si="38"/>
        <v>0</v>
      </c>
      <c r="N836" s="47"/>
    </row>
    <row r="837" spans="1:14">
      <c r="A837" s="90" t="s">
        <v>325</v>
      </c>
      <c r="B837" s="90" t="s">
        <v>326</v>
      </c>
      <c r="C837" s="90" t="s">
        <v>1769</v>
      </c>
      <c r="D837" s="90" t="s">
        <v>399</v>
      </c>
      <c r="E837" s="90" t="s">
        <v>400</v>
      </c>
      <c r="F837" s="112">
        <v>0.32437547999999999</v>
      </c>
      <c r="G837" s="112">
        <v>0</v>
      </c>
      <c r="H837" s="113" t="str">
        <f t="shared" si="36"/>
        <v/>
      </c>
      <c r="I837" s="130"/>
      <c r="J837" s="130">
        <v>0</v>
      </c>
      <c r="K837" s="113" t="str">
        <f t="shared" si="37"/>
        <v/>
      </c>
      <c r="L837" s="91">
        <f t="shared" si="38"/>
        <v>0</v>
      </c>
      <c r="N837" s="47"/>
    </row>
    <row r="838" spans="1:14">
      <c r="A838" s="90" t="s">
        <v>56</v>
      </c>
      <c r="B838" s="90" t="s">
        <v>57</v>
      </c>
      <c r="C838" s="90" t="s">
        <v>1545</v>
      </c>
      <c r="D838" s="90" t="s">
        <v>1443</v>
      </c>
      <c r="E838" s="90" t="s">
        <v>400</v>
      </c>
      <c r="F838" s="112">
        <v>4.4517980000000006E-2</v>
      </c>
      <c r="G838" s="112">
        <v>0.10655252999999999</v>
      </c>
      <c r="H838" s="113">
        <f t="shared" si="36"/>
        <v>-0.58219687510000928</v>
      </c>
      <c r="I838" s="130"/>
      <c r="J838" s="130">
        <v>0</v>
      </c>
      <c r="K838" s="113" t="str">
        <f t="shared" si="37"/>
        <v/>
      </c>
      <c r="L838" s="91">
        <f t="shared" si="38"/>
        <v>0</v>
      </c>
      <c r="N838" s="47"/>
    </row>
    <row r="839" spans="1:14">
      <c r="A839" s="90" t="s">
        <v>91</v>
      </c>
      <c r="B839" s="90" t="s">
        <v>92</v>
      </c>
      <c r="C839" s="90" t="s">
        <v>1543</v>
      </c>
      <c r="D839" s="90" t="s">
        <v>399</v>
      </c>
      <c r="E839" s="90" t="s">
        <v>400</v>
      </c>
      <c r="F839" s="112">
        <v>0.26136334999999999</v>
      </c>
      <c r="G839" s="112">
        <v>4.5935474999999996E-2</v>
      </c>
      <c r="H839" s="113">
        <f t="shared" ref="H839:H902" si="39">IF(ISERROR(F839/G839-1),"",IF((F839/G839-1)&gt;10000%,"",F839/G839-1))</f>
        <v>4.6897931282957241</v>
      </c>
      <c r="I839" s="130"/>
      <c r="J839" s="130">
        <v>0</v>
      </c>
      <c r="K839" s="113" t="str">
        <f t="shared" ref="K839:K902" si="40">IF(ISERROR(I839/J839-1),"",IF((I839/J839-1)&gt;10000%,"",I839/J839-1))</f>
        <v/>
      </c>
      <c r="L839" s="91">
        <f t="shared" ref="L839:L902" si="41">IF(ISERROR(I839/F839),"",IF(I839/F839&gt;10000%,"",I839/F839))</f>
        <v>0</v>
      </c>
      <c r="N839" s="47"/>
    </row>
    <row r="840" spans="1:14">
      <c r="A840" s="90" t="s">
        <v>1879</v>
      </c>
      <c r="B840" s="90" t="s">
        <v>1166</v>
      </c>
      <c r="C840" s="90" t="s">
        <v>1542</v>
      </c>
      <c r="D840" s="90" t="s">
        <v>398</v>
      </c>
      <c r="E840" s="90" t="s">
        <v>1870</v>
      </c>
      <c r="F840" s="112">
        <v>10.85543221</v>
      </c>
      <c r="G840" s="112">
        <v>3.7033054900000004</v>
      </c>
      <c r="H840" s="113">
        <f t="shared" si="39"/>
        <v>1.9312818613837872</v>
      </c>
      <c r="I840" s="130"/>
      <c r="J840" s="130">
        <v>0</v>
      </c>
      <c r="K840" s="113" t="str">
        <f t="shared" si="40"/>
        <v/>
      </c>
      <c r="L840" s="91">
        <f t="shared" si="41"/>
        <v>0</v>
      </c>
      <c r="N840" s="47"/>
    </row>
    <row r="841" spans="1:14">
      <c r="A841" s="90" t="s">
        <v>2438</v>
      </c>
      <c r="B841" s="90" t="s">
        <v>2439</v>
      </c>
      <c r="C841" s="90" t="s">
        <v>1545</v>
      </c>
      <c r="D841" s="90" t="s">
        <v>1443</v>
      </c>
      <c r="E841" s="90" t="s">
        <v>400</v>
      </c>
      <c r="F841" s="112">
        <v>3.0646999999999996E-3</v>
      </c>
      <c r="G841" s="112">
        <v>1.0988049999999999E-2</v>
      </c>
      <c r="H841" s="113">
        <f t="shared" si="39"/>
        <v>-0.72108790913765408</v>
      </c>
      <c r="I841" s="130"/>
      <c r="J841" s="130">
        <v>0</v>
      </c>
      <c r="K841" s="113" t="str">
        <f t="shared" si="40"/>
        <v/>
      </c>
      <c r="L841" s="91">
        <f t="shared" si="41"/>
        <v>0</v>
      </c>
      <c r="N841" s="47"/>
    </row>
    <row r="842" spans="1:14">
      <c r="A842" s="90" t="s">
        <v>2850</v>
      </c>
      <c r="B842" s="90" t="s">
        <v>2851</v>
      </c>
      <c r="C842" s="90" t="s">
        <v>1545</v>
      </c>
      <c r="D842" s="90" t="s">
        <v>1443</v>
      </c>
      <c r="E842" s="90" t="s">
        <v>400</v>
      </c>
      <c r="F842" s="112">
        <v>1.8181799999999998E-2</v>
      </c>
      <c r="G842" s="112">
        <v>0</v>
      </c>
      <c r="H842" s="113" t="str">
        <f t="shared" si="39"/>
        <v/>
      </c>
      <c r="I842" s="130"/>
      <c r="J842" s="130">
        <v>0</v>
      </c>
      <c r="K842" s="113" t="str">
        <f t="shared" si="40"/>
        <v/>
      </c>
      <c r="L842" s="91">
        <f t="shared" si="41"/>
        <v>0</v>
      </c>
      <c r="N842" s="47"/>
    </row>
    <row r="843" spans="1:14">
      <c r="A843" s="90" t="s">
        <v>1936</v>
      </c>
      <c r="B843" s="90" t="s">
        <v>1926</v>
      </c>
      <c r="C843" s="90" t="s">
        <v>1769</v>
      </c>
      <c r="D843" s="90" t="s">
        <v>399</v>
      </c>
      <c r="E843" s="90" t="s">
        <v>400</v>
      </c>
      <c r="F843" s="112">
        <v>0.18148723</v>
      </c>
      <c r="G843" s="112">
        <v>2.5112849999999999E-2</v>
      </c>
      <c r="H843" s="113">
        <f t="shared" si="39"/>
        <v>6.2268671218121403</v>
      </c>
      <c r="I843" s="130"/>
      <c r="J843" s="130">
        <v>0</v>
      </c>
      <c r="K843" s="113" t="str">
        <f t="shared" si="40"/>
        <v/>
      </c>
      <c r="L843" s="91">
        <f t="shared" si="41"/>
        <v>0</v>
      </c>
      <c r="N843" s="47"/>
    </row>
    <row r="844" spans="1:14">
      <c r="A844" s="90" t="s">
        <v>2605</v>
      </c>
      <c r="B844" s="90" t="s">
        <v>2606</v>
      </c>
      <c r="C844" s="90" t="s">
        <v>1182</v>
      </c>
      <c r="D844" s="90" t="s">
        <v>398</v>
      </c>
      <c r="E844" s="90" t="s">
        <v>400</v>
      </c>
      <c r="F844" s="112">
        <v>0</v>
      </c>
      <c r="G844" s="112">
        <v>0</v>
      </c>
      <c r="H844" s="113" t="str">
        <f t="shared" si="39"/>
        <v/>
      </c>
      <c r="I844" s="130"/>
      <c r="J844" s="130">
        <v>0</v>
      </c>
      <c r="K844" s="113" t="str">
        <f t="shared" si="40"/>
        <v/>
      </c>
      <c r="L844" s="91" t="str">
        <f t="shared" si="41"/>
        <v/>
      </c>
      <c r="N844" s="47"/>
    </row>
    <row r="845" spans="1:14">
      <c r="A845" s="90" t="s">
        <v>629</v>
      </c>
      <c r="B845" s="90" t="s">
        <v>642</v>
      </c>
      <c r="C845" s="90" t="s">
        <v>1546</v>
      </c>
      <c r="D845" s="90" t="s">
        <v>398</v>
      </c>
      <c r="E845" s="90" t="s">
        <v>1870</v>
      </c>
      <c r="F845" s="112">
        <v>0.35129254999999998</v>
      </c>
      <c r="G845" s="112">
        <v>0</v>
      </c>
      <c r="H845" s="113" t="str">
        <f t="shared" si="39"/>
        <v/>
      </c>
      <c r="I845" s="130"/>
      <c r="J845" s="130">
        <v>0</v>
      </c>
      <c r="K845" s="113" t="str">
        <f t="shared" si="40"/>
        <v/>
      </c>
      <c r="L845" s="91">
        <f t="shared" si="41"/>
        <v>0</v>
      </c>
      <c r="N845" s="47"/>
    </row>
    <row r="846" spans="1:14">
      <c r="A846" s="90" t="s">
        <v>147</v>
      </c>
      <c r="B846" s="90" t="s">
        <v>148</v>
      </c>
      <c r="C846" s="90" t="s">
        <v>1547</v>
      </c>
      <c r="D846" s="90" t="s">
        <v>399</v>
      </c>
      <c r="E846" s="90" t="s">
        <v>400</v>
      </c>
      <c r="F846" s="112">
        <v>6.1883750000000003E-3</v>
      </c>
      <c r="G846" s="112">
        <v>0</v>
      </c>
      <c r="H846" s="113" t="str">
        <f t="shared" si="39"/>
        <v/>
      </c>
      <c r="I846" s="130"/>
      <c r="J846" s="130">
        <v>0</v>
      </c>
      <c r="K846" s="113" t="str">
        <f t="shared" si="40"/>
        <v/>
      </c>
      <c r="L846" s="91">
        <f t="shared" si="41"/>
        <v>0</v>
      </c>
      <c r="N846" s="47"/>
    </row>
    <row r="847" spans="1:14">
      <c r="A847" s="90" t="s">
        <v>2719</v>
      </c>
      <c r="B847" s="90" t="s">
        <v>2720</v>
      </c>
      <c r="C847" s="90" t="s">
        <v>1545</v>
      </c>
      <c r="D847" s="90" t="s">
        <v>399</v>
      </c>
      <c r="E847" s="90" t="s">
        <v>1870</v>
      </c>
      <c r="F847" s="112">
        <v>3.3855320000000001E-2</v>
      </c>
      <c r="G847" s="112">
        <v>4.2576999999999997E-2</v>
      </c>
      <c r="H847" s="113">
        <f t="shared" si="39"/>
        <v>-0.20484486929562906</v>
      </c>
      <c r="I847" s="130"/>
      <c r="J847" s="130">
        <v>0</v>
      </c>
      <c r="K847" s="113" t="str">
        <f t="shared" si="40"/>
        <v/>
      </c>
      <c r="L847" s="91">
        <f t="shared" si="41"/>
        <v>0</v>
      </c>
      <c r="N847" s="47"/>
    </row>
    <row r="848" spans="1:14">
      <c r="A848" s="90" t="s">
        <v>1621</v>
      </c>
      <c r="B848" s="90" t="s">
        <v>981</v>
      </c>
      <c r="C848" s="90" t="s">
        <v>1545</v>
      </c>
      <c r="D848" s="90" t="s">
        <v>399</v>
      </c>
      <c r="E848" s="90" t="s">
        <v>400</v>
      </c>
      <c r="F848" s="112">
        <v>0.29065159999999995</v>
      </c>
      <c r="G848" s="112">
        <v>3.4679679999999997E-2</v>
      </c>
      <c r="H848" s="113">
        <f t="shared" si="39"/>
        <v>7.3810346577592405</v>
      </c>
      <c r="I848" s="130"/>
      <c r="J848" s="130">
        <v>0</v>
      </c>
      <c r="K848" s="113" t="str">
        <f t="shared" si="40"/>
        <v/>
      </c>
      <c r="L848" s="91">
        <f t="shared" si="41"/>
        <v>0</v>
      </c>
      <c r="N848" s="47"/>
    </row>
    <row r="849" spans="1:14">
      <c r="A849" s="90" t="s">
        <v>2742</v>
      </c>
      <c r="B849" s="90" t="s">
        <v>2743</v>
      </c>
      <c r="C849" s="90" t="s">
        <v>1182</v>
      </c>
      <c r="D849" s="90" t="s">
        <v>398</v>
      </c>
      <c r="E849" s="90" t="s">
        <v>1870</v>
      </c>
      <c r="F849" s="112">
        <v>0</v>
      </c>
      <c r="G849" s="112">
        <v>0</v>
      </c>
      <c r="H849" s="113" t="str">
        <f t="shared" si="39"/>
        <v/>
      </c>
      <c r="I849" s="130"/>
      <c r="J849" s="130">
        <v>0</v>
      </c>
      <c r="K849" s="113" t="str">
        <f t="shared" si="40"/>
        <v/>
      </c>
      <c r="L849" s="91" t="str">
        <f t="shared" si="41"/>
        <v/>
      </c>
      <c r="N849" s="47"/>
    </row>
    <row r="850" spans="1:14">
      <c r="A850" s="90" t="s">
        <v>1875</v>
      </c>
      <c r="B850" s="90" t="s">
        <v>314</v>
      </c>
      <c r="C850" s="90" t="s">
        <v>1182</v>
      </c>
      <c r="D850" s="90" t="s">
        <v>398</v>
      </c>
      <c r="E850" s="90" t="s">
        <v>1870</v>
      </c>
      <c r="F850" s="112">
        <v>0</v>
      </c>
      <c r="G850" s="112">
        <v>0</v>
      </c>
      <c r="H850" s="113" t="str">
        <f t="shared" si="39"/>
        <v/>
      </c>
      <c r="I850" s="130"/>
      <c r="J850" s="130">
        <v>0</v>
      </c>
      <c r="K850" s="113" t="str">
        <f t="shared" si="40"/>
        <v/>
      </c>
      <c r="L850" s="91" t="str">
        <f t="shared" si="41"/>
        <v/>
      </c>
      <c r="N850" s="47"/>
    </row>
    <row r="851" spans="1:14">
      <c r="A851" s="90" t="s">
        <v>1341</v>
      </c>
      <c r="B851" s="90" t="s">
        <v>1345</v>
      </c>
      <c r="C851" s="90" t="s">
        <v>1546</v>
      </c>
      <c r="D851" s="90" t="s">
        <v>398</v>
      </c>
      <c r="E851" s="90" t="s">
        <v>400</v>
      </c>
      <c r="F851" s="112">
        <v>5.8449830000000001E-2</v>
      </c>
      <c r="G851" s="112">
        <v>9.8339999999999994E-4</v>
      </c>
      <c r="H851" s="113">
        <f t="shared" si="39"/>
        <v>58.436475493186904</v>
      </c>
      <c r="I851" s="130"/>
      <c r="J851" s="130">
        <v>0</v>
      </c>
      <c r="K851" s="113" t="str">
        <f t="shared" si="40"/>
        <v/>
      </c>
      <c r="L851" s="91">
        <f t="shared" si="41"/>
        <v>0</v>
      </c>
      <c r="N851" s="47"/>
    </row>
    <row r="852" spans="1:14">
      <c r="A852" s="90" t="s">
        <v>2796</v>
      </c>
      <c r="B852" s="90" t="s">
        <v>2797</v>
      </c>
      <c r="C852" s="90" t="s">
        <v>1769</v>
      </c>
      <c r="D852" s="90" t="s">
        <v>399</v>
      </c>
      <c r="E852" s="90" t="s">
        <v>400</v>
      </c>
      <c r="F852" s="112">
        <v>0</v>
      </c>
      <c r="G852" s="112">
        <v>0</v>
      </c>
      <c r="H852" s="113" t="str">
        <f t="shared" si="39"/>
        <v/>
      </c>
      <c r="I852" s="130"/>
      <c r="J852" s="130">
        <v>0</v>
      </c>
      <c r="K852" s="113" t="str">
        <f t="shared" si="40"/>
        <v/>
      </c>
      <c r="L852" s="91" t="str">
        <f t="shared" si="41"/>
        <v/>
      </c>
      <c r="N852" s="47"/>
    </row>
    <row r="853" spans="1:14">
      <c r="A853" s="90" t="s">
        <v>526</v>
      </c>
      <c r="B853" s="90" t="s">
        <v>527</v>
      </c>
      <c r="C853" s="90" t="s">
        <v>1540</v>
      </c>
      <c r="D853" s="90" t="s">
        <v>398</v>
      </c>
      <c r="E853" s="90" t="s">
        <v>1870</v>
      </c>
      <c r="F853" s="112">
        <v>5.6975499999999998E-2</v>
      </c>
      <c r="G853" s="112">
        <v>1.2968120000000001E-2</v>
      </c>
      <c r="H853" s="113">
        <f t="shared" si="39"/>
        <v>3.3935049953270013</v>
      </c>
      <c r="I853" s="130"/>
      <c r="J853" s="130">
        <v>0</v>
      </c>
      <c r="K853" s="113" t="str">
        <f t="shared" si="40"/>
        <v/>
      </c>
      <c r="L853" s="91">
        <f t="shared" si="41"/>
        <v>0</v>
      </c>
      <c r="N853" s="47"/>
    </row>
    <row r="854" spans="1:14">
      <c r="A854" s="90" t="s">
        <v>2790</v>
      </c>
      <c r="B854" s="90" t="s">
        <v>2791</v>
      </c>
      <c r="C854" s="90" t="s">
        <v>298</v>
      </c>
      <c r="D854" s="90" t="s">
        <v>399</v>
      </c>
      <c r="E854" s="90" t="s">
        <v>400</v>
      </c>
      <c r="F854" s="112">
        <v>0.25548999999999999</v>
      </c>
      <c r="G854" s="112">
        <v>0.25387999999999999</v>
      </c>
      <c r="H854" s="113">
        <f t="shared" si="39"/>
        <v>6.3415786985978606E-3</v>
      </c>
      <c r="I854" s="130"/>
      <c r="J854" s="130">
        <v>0</v>
      </c>
      <c r="K854" s="113" t="str">
        <f t="shared" si="40"/>
        <v/>
      </c>
      <c r="L854" s="91">
        <f t="shared" si="41"/>
        <v>0</v>
      </c>
      <c r="N854" s="47"/>
    </row>
    <row r="855" spans="1:14">
      <c r="A855" s="90" t="s">
        <v>1807</v>
      </c>
      <c r="B855" s="90" t="s">
        <v>1808</v>
      </c>
      <c r="C855" s="90" t="s">
        <v>1182</v>
      </c>
      <c r="D855" s="90" t="s">
        <v>398</v>
      </c>
      <c r="E855" s="90" t="s">
        <v>1870</v>
      </c>
      <c r="F855" s="112">
        <v>0</v>
      </c>
      <c r="G855" s="112">
        <v>0</v>
      </c>
      <c r="H855" s="113" t="str">
        <f t="shared" si="39"/>
        <v/>
      </c>
      <c r="I855" s="130"/>
      <c r="J855" s="130">
        <v>0</v>
      </c>
      <c r="K855" s="113" t="str">
        <f t="shared" si="40"/>
        <v/>
      </c>
      <c r="L855" s="91" t="str">
        <f t="shared" si="41"/>
        <v/>
      </c>
      <c r="N855" s="47"/>
    </row>
    <row r="856" spans="1:14">
      <c r="A856" s="90" t="s">
        <v>2103</v>
      </c>
      <c r="B856" s="90" t="s">
        <v>1760</v>
      </c>
      <c r="C856" s="90" t="s">
        <v>1539</v>
      </c>
      <c r="D856" s="90" t="s">
        <v>398</v>
      </c>
      <c r="E856" s="90" t="s">
        <v>1870</v>
      </c>
      <c r="F856" s="112">
        <v>0</v>
      </c>
      <c r="G856" s="112">
        <v>0</v>
      </c>
      <c r="H856" s="113" t="str">
        <f t="shared" si="39"/>
        <v/>
      </c>
      <c r="I856" s="130"/>
      <c r="J856" s="130">
        <v>0</v>
      </c>
      <c r="K856" s="113" t="str">
        <f t="shared" si="40"/>
        <v/>
      </c>
      <c r="L856" s="91" t="str">
        <f t="shared" si="41"/>
        <v/>
      </c>
      <c r="N856" s="47"/>
    </row>
    <row r="857" spans="1:14">
      <c r="A857" s="90" t="s">
        <v>2440</v>
      </c>
      <c r="B857" s="90" t="s">
        <v>2441</v>
      </c>
      <c r="C857" s="90" t="s">
        <v>1546</v>
      </c>
      <c r="D857" s="90" t="s">
        <v>398</v>
      </c>
      <c r="E857" s="90" t="s">
        <v>1870</v>
      </c>
      <c r="F857" s="112">
        <v>5.0899999999999999E-3</v>
      </c>
      <c r="G857" s="112">
        <v>0</v>
      </c>
      <c r="H857" s="113" t="str">
        <f t="shared" si="39"/>
        <v/>
      </c>
      <c r="I857" s="130"/>
      <c r="J857" s="130">
        <v>0</v>
      </c>
      <c r="K857" s="113" t="str">
        <f t="shared" si="40"/>
        <v/>
      </c>
      <c r="L857" s="91">
        <f t="shared" si="41"/>
        <v>0</v>
      </c>
      <c r="N857" s="47"/>
    </row>
    <row r="858" spans="1:14">
      <c r="A858" s="90" t="s">
        <v>64</v>
      </c>
      <c r="B858" s="90" t="s">
        <v>75</v>
      </c>
      <c r="C858" s="90" t="s">
        <v>1543</v>
      </c>
      <c r="D858" s="90" t="s">
        <v>399</v>
      </c>
      <c r="E858" s="90" t="s">
        <v>400</v>
      </c>
      <c r="F858" s="112">
        <v>8.3695480000000003E-2</v>
      </c>
      <c r="G858" s="112">
        <v>5.0540460000000002E-2</v>
      </c>
      <c r="H858" s="113">
        <f t="shared" si="39"/>
        <v>0.65600946251775305</v>
      </c>
      <c r="I858" s="130"/>
      <c r="J858" s="130">
        <v>0</v>
      </c>
      <c r="K858" s="113" t="str">
        <f t="shared" si="40"/>
        <v/>
      </c>
      <c r="L858" s="91">
        <f t="shared" si="41"/>
        <v>0</v>
      </c>
      <c r="N858" s="47"/>
    </row>
    <row r="859" spans="1:14">
      <c r="A859" s="90" t="s">
        <v>344</v>
      </c>
      <c r="B859" s="90" t="s">
        <v>2298</v>
      </c>
      <c r="C859" s="90" t="s">
        <v>1182</v>
      </c>
      <c r="D859" s="90" t="s">
        <v>398</v>
      </c>
      <c r="E859" s="90" t="s">
        <v>400</v>
      </c>
      <c r="F859" s="112">
        <v>0</v>
      </c>
      <c r="G859" s="112">
        <v>0</v>
      </c>
      <c r="H859" s="113" t="str">
        <f t="shared" si="39"/>
        <v/>
      </c>
      <c r="I859" s="130"/>
      <c r="J859" s="130">
        <v>0</v>
      </c>
      <c r="K859" s="113" t="str">
        <f t="shared" si="40"/>
        <v/>
      </c>
      <c r="L859" s="91" t="str">
        <f t="shared" si="41"/>
        <v/>
      </c>
      <c r="N859" s="47"/>
    </row>
    <row r="860" spans="1:14">
      <c r="A860" s="90" t="s">
        <v>522</v>
      </c>
      <c r="B860" s="90" t="s">
        <v>523</v>
      </c>
      <c r="C860" s="90" t="s">
        <v>538</v>
      </c>
      <c r="D860" s="90" t="s">
        <v>399</v>
      </c>
      <c r="E860" s="90" t="s">
        <v>400</v>
      </c>
      <c r="F860" s="112">
        <v>0.63347350000000002</v>
      </c>
      <c r="G860" s="112">
        <v>0.57377043000000005</v>
      </c>
      <c r="H860" s="113">
        <f t="shared" si="39"/>
        <v>0.10405393320809497</v>
      </c>
      <c r="I860" s="130"/>
      <c r="J860" s="130">
        <v>0</v>
      </c>
      <c r="K860" s="113" t="str">
        <f t="shared" si="40"/>
        <v/>
      </c>
      <c r="L860" s="91">
        <f t="shared" si="41"/>
        <v>0</v>
      </c>
      <c r="N860" s="47"/>
    </row>
    <row r="861" spans="1:14">
      <c r="A861" s="90" t="s">
        <v>329</v>
      </c>
      <c r="B861" s="90" t="s">
        <v>140</v>
      </c>
      <c r="C861" s="90" t="s">
        <v>1547</v>
      </c>
      <c r="D861" s="90" t="s">
        <v>399</v>
      </c>
      <c r="E861" s="90" t="s">
        <v>400</v>
      </c>
      <c r="F861" s="112">
        <v>7.3408400000000004E-3</v>
      </c>
      <c r="G861" s="112">
        <v>5.2326949999999999E-3</v>
      </c>
      <c r="H861" s="113">
        <f t="shared" si="39"/>
        <v>0.40287939579891452</v>
      </c>
      <c r="I861" s="130"/>
      <c r="J861" s="130">
        <v>0</v>
      </c>
      <c r="K861" s="113" t="str">
        <f t="shared" si="40"/>
        <v/>
      </c>
      <c r="L861" s="91">
        <f t="shared" si="41"/>
        <v>0</v>
      </c>
      <c r="N861" s="47"/>
    </row>
    <row r="862" spans="1:14">
      <c r="A862" s="90" t="s">
        <v>478</v>
      </c>
      <c r="B862" s="90" t="s">
        <v>1768</v>
      </c>
      <c r="C862" s="90" t="s">
        <v>1540</v>
      </c>
      <c r="D862" s="90" t="s">
        <v>398</v>
      </c>
      <c r="E862" s="90" t="s">
        <v>1870</v>
      </c>
      <c r="F862" s="112">
        <v>2.097516E-2</v>
      </c>
      <c r="G862" s="112">
        <v>0.50115531999999996</v>
      </c>
      <c r="H862" s="113">
        <f t="shared" si="39"/>
        <v>-0.95814638862857926</v>
      </c>
      <c r="I862" s="130"/>
      <c r="J862" s="130">
        <v>0</v>
      </c>
      <c r="K862" s="113" t="str">
        <f t="shared" si="40"/>
        <v/>
      </c>
      <c r="L862" s="91">
        <f t="shared" si="41"/>
        <v>0</v>
      </c>
      <c r="N862" s="47"/>
    </row>
    <row r="863" spans="1:14">
      <c r="A863" s="90" t="s">
        <v>291</v>
      </c>
      <c r="B863" s="90" t="s">
        <v>292</v>
      </c>
      <c r="C863" s="90" t="s">
        <v>298</v>
      </c>
      <c r="D863" s="90" t="s">
        <v>399</v>
      </c>
      <c r="E863" s="90" t="s">
        <v>1870</v>
      </c>
      <c r="F863" s="112">
        <v>4.3369999999999997E-3</v>
      </c>
      <c r="G863" s="112">
        <v>4.2264199999999998E-3</v>
      </c>
      <c r="H863" s="113">
        <f t="shared" si="39"/>
        <v>2.6163987488228679E-2</v>
      </c>
      <c r="I863" s="130"/>
      <c r="J863" s="130">
        <v>0</v>
      </c>
      <c r="K863" s="113" t="str">
        <f t="shared" si="40"/>
        <v/>
      </c>
      <c r="L863" s="91">
        <f t="shared" si="41"/>
        <v>0</v>
      </c>
      <c r="N863" s="47"/>
    </row>
    <row r="864" spans="1:14">
      <c r="A864" s="90" t="s">
        <v>631</v>
      </c>
      <c r="B864" s="90" t="s">
        <v>644</v>
      </c>
      <c r="C864" s="90" t="s">
        <v>1546</v>
      </c>
      <c r="D864" s="90" t="s">
        <v>398</v>
      </c>
      <c r="E864" s="90" t="s">
        <v>1870</v>
      </c>
      <c r="F864" s="112">
        <v>4.3319999999999997E-2</v>
      </c>
      <c r="G864" s="112">
        <v>0</v>
      </c>
      <c r="H864" s="113" t="str">
        <f t="shared" si="39"/>
        <v/>
      </c>
      <c r="I864" s="130"/>
      <c r="J864" s="130">
        <v>0</v>
      </c>
      <c r="K864" s="113" t="str">
        <f t="shared" si="40"/>
        <v/>
      </c>
      <c r="L864" s="91">
        <f t="shared" si="41"/>
        <v>0</v>
      </c>
      <c r="N864" s="47"/>
    </row>
    <row r="865" spans="1:14">
      <c r="A865" s="90" t="s">
        <v>233</v>
      </c>
      <c r="B865" s="90" t="s">
        <v>357</v>
      </c>
      <c r="C865" s="90" t="s">
        <v>1558</v>
      </c>
      <c r="D865" s="90" t="s">
        <v>399</v>
      </c>
      <c r="E865" s="90" t="s">
        <v>1870</v>
      </c>
      <c r="F865" s="112">
        <v>0.13266449999999999</v>
      </c>
      <c r="G865" s="112">
        <v>0</v>
      </c>
      <c r="H865" s="113" t="str">
        <f t="shared" si="39"/>
        <v/>
      </c>
      <c r="I865" s="130"/>
      <c r="J865" s="130">
        <v>0</v>
      </c>
      <c r="K865" s="113" t="str">
        <f t="shared" si="40"/>
        <v/>
      </c>
      <c r="L865" s="91">
        <f t="shared" si="41"/>
        <v>0</v>
      </c>
      <c r="N865" s="47"/>
    </row>
    <row r="866" spans="1:14">
      <c r="A866" s="90" t="s">
        <v>1871</v>
      </c>
      <c r="B866" s="90" t="s">
        <v>1552</v>
      </c>
      <c r="C866" s="90" t="s">
        <v>1540</v>
      </c>
      <c r="D866" s="90" t="s">
        <v>398</v>
      </c>
      <c r="E866" s="90" t="s">
        <v>1870</v>
      </c>
      <c r="F866" s="112">
        <v>2.9724E-2</v>
      </c>
      <c r="G866" s="112">
        <v>1.515E-2</v>
      </c>
      <c r="H866" s="113">
        <f t="shared" si="39"/>
        <v>0.96198019801980195</v>
      </c>
      <c r="I866" s="130"/>
      <c r="J866" s="130">
        <v>0</v>
      </c>
      <c r="K866" s="113" t="str">
        <f t="shared" si="40"/>
        <v/>
      </c>
      <c r="L866" s="91">
        <f t="shared" si="41"/>
        <v>0</v>
      </c>
      <c r="N866" s="47"/>
    </row>
    <row r="867" spans="1:14">
      <c r="A867" s="90" t="s">
        <v>8</v>
      </c>
      <c r="B867" s="90" t="s">
        <v>9</v>
      </c>
      <c r="C867" s="90" t="s">
        <v>1769</v>
      </c>
      <c r="D867" s="90" t="s">
        <v>399</v>
      </c>
      <c r="E867" s="90" t="s">
        <v>400</v>
      </c>
      <c r="F867" s="112">
        <v>2.8205999999999998E-2</v>
      </c>
      <c r="G867" s="112">
        <v>2.8410000000000001E-2</v>
      </c>
      <c r="H867" s="113">
        <f t="shared" si="39"/>
        <v>-7.1805702217530021E-3</v>
      </c>
      <c r="I867" s="130"/>
      <c r="J867" s="130">
        <v>0</v>
      </c>
      <c r="K867" s="113" t="str">
        <f t="shared" si="40"/>
        <v/>
      </c>
      <c r="L867" s="91">
        <f t="shared" si="41"/>
        <v>0</v>
      </c>
      <c r="N867" s="47"/>
    </row>
    <row r="868" spans="1:14">
      <c r="A868" s="90" t="s">
        <v>2504</v>
      </c>
      <c r="B868" s="90" t="s">
        <v>2505</v>
      </c>
      <c r="C868" s="90" t="s">
        <v>1769</v>
      </c>
      <c r="D868" s="90" t="s">
        <v>399</v>
      </c>
      <c r="E868" s="90" t="s">
        <v>400</v>
      </c>
      <c r="F868" s="112">
        <v>0</v>
      </c>
      <c r="G868" s="112">
        <v>5.2468200000000001E-3</v>
      </c>
      <c r="H868" s="113">
        <f t="shared" si="39"/>
        <v>-1</v>
      </c>
      <c r="I868" s="130"/>
      <c r="J868" s="130">
        <v>0</v>
      </c>
      <c r="K868" s="113" t="str">
        <f t="shared" si="40"/>
        <v/>
      </c>
      <c r="L868" s="91" t="str">
        <f t="shared" si="41"/>
        <v/>
      </c>
      <c r="N868" s="47"/>
    </row>
    <row r="869" spans="1:14">
      <c r="A869" s="90" t="s">
        <v>1572</v>
      </c>
      <c r="B869" s="90" t="s">
        <v>1573</v>
      </c>
      <c r="C869" s="90" t="s">
        <v>1544</v>
      </c>
      <c r="D869" s="90" t="s">
        <v>398</v>
      </c>
      <c r="E869" s="90" t="s">
        <v>1870</v>
      </c>
      <c r="F869" s="112">
        <v>0.3616375</v>
      </c>
      <c r="G869" s="112">
        <v>0.40355429999999998</v>
      </c>
      <c r="H869" s="113">
        <f t="shared" si="39"/>
        <v>-0.10386904562781263</v>
      </c>
      <c r="I869" s="130"/>
      <c r="J869" s="130">
        <v>0</v>
      </c>
      <c r="K869" s="113" t="str">
        <f t="shared" si="40"/>
        <v/>
      </c>
      <c r="L869" s="91">
        <f t="shared" si="41"/>
        <v>0</v>
      </c>
      <c r="N869" s="47"/>
    </row>
    <row r="870" spans="1:14">
      <c r="A870" s="90" t="s">
        <v>460</v>
      </c>
      <c r="B870" s="90" t="s">
        <v>461</v>
      </c>
      <c r="C870" s="90" t="s">
        <v>1543</v>
      </c>
      <c r="D870" s="90" t="s">
        <v>399</v>
      </c>
      <c r="E870" s="90" t="s">
        <v>400</v>
      </c>
      <c r="F870" s="112">
        <v>3.1617981500000001</v>
      </c>
      <c r="G870" s="112">
        <v>5.1761781999999998</v>
      </c>
      <c r="H870" s="113">
        <f t="shared" si="39"/>
        <v>-0.38916358211933277</v>
      </c>
      <c r="I870" s="130"/>
      <c r="J870" s="130">
        <v>0</v>
      </c>
      <c r="K870" s="113" t="str">
        <f t="shared" si="40"/>
        <v/>
      </c>
      <c r="L870" s="91">
        <f t="shared" si="41"/>
        <v>0</v>
      </c>
      <c r="N870" s="47"/>
    </row>
    <row r="871" spans="1:14">
      <c r="A871" s="90" t="s">
        <v>1428</v>
      </c>
      <c r="B871" s="90" t="s">
        <v>1429</v>
      </c>
      <c r="C871" s="90" t="s">
        <v>1543</v>
      </c>
      <c r="D871" s="90" t="s">
        <v>399</v>
      </c>
      <c r="E871" s="90" t="s">
        <v>400</v>
      </c>
      <c r="F871" s="112">
        <v>1.1731</v>
      </c>
      <c r="G871" s="112">
        <v>1.1713</v>
      </c>
      <c r="H871" s="113">
        <f t="shared" si="39"/>
        <v>1.5367540339794594E-3</v>
      </c>
      <c r="I871" s="130"/>
      <c r="J871" s="130">
        <v>0</v>
      </c>
      <c r="K871" s="113" t="str">
        <f t="shared" si="40"/>
        <v/>
      </c>
      <c r="L871" s="91">
        <f t="shared" si="41"/>
        <v>0</v>
      </c>
      <c r="N871" s="47"/>
    </row>
    <row r="872" spans="1:14">
      <c r="A872" s="90" t="s">
        <v>2524</v>
      </c>
      <c r="B872" s="90" t="s">
        <v>2525</v>
      </c>
      <c r="C872" s="90" t="s">
        <v>1769</v>
      </c>
      <c r="D872" s="90" t="s">
        <v>399</v>
      </c>
      <c r="E872" s="90" t="s">
        <v>400</v>
      </c>
      <c r="F872" s="112">
        <v>0</v>
      </c>
      <c r="G872" s="112">
        <v>0</v>
      </c>
      <c r="H872" s="113" t="str">
        <f t="shared" si="39"/>
        <v/>
      </c>
      <c r="I872" s="130"/>
      <c r="J872" s="130">
        <v>0</v>
      </c>
      <c r="K872" s="113" t="str">
        <f t="shared" si="40"/>
        <v/>
      </c>
      <c r="L872" s="91" t="str">
        <f t="shared" si="41"/>
        <v/>
      </c>
      <c r="N872" s="47"/>
    </row>
    <row r="873" spans="1:14">
      <c r="A873" s="90" t="s">
        <v>1580</v>
      </c>
      <c r="B873" s="90" t="s">
        <v>774</v>
      </c>
      <c r="C873" s="90" t="s">
        <v>1542</v>
      </c>
      <c r="D873" s="90" t="s">
        <v>398</v>
      </c>
      <c r="E873" s="90" t="s">
        <v>1870</v>
      </c>
      <c r="F873" s="112">
        <v>4.08939787</v>
      </c>
      <c r="G873" s="112">
        <v>3.8130304900000001</v>
      </c>
      <c r="H873" s="113">
        <f t="shared" si="39"/>
        <v>7.2479719405548204E-2</v>
      </c>
      <c r="I873" s="130"/>
      <c r="J873" s="130">
        <v>0</v>
      </c>
      <c r="K873" s="113" t="str">
        <f t="shared" si="40"/>
        <v/>
      </c>
      <c r="L873" s="91">
        <f t="shared" si="41"/>
        <v>0</v>
      </c>
      <c r="N873" s="47"/>
    </row>
    <row r="874" spans="1:14">
      <c r="A874" s="90" t="s">
        <v>2613</v>
      </c>
      <c r="B874" s="90" t="s">
        <v>2614</v>
      </c>
      <c r="C874" s="90" t="s">
        <v>1546</v>
      </c>
      <c r="D874" s="90" t="s">
        <v>398</v>
      </c>
      <c r="E874" s="90" t="s">
        <v>1870</v>
      </c>
      <c r="F874" s="112">
        <v>0.84499818000000004</v>
      </c>
      <c r="G874" s="112">
        <v>2.0003200000000002E-2</v>
      </c>
      <c r="H874" s="113">
        <f t="shared" si="39"/>
        <v>41.243150095984639</v>
      </c>
      <c r="I874" s="130"/>
      <c r="J874" s="130">
        <v>0</v>
      </c>
      <c r="K874" s="113" t="str">
        <f t="shared" si="40"/>
        <v/>
      </c>
      <c r="L874" s="91">
        <f t="shared" si="41"/>
        <v>0</v>
      </c>
      <c r="N874" s="47"/>
    </row>
    <row r="875" spans="1:14">
      <c r="A875" s="90" t="s">
        <v>465</v>
      </c>
      <c r="B875" s="90" t="s">
        <v>466</v>
      </c>
      <c r="C875" s="90" t="s">
        <v>538</v>
      </c>
      <c r="D875" s="90" t="s">
        <v>399</v>
      </c>
      <c r="E875" s="90" t="s">
        <v>400</v>
      </c>
      <c r="F875" s="112">
        <v>5.4900177300000008</v>
      </c>
      <c r="G875" s="112">
        <v>1.794835</v>
      </c>
      <c r="H875" s="113">
        <f t="shared" si="39"/>
        <v>2.0587868689879576</v>
      </c>
      <c r="I875" s="130"/>
      <c r="J875" s="130">
        <v>0</v>
      </c>
      <c r="K875" s="113" t="str">
        <f t="shared" si="40"/>
        <v/>
      </c>
      <c r="L875" s="91">
        <f t="shared" si="41"/>
        <v>0</v>
      </c>
      <c r="N875" s="47"/>
    </row>
    <row r="876" spans="1:14">
      <c r="A876" s="90" t="s">
        <v>85</v>
      </c>
      <c r="B876" s="90" t="s">
        <v>86</v>
      </c>
      <c r="C876" s="90" t="s">
        <v>1543</v>
      </c>
      <c r="D876" s="90" t="s">
        <v>399</v>
      </c>
      <c r="E876" s="90" t="s">
        <v>400</v>
      </c>
      <c r="F876" s="112">
        <v>0.190362647</v>
      </c>
      <c r="G876" s="112">
        <v>0.26466917599999995</v>
      </c>
      <c r="H876" s="113">
        <f t="shared" si="39"/>
        <v>-0.28075248551043952</v>
      </c>
      <c r="I876" s="130"/>
      <c r="J876" s="130">
        <v>0</v>
      </c>
      <c r="K876" s="113" t="str">
        <f t="shared" si="40"/>
        <v/>
      </c>
      <c r="L876" s="91">
        <f t="shared" si="41"/>
        <v>0</v>
      </c>
      <c r="N876" s="47"/>
    </row>
    <row r="877" spans="1:14">
      <c r="A877" s="90" t="s">
        <v>2846</v>
      </c>
      <c r="B877" s="90" t="s">
        <v>2847</v>
      </c>
      <c r="C877" s="90" t="s">
        <v>1545</v>
      </c>
      <c r="D877" s="90" t="s">
        <v>1443</v>
      </c>
      <c r="E877" s="90" t="s">
        <v>400</v>
      </c>
      <c r="F877" s="112">
        <v>0</v>
      </c>
      <c r="G877" s="112">
        <v>3.1453600000000003E-3</v>
      </c>
      <c r="H877" s="113">
        <f t="shared" si="39"/>
        <v>-1</v>
      </c>
      <c r="I877" s="130"/>
      <c r="J877" s="130">
        <v>0</v>
      </c>
      <c r="K877" s="113" t="str">
        <f t="shared" si="40"/>
        <v/>
      </c>
      <c r="L877" s="91" t="str">
        <f t="shared" si="41"/>
        <v/>
      </c>
      <c r="N877" s="47"/>
    </row>
    <row r="878" spans="1:14">
      <c r="A878" s="90" t="s">
        <v>520</v>
      </c>
      <c r="B878" s="90" t="s">
        <v>521</v>
      </c>
      <c r="C878" s="90" t="s">
        <v>538</v>
      </c>
      <c r="D878" s="90" t="s">
        <v>1443</v>
      </c>
      <c r="E878" s="90" t="s">
        <v>400</v>
      </c>
      <c r="F878" s="112">
        <v>0.84466629000000004</v>
      </c>
      <c r="G878" s="112">
        <v>3.9612335600000002</v>
      </c>
      <c r="H878" s="113">
        <f t="shared" si="39"/>
        <v>-0.78676685501977817</v>
      </c>
      <c r="I878" s="130"/>
      <c r="J878" s="130">
        <v>0</v>
      </c>
      <c r="K878" s="113" t="str">
        <f t="shared" si="40"/>
        <v/>
      </c>
      <c r="L878" s="91">
        <f t="shared" si="41"/>
        <v>0</v>
      </c>
      <c r="N878" s="47"/>
    </row>
    <row r="879" spans="1:14">
      <c r="A879" s="90" t="s">
        <v>235</v>
      </c>
      <c r="B879" s="90" t="s">
        <v>17</v>
      </c>
      <c r="C879" s="90" t="s">
        <v>1558</v>
      </c>
      <c r="D879" s="90" t="s">
        <v>399</v>
      </c>
      <c r="E879" s="90" t="s">
        <v>1870</v>
      </c>
      <c r="F879" s="112">
        <v>0</v>
      </c>
      <c r="G879" s="112">
        <v>0</v>
      </c>
      <c r="H879" s="113" t="str">
        <f t="shared" si="39"/>
        <v/>
      </c>
      <c r="I879" s="130"/>
      <c r="J879" s="130">
        <v>0</v>
      </c>
      <c r="K879" s="113" t="str">
        <f t="shared" si="40"/>
        <v/>
      </c>
      <c r="L879" s="91" t="str">
        <f t="shared" si="41"/>
        <v/>
      </c>
      <c r="N879" s="47"/>
    </row>
    <row r="880" spans="1:14">
      <c r="A880" s="90" t="s">
        <v>2113</v>
      </c>
      <c r="B880" s="90" t="s">
        <v>874</v>
      </c>
      <c r="C880" s="90" t="s">
        <v>1539</v>
      </c>
      <c r="D880" s="90" t="s">
        <v>398</v>
      </c>
      <c r="E880" s="90" t="s">
        <v>1870</v>
      </c>
      <c r="F880" s="112">
        <v>2.7925208539999997</v>
      </c>
      <c r="G880" s="112">
        <v>0.26306727899999999</v>
      </c>
      <c r="H880" s="113">
        <f t="shared" si="39"/>
        <v>9.6152344929222462</v>
      </c>
      <c r="I880" s="130"/>
      <c r="J880" s="130">
        <v>0</v>
      </c>
      <c r="K880" s="113" t="str">
        <f t="shared" si="40"/>
        <v/>
      </c>
      <c r="L880" s="91">
        <f t="shared" si="41"/>
        <v>0</v>
      </c>
      <c r="N880" s="47"/>
    </row>
    <row r="881" spans="1:14">
      <c r="A881" s="90" t="s">
        <v>2687</v>
      </c>
      <c r="B881" s="90" t="s">
        <v>1742</v>
      </c>
      <c r="C881" s="90" t="s">
        <v>1539</v>
      </c>
      <c r="D881" s="90" t="s">
        <v>398</v>
      </c>
      <c r="E881" s="90" t="s">
        <v>1870</v>
      </c>
      <c r="F881" s="112">
        <v>3.8332279999999996E-2</v>
      </c>
      <c r="G881" s="112">
        <v>9.4190000000000003E-3</v>
      </c>
      <c r="H881" s="113">
        <f t="shared" si="39"/>
        <v>3.0696761864316802</v>
      </c>
      <c r="I881" s="130"/>
      <c r="J881" s="130">
        <v>0</v>
      </c>
      <c r="K881" s="113" t="str">
        <f t="shared" si="40"/>
        <v/>
      </c>
      <c r="L881" s="91">
        <f t="shared" si="41"/>
        <v>0</v>
      </c>
      <c r="N881" s="47"/>
    </row>
    <row r="882" spans="1:14">
      <c r="A882" s="90" t="s">
        <v>2691</v>
      </c>
      <c r="B882" s="90" t="s">
        <v>1750</v>
      </c>
      <c r="C882" s="90" t="s">
        <v>1539</v>
      </c>
      <c r="D882" s="90" t="s">
        <v>398</v>
      </c>
      <c r="E882" s="90" t="s">
        <v>1870</v>
      </c>
      <c r="F882" s="112">
        <v>7.6137899999999996E-3</v>
      </c>
      <c r="G882" s="112">
        <v>1.9236000000000001E-4</v>
      </c>
      <c r="H882" s="113">
        <f t="shared" si="39"/>
        <v>38.580941983780406</v>
      </c>
      <c r="I882" s="130"/>
      <c r="J882" s="130">
        <v>0</v>
      </c>
      <c r="K882" s="113" t="str">
        <f t="shared" si="40"/>
        <v/>
      </c>
      <c r="L882" s="91">
        <f t="shared" si="41"/>
        <v>0</v>
      </c>
      <c r="N882" s="47"/>
    </row>
    <row r="883" spans="1:14">
      <c r="A883" s="90" t="s">
        <v>539</v>
      </c>
      <c r="B883" s="90" t="s">
        <v>540</v>
      </c>
      <c r="C883" s="90" t="s">
        <v>1543</v>
      </c>
      <c r="D883" s="90" t="s">
        <v>399</v>
      </c>
      <c r="E883" s="90" t="s">
        <v>400</v>
      </c>
      <c r="F883" s="112">
        <v>0.32758223999999997</v>
      </c>
      <c r="G883" s="112">
        <v>0.42052093000000001</v>
      </c>
      <c r="H883" s="113">
        <f t="shared" si="39"/>
        <v>-0.22100847632007292</v>
      </c>
      <c r="I883" s="130"/>
      <c r="J883" s="130">
        <v>0</v>
      </c>
      <c r="K883" s="113" t="str">
        <f t="shared" si="40"/>
        <v/>
      </c>
      <c r="L883" s="91">
        <f t="shared" si="41"/>
        <v>0</v>
      </c>
      <c r="N883" s="47"/>
    </row>
    <row r="884" spans="1:14">
      <c r="A884" s="90" t="s">
        <v>1920</v>
      </c>
      <c r="B884" s="90" t="s">
        <v>1399</v>
      </c>
      <c r="C884" s="90" t="s">
        <v>1769</v>
      </c>
      <c r="D884" s="90" t="s">
        <v>398</v>
      </c>
      <c r="E884" s="90" t="s">
        <v>1870</v>
      </c>
      <c r="F884" s="112">
        <v>0</v>
      </c>
      <c r="G884" s="112">
        <v>2.0288157268232703</v>
      </c>
      <c r="H884" s="113">
        <f t="shared" si="39"/>
        <v>-1</v>
      </c>
      <c r="I884" s="130"/>
      <c r="J884" s="130">
        <v>0</v>
      </c>
      <c r="K884" s="113" t="str">
        <f t="shared" si="40"/>
        <v/>
      </c>
      <c r="L884" s="91" t="str">
        <f t="shared" si="41"/>
        <v/>
      </c>
      <c r="N884" s="47"/>
    </row>
    <row r="885" spans="1:14">
      <c r="A885" s="90" t="s">
        <v>596</v>
      </c>
      <c r="B885" s="90" t="s">
        <v>597</v>
      </c>
      <c r="C885" s="90" t="s">
        <v>1558</v>
      </c>
      <c r="D885" s="90" t="s">
        <v>399</v>
      </c>
      <c r="E885" s="90" t="s">
        <v>1870</v>
      </c>
      <c r="F885" s="112">
        <v>5.3063999999999993E-3</v>
      </c>
      <c r="G885" s="112">
        <v>0.23586260000000001</v>
      </c>
      <c r="H885" s="113">
        <f t="shared" si="39"/>
        <v>-0.97750215591619871</v>
      </c>
      <c r="I885" s="130"/>
      <c r="J885" s="130">
        <v>0</v>
      </c>
      <c r="K885" s="113" t="str">
        <f t="shared" si="40"/>
        <v/>
      </c>
      <c r="L885" s="91">
        <f t="shared" si="41"/>
        <v>0</v>
      </c>
      <c r="N885" s="47"/>
    </row>
    <row r="886" spans="1:14">
      <c r="A886" s="90" t="s">
        <v>1672</v>
      </c>
      <c r="B886" s="90" t="s">
        <v>52</v>
      </c>
      <c r="C886" s="90" t="s">
        <v>1545</v>
      </c>
      <c r="D886" s="90" t="s">
        <v>1443</v>
      </c>
      <c r="E886" s="90" t="s">
        <v>400</v>
      </c>
      <c r="F886" s="112">
        <v>0.21941082999999997</v>
      </c>
      <c r="G886" s="112">
        <v>0.13387923999999998</v>
      </c>
      <c r="H886" s="113">
        <f t="shared" si="39"/>
        <v>0.63887119466767217</v>
      </c>
      <c r="I886" s="130"/>
      <c r="J886" s="130">
        <v>0</v>
      </c>
      <c r="K886" s="113" t="str">
        <f t="shared" si="40"/>
        <v/>
      </c>
      <c r="L886" s="91">
        <f t="shared" si="41"/>
        <v>0</v>
      </c>
      <c r="N886" s="47"/>
    </row>
    <row r="887" spans="1:14">
      <c r="A887" s="90" t="s">
        <v>1883</v>
      </c>
      <c r="B887" s="90" t="s">
        <v>528</v>
      </c>
      <c r="C887" s="90" t="s">
        <v>538</v>
      </c>
      <c r="D887" s="90" t="s">
        <v>399</v>
      </c>
      <c r="E887" s="90" t="s">
        <v>400</v>
      </c>
      <c r="F887" s="112">
        <v>0.40618163000000002</v>
      </c>
      <c r="G887" s="112">
        <v>2.2142192999999999</v>
      </c>
      <c r="H887" s="113">
        <f t="shared" si="39"/>
        <v>-0.81655763275119131</v>
      </c>
      <c r="I887" s="130"/>
      <c r="J887" s="130">
        <v>0</v>
      </c>
      <c r="K887" s="113" t="str">
        <f t="shared" si="40"/>
        <v/>
      </c>
      <c r="L887" s="91">
        <f t="shared" si="41"/>
        <v>0</v>
      </c>
      <c r="N887" s="47"/>
    </row>
    <row r="888" spans="1:14">
      <c r="A888" s="90" t="s">
        <v>1824</v>
      </c>
      <c r="B888" s="90" t="s">
        <v>1825</v>
      </c>
      <c r="C888" s="90" t="s">
        <v>1769</v>
      </c>
      <c r="D888" s="90" t="s">
        <v>398</v>
      </c>
      <c r="E888" s="90" t="s">
        <v>1870</v>
      </c>
      <c r="F888" s="112">
        <v>0</v>
      </c>
      <c r="G888" s="112">
        <v>0</v>
      </c>
      <c r="H888" s="113" t="str">
        <f t="shared" si="39"/>
        <v/>
      </c>
      <c r="I888" s="130"/>
      <c r="J888" s="130">
        <v>0</v>
      </c>
      <c r="K888" s="113" t="str">
        <f t="shared" si="40"/>
        <v/>
      </c>
      <c r="L888" s="91" t="str">
        <f t="shared" si="41"/>
        <v/>
      </c>
      <c r="N888" s="47"/>
    </row>
    <row r="889" spans="1:14">
      <c r="A889" s="90" t="s">
        <v>93</v>
      </c>
      <c r="B889" s="90" t="s">
        <v>94</v>
      </c>
      <c r="C889" s="90" t="s">
        <v>1543</v>
      </c>
      <c r="D889" s="90" t="s">
        <v>399</v>
      </c>
      <c r="E889" s="90" t="s">
        <v>400</v>
      </c>
      <c r="F889" s="112">
        <v>0.56175961899999993</v>
      </c>
      <c r="G889" s="112">
        <v>0.96976681200000003</v>
      </c>
      <c r="H889" s="113">
        <f t="shared" si="39"/>
        <v>-0.42072711496338577</v>
      </c>
      <c r="I889" s="130"/>
      <c r="J889" s="130">
        <v>0</v>
      </c>
      <c r="K889" s="113" t="str">
        <f t="shared" si="40"/>
        <v/>
      </c>
      <c r="L889" s="91">
        <f t="shared" si="41"/>
        <v>0</v>
      </c>
      <c r="N889" s="47"/>
    </row>
    <row r="890" spans="1:14">
      <c r="A890" s="90" t="s">
        <v>2514</v>
      </c>
      <c r="B890" s="90" t="s">
        <v>2515</v>
      </c>
      <c r="C890" s="90" t="s">
        <v>1769</v>
      </c>
      <c r="D890" s="90" t="s">
        <v>399</v>
      </c>
      <c r="E890" s="90" t="s">
        <v>400</v>
      </c>
      <c r="F890" s="112">
        <v>1.69108E-2</v>
      </c>
      <c r="G890" s="112">
        <v>0</v>
      </c>
      <c r="H890" s="113" t="str">
        <f t="shared" si="39"/>
        <v/>
      </c>
      <c r="I890" s="130"/>
      <c r="J890" s="130">
        <v>0</v>
      </c>
      <c r="K890" s="113" t="str">
        <f t="shared" si="40"/>
        <v/>
      </c>
      <c r="L890" s="91">
        <f t="shared" si="41"/>
        <v>0</v>
      </c>
      <c r="N890" s="47"/>
    </row>
    <row r="891" spans="1:14">
      <c r="A891" s="90" t="s">
        <v>2843</v>
      </c>
      <c r="B891" s="90" t="s">
        <v>2816</v>
      </c>
      <c r="C891" s="90" t="s">
        <v>1769</v>
      </c>
      <c r="D891" s="90" t="s">
        <v>398</v>
      </c>
      <c r="E891" s="90" t="s">
        <v>1870</v>
      </c>
      <c r="F891" s="112">
        <v>0.33523700000000001</v>
      </c>
      <c r="G891" s="112">
        <v>0</v>
      </c>
      <c r="H891" s="113" t="str">
        <f t="shared" si="39"/>
        <v/>
      </c>
      <c r="I891" s="130"/>
      <c r="J891" s="130">
        <v>0</v>
      </c>
      <c r="K891" s="113" t="str">
        <f t="shared" si="40"/>
        <v/>
      </c>
      <c r="L891" s="91">
        <f t="shared" si="41"/>
        <v>0</v>
      </c>
      <c r="N891" s="47"/>
    </row>
    <row r="892" spans="1:14">
      <c r="A892" s="90" t="s">
        <v>2844</v>
      </c>
      <c r="B892" s="90" t="s">
        <v>2815</v>
      </c>
      <c r="C892" s="90" t="s">
        <v>1769</v>
      </c>
      <c r="D892" s="90" t="s">
        <v>398</v>
      </c>
      <c r="E892" s="90" t="s">
        <v>1870</v>
      </c>
      <c r="F892" s="112">
        <v>0</v>
      </c>
      <c r="G892" s="112">
        <v>0</v>
      </c>
      <c r="H892" s="113" t="str">
        <f t="shared" si="39"/>
        <v/>
      </c>
      <c r="I892" s="130"/>
      <c r="J892" s="130">
        <v>0</v>
      </c>
      <c r="K892" s="113" t="str">
        <f t="shared" si="40"/>
        <v/>
      </c>
      <c r="L892" s="91" t="str">
        <f t="shared" si="41"/>
        <v/>
      </c>
      <c r="N892" s="47"/>
    </row>
    <row r="893" spans="1:14">
      <c r="A893" s="90" t="s">
        <v>2858</v>
      </c>
      <c r="B893" s="90" t="s">
        <v>2859</v>
      </c>
      <c r="C893" s="90" t="s">
        <v>1545</v>
      </c>
      <c r="D893" s="90" t="s">
        <v>1443</v>
      </c>
      <c r="E893" s="90" t="s">
        <v>400</v>
      </c>
      <c r="F893" s="112">
        <v>5.4902489999999998E-2</v>
      </c>
      <c r="G893" s="112">
        <v>0.95589752000000006</v>
      </c>
      <c r="H893" s="113">
        <f t="shared" si="39"/>
        <v>-0.9425644602572042</v>
      </c>
      <c r="I893" s="130"/>
      <c r="J893" s="130">
        <v>0</v>
      </c>
      <c r="K893" s="113" t="str">
        <f t="shared" si="40"/>
        <v/>
      </c>
      <c r="L893" s="91">
        <f t="shared" si="41"/>
        <v>0</v>
      </c>
      <c r="N893" s="47"/>
    </row>
    <row r="894" spans="1:14">
      <c r="A894" s="90" t="s">
        <v>1941</v>
      </c>
      <c r="B894" s="90" t="s">
        <v>1931</v>
      </c>
      <c r="C894" s="90" t="s">
        <v>1769</v>
      </c>
      <c r="D894" s="90" t="s">
        <v>399</v>
      </c>
      <c r="E894" s="90" t="s">
        <v>400</v>
      </c>
      <c r="F894" s="112">
        <v>0</v>
      </c>
      <c r="G894" s="112">
        <v>0</v>
      </c>
      <c r="H894" s="113" t="str">
        <f t="shared" si="39"/>
        <v/>
      </c>
      <c r="I894" s="130"/>
      <c r="J894" s="130">
        <v>0</v>
      </c>
      <c r="K894" s="113" t="str">
        <f t="shared" si="40"/>
        <v/>
      </c>
      <c r="L894" s="91" t="str">
        <f t="shared" si="41"/>
        <v/>
      </c>
      <c r="N894" s="47"/>
    </row>
    <row r="895" spans="1:14">
      <c r="A895" s="90" t="s">
        <v>2690</v>
      </c>
      <c r="B895" s="90" t="s">
        <v>1767</v>
      </c>
      <c r="C895" s="90" t="s">
        <v>1539</v>
      </c>
      <c r="D895" s="90" t="s">
        <v>398</v>
      </c>
      <c r="E895" s="90" t="s">
        <v>1870</v>
      </c>
      <c r="F895" s="112">
        <v>4.4212499999999998E-3</v>
      </c>
      <c r="G895" s="112">
        <v>1.9798E-4</v>
      </c>
      <c r="H895" s="113">
        <f t="shared" si="39"/>
        <v>21.331801192039599</v>
      </c>
      <c r="I895" s="130"/>
      <c r="J895" s="130">
        <v>0</v>
      </c>
      <c r="K895" s="113" t="str">
        <f t="shared" si="40"/>
        <v/>
      </c>
      <c r="L895" s="91">
        <f t="shared" si="41"/>
        <v>0</v>
      </c>
      <c r="N895" s="47"/>
    </row>
    <row r="896" spans="1:14">
      <c r="A896" s="90" t="s">
        <v>2512</v>
      </c>
      <c r="B896" s="90" t="s">
        <v>2513</v>
      </c>
      <c r="C896" s="90" t="s">
        <v>1769</v>
      </c>
      <c r="D896" s="90" t="s">
        <v>399</v>
      </c>
      <c r="E896" s="90" t="s">
        <v>400</v>
      </c>
      <c r="F896" s="112">
        <v>0</v>
      </c>
      <c r="G896" s="112">
        <v>0</v>
      </c>
      <c r="H896" s="113" t="str">
        <f t="shared" si="39"/>
        <v/>
      </c>
      <c r="I896" s="130"/>
      <c r="J896" s="130">
        <v>0</v>
      </c>
      <c r="K896" s="113" t="str">
        <f t="shared" si="40"/>
        <v/>
      </c>
      <c r="L896" s="91" t="str">
        <f t="shared" si="41"/>
        <v/>
      </c>
      <c r="N896" s="47"/>
    </row>
    <row r="897" spans="1:14">
      <c r="A897" s="90" t="s">
        <v>1942</v>
      </c>
      <c r="B897" s="90" t="s">
        <v>1932</v>
      </c>
      <c r="C897" s="90" t="s">
        <v>1769</v>
      </c>
      <c r="D897" s="90" t="s">
        <v>399</v>
      </c>
      <c r="E897" s="90" t="s">
        <v>400</v>
      </c>
      <c r="F897" s="112">
        <v>2.01425E-3</v>
      </c>
      <c r="G897" s="112">
        <v>0</v>
      </c>
      <c r="H897" s="113" t="str">
        <f t="shared" si="39"/>
        <v/>
      </c>
      <c r="I897" s="130"/>
      <c r="J897" s="130">
        <v>0</v>
      </c>
      <c r="K897" s="113" t="str">
        <f t="shared" si="40"/>
        <v/>
      </c>
      <c r="L897" s="91">
        <f t="shared" si="41"/>
        <v>0</v>
      </c>
      <c r="N897" s="47"/>
    </row>
    <row r="898" spans="1:14">
      <c r="A898" s="90" t="s">
        <v>289</v>
      </c>
      <c r="B898" s="90" t="s">
        <v>290</v>
      </c>
      <c r="C898" s="90" t="s">
        <v>298</v>
      </c>
      <c r="D898" s="90" t="s">
        <v>399</v>
      </c>
      <c r="E898" s="90" t="s">
        <v>1870</v>
      </c>
      <c r="F898" s="112">
        <v>0.31946350000000001</v>
      </c>
      <c r="G898" s="112">
        <v>0</v>
      </c>
      <c r="H898" s="113" t="str">
        <f t="shared" si="39"/>
        <v/>
      </c>
      <c r="I898" s="130"/>
      <c r="J898" s="130">
        <v>0</v>
      </c>
      <c r="K898" s="113" t="str">
        <f t="shared" si="40"/>
        <v/>
      </c>
      <c r="L898" s="91">
        <f t="shared" si="41"/>
        <v>0</v>
      </c>
      <c r="N898" s="47"/>
    </row>
    <row r="899" spans="1:14">
      <c r="A899" s="90" t="s">
        <v>1455</v>
      </c>
      <c r="B899" s="90" t="s">
        <v>1456</v>
      </c>
      <c r="C899" s="90" t="s">
        <v>298</v>
      </c>
      <c r="D899" s="90" t="s">
        <v>1443</v>
      </c>
      <c r="E899" s="90" t="s">
        <v>1870</v>
      </c>
      <c r="F899" s="112">
        <v>6.3759999999999997E-2</v>
      </c>
      <c r="G899" s="112">
        <v>0.34304449999999997</v>
      </c>
      <c r="H899" s="113">
        <f t="shared" si="39"/>
        <v>-0.81413490086563112</v>
      </c>
      <c r="I899" s="130"/>
      <c r="J899" s="130">
        <v>0</v>
      </c>
      <c r="K899" s="113" t="str">
        <f t="shared" si="40"/>
        <v/>
      </c>
      <c r="L899" s="91">
        <f t="shared" si="41"/>
        <v>0</v>
      </c>
      <c r="N899" s="47"/>
    </row>
    <row r="900" spans="1:14">
      <c r="A900" s="90" t="s">
        <v>2619</v>
      </c>
      <c r="B900" s="90" t="s">
        <v>2620</v>
      </c>
      <c r="C900" s="90" t="s">
        <v>1546</v>
      </c>
      <c r="D900" s="90" t="s">
        <v>398</v>
      </c>
      <c r="E900" s="90" t="s">
        <v>1870</v>
      </c>
      <c r="F900" s="112">
        <v>5.1614999999999994E-4</v>
      </c>
      <c r="G900" s="112">
        <v>0.11035565</v>
      </c>
      <c r="H900" s="113">
        <f t="shared" si="39"/>
        <v>-0.99532284935116599</v>
      </c>
      <c r="I900" s="130"/>
      <c r="J900" s="130">
        <v>0</v>
      </c>
      <c r="K900" s="113" t="str">
        <f t="shared" si="40"/>
        <v/>
      </c>
      <c r="L900" s="91">
        <f t="shared" si="41"/>
        <v>0</v>
      </c>
      <c r="N900" s="47"/>
    </row>
    <row r="901" spans="1:14">
      <c r="A901" s="90" t="s">
        <v>2102</v>
      </c>
      <c r="B901" s="90" t="s">
        <v>1757</v>
      </c>
      <c r="C901" s="90" t="s">
        <v>1539</v>
      </c>
      <c r="D901" s="90" t="s">
        <v>398</v>
      </c>
      <c r="E901" s="90" t="s">
        <v>1870</v>
      </c>
      <c r="F901" s="112">
        <v>0</v>
      </c>
      <c r="G901" s="112">
        <v>0</v>
      </c>
      <c r="H901" s="113" t="str">
        <f t="shared" si="39"/>
        <v/>
      </c>
      <c r="I901" s="130"/>
      <c r="J901" s="130">
        <v>0</v>
      </c>
      <c r="K901" s="113" t="str">
        <f t="shared" si="40"/>
        <v/>
      </c>
      <c r="L901" s="91" t="str">
        <f t="shared" si="41"/>
        <v/>
      </c>
      <c r="N901" s="47"/>
    </row>
    <row r="902" spans="1:14">
      <c r="A902" s="90" t="s">
        <v>95</v>
      </c>
      <c r="B902" s="90" t="s">
        <v>96</v>
      </c>
      <c r="C902" s="90" t="s">
        <v>1543</v>
      </c>
      <c r="D902" s="90" t="s">
        <v>399</v>
      </c>
      <c r="E902" s="90" t="s">
        <v>400</v>
      </c>
      <c r="F902" s="112">
        <v>2.0812349999999997E-2</v>
      </c>
      <c r="G902" s="112">
        <v>0.17447785999999998</v>
      </c>
      <c r="H902" s="113">
        <f t="shared" si="39"/>
        <v>-0.88071638430228338</v>
      </c>
      <c r="I902" s="130"/>
      <c r="J902" s="130">
        <v>0</v>
      </c>
      <c r="K902" s="113" t="str">
        <f t="shared" si="40"/>
        <v/>
      </c>
      <c r="L902" s="91">
        <f t="shared" si="41"/>
        <v>0</v>
      </c>
      <c r="N902" s="47"/>
    </row>
    <row r="903" spans="1:14">
      <c r="A903" s="90" t="s">
        <v>285</v>
      </c>
      <c r="B903" s="90" t="s">
        <v>286</v>
      </c>
      <c r="C903" s="90" t="s">
        <v>298</v>
      </c>
      <c r="D903" s="90" t="s">
        <v>399</v>
      </c>
      <c r="E903" s="90" t="s">
        <v>1870</v>
      </c>
      <c r="F903" s="112">
        <v>1.8496020000000002E-2</v>
      </c>
      <c r="G903" s="112">
        <v>0.14475539000000001</v>
      </c>
      <c r="H903" s="113">
        <f t="shared" ref="H903:H966" si="42">IF(ISERROR(F903/G903-1),"",IF((F903/G903-1)&gt;10000%,"",F903/G903-1))</f>
        <v>-0.87222569052523713</v>
      </c>
      <c r="I903" s="130"/>
      <c r="J903" s="130">
        <v>0</v>
      </c>
      <c r="K903" s="113" t="str">
        <f t="shared" ref="K903:K966" si="43">IF(ISERROR(I903/J903-1),"",IF((I903/J903-1)&gt;10000%,"",I903/J903-1))</f>
        <v/>
      </c>
      <c r="L903" s="91">
        <f t="shared" ref="L903:L966" si="44">IF(ISERROR(I903/F903),"",IF(I903/F903&gt;10000%,"",I903/F903))</f>
        <v>0</v>
      </c>
      <c r="N903" s="47"/>
    </row>
    <row r="904" spans="1:14">
      <c r="A904" s="90" t="s">
        <v>625</v>
      </c>
      <c r="B904" s="90" t="s">
        <v>638</v>
      </c>
      <c r="C904" s="90" t="s">
        <v>1546</v>
      </c>
      <c r="D904" s="90" t="s">
        <v>398</v>
      </c>
      <c r="E904" s="90" t="s">
        <v>1870</v>
      </c>
      <c r="F904" s="112">
        <v>1.8759599999999998E-2</v>
      </c>
      <c r="G904" s="112">
        <v>4.8084E-3</v>
      </c>
      <c r="H904" s="113">
        <f t="shared" si="42"/>
        <v>2.9014225106064382</v>
      </c>
      <c r="I904" s="130"/>
      <c r="J904" s="130">
        <v>0</v>
      </c>
      <c r="K904" s="113" t="str">
        <f t="shared" si="43"/>
        <v/>
      </c>
      <c r="L904" s="91">
        <f t="shared" si="44"/>
        <v>0</v>
      </c>
      <c r="N904" s="47"/>
    </row>
    <row r="905" spans="1:14">
      <c r="A905" s="90" t="s">
        <v>1940</v>
      </c>
      <c r="B905" s="90" t="s">
        <v>1930</v>
      </c>
      <c r="C905" s="90" t="s">
        <v>1769</v>
      </c>
      <c r="D905" s="90" t="s">
        <v>399</v>
      </c>
      <c r="E905" s="90" t="s">
        <v>400</v>
      </c>
      <c r="F905" s="112">
        <v>0</v>
      </c>
      <c r="G905" s="112">
        <v>5.3712999999999999E-3</v>
      </c>
      <c r="H905" s="113">
        <f t="shared" si="42"/>
        <v>-1</v>
      </c>
      <c r="I905" s="130"/>
      <c r="J905" s="130">
        <v>0</v>
      </c>
      <c r="K905" s="113" t="str">
        <f t="shared" si="43"/>
        <v/>
      </c>
      <c r="L905" s="91" t="str">
        <f t="shared" si="44"/>
        <v/>
      </c>
      <c r="N905" s="47"/>
    </row>
    <row r="906" spans="1:14">
      <c r="A906" s="90" t="s">
        <v>1550</v>
      </c>
      <c r="B906" s="90" t="s">
        <v>1551</v>
      </c>
      <c r="C906" s="90" t="s">
        <v>1540</v>
      </c>
      <c r="D906" s="90" t="s">
        <v>398</v>
      </c>
      <c r="E906" s="90" t="s">
        <v>1870</v>
      </c>
      <c r="F906" s="112">
        <v>0</v>
      </c>
      <c r="G906" s="112">
        <v>8.0201000000000005E-3</v>
      </c>
      <c r="H906" s="113">
        <f t="shared" si="42"/>
        <v>-1</v>
      </c>
      <c r="I906" s="130"/>
      <c r="J906" s="130">
        <v>0</v>
      </c>
      <c r="K906" s="113" t="str">
        <f t="shared" si="43"/>
        <v/>
      </c>
      <c r="L906" s="91" t="str">
        <f t="shared" si="44"/>
        <v/>
      </c>
      <c r="N906" s="47"/>
    </row>
    <row r="907" spans="1:14">
      <c r="A907" s="90" t="s">
        <v>1136</v>
      </c>
      <c r="B907" s="90" t="s">
        <v>1131</v>
      </c>
      <c r="C907" s="90" t="s">
        <v>1540</v>
      </c>
      <c r="D907" s="90" t="s">
        <v>398</v>
      </c>
      <c r="E907" s="90" t="s">
        <v>1870</v>
      </c>
      <c r="F907" s="112">
        <v>1.0533130000000002E-3</v>
      </c>
      <c r="G907" s="112">
        <v>2.6227341000000001E-2</v>
      </c>
      <c r="H907" s="113">
        <f t="shared" si="42"/>
        <v>-0.95983912360768864</v>
      </c>
      <c r="I907" s="130"/>
      <c r="J907" s="130">
        <v>0</v>
      </c>
      <c r="K907" s="113" t="str">
        <f t="shared" si="43"/>
        <v/>
      </c>
      <c r="L907" s="91">
        <f t="shared" si="44"/>
        <v>0</v>
      </c>
      <c r="N907" s="47"/>
    </row>
    <row r="908" spans="1:14">
      <c r="A908" s="90" t="s">
        <v>324</v>
      </c>
      <c r="B908" s="90" t="s">
        <v>16</v>
      </c>
      <c r="C908" s="90" t="s">
        <v>1769</v>
      </c>
      <c r="D908" s="90" t="s">
        <v>399</v>
      </c>
      <c r="E908" s="90" t="s">
        <v>400</v>
      </c>
      <c r="F908" s="112">
        <v>0</v>
      </c>
      <c r="G908" s="112">
        <v>1.22057E-2</v>
      </c>
      <c r="H908" s="113">
        <f t="shared" si="42"/>
        <v>-1</v>
      </c>
      <c r="I908" s="130"/>
      <c r="J908" s="130">
        <v>0</v>
      </c>
      <c r="K908" s="113" t="str">
        <f t="shared" si="43"/>
        <v/>
      </c>
      <c r="L908" s="91" t="str">
        <f t="shared" si="44"/>
        <v/>
      </c>
      <c r="N908" s="47"/>
    </row>
    <row r="909" spans="1:14">
      <c r="A909" s="90" t="s">
        <v>1426</v>
      </c>
      <c r="B909" s="90" t="s">
        <v>1427</v>
      </c>
      <c r="C909" s="90" t="s">
        <v>1543</v>
      </c>
      <c r="D909" s="90" t="s">
        <v>399</v>
      </c>
      <c r="E909" s="90" t="s">
        <v>400</v>
      </c>
      <c r="F909" s="112">
        <v>4.1951000000000001</v>
      </c>
      <c r="G909" s="112">
        <v>2.3204657100000001</v>
      </c>
      <c r="H909" s="113">
        <f t="shared" si="42"/>
        <v>0.80786985212550277</v>
      </c>
      <c r="I909" s="130"/>
      <c r="J909" s="130">
        <v>0</v>
      </c>
      <c r="K909" s="113" t="str">
        <f t="shared" si="43"/>
        <v/>
      </c>
      <c r="L909" s="91">
        <f t="shared" si="44"/>
        <v>0</v>
      </c>
      <c r="N909" s="47"/>
    </row>
    <row r="910" spans="1:14">
      <c r="A910" s="90" t="s">
        <v>2623</v>
      </c>
      <c r="B910" s="90" t="s">
        <v>2624</v>
      </c>
      <c r="C910" s="90" t="s">
        <v>1546</v>
      </c>
      <c r="D910" s="90" t="s">
        <v>398</v>
      </c>
      <c r="E910" s="90" t="s">
        <v>1870</v>
      </c>
      <c r="F910" s="112">
        <v>3.6854499999999998E-3</v>
      </c>
      <c r="G910" s="112">
        <v>4.8824999999999997E-3</v>
      </c>
      <c r="H910" s="113">
        <f t="shared" si="42"/>
        <v>-0.24517153097798261</v>
      </c>
      <c r="I910" s="130"/>
      <c r="J910" s="130">
        <v>0</v>
      </c>
      <c r="K910" s="113" t="str">
        <f t="shared" si="43"/>
        <v/>
      </c>
      <c r="L910" s="91">
        <f t="shared" si="44"/>
        <v>0</v>
      </c>
      <c r="N910" s="47"/>
    </row>
    <row r="911" spans="1:14">
      <c r="A911" s="90" t="s">
        <v>59</v>
      </c>
      <c r="B911" s="90" t="s">
        <v>70</v>
      </c>
      <c r="C911" s="90" t="s">
        <v>1543</v>
      </c>
      <c r="D911" s="90" t="s">
        <v>399</v>
      </c>
      <c r="E911" s="90" t="s">
        <v>400</v>
      </c>
      <c r="F911" s="112">
        <v>0.1596648</v>
      </c>
      <c r="G911" s="112">
        <v>8.4129999999999996E-2</v>
      </c>
      <c r="H911" s="113">
        <f t="shared" si="42"/>
        <v>0.89783430405325104</v>
      </c>
      <c r="I911" s="130"/>
      <c r="J911" s="130">
        <v>0</v>
      </c>
      <c r="K911" s="113" t="str">
        <f t="shared" si="43"/>
        <v/>
      </c>
      <c r="L911" s="91">
        <f t="shared" si="44"/>
        <v>0</v>
      </c>
      <c r="N911" s="47"/>
    </row>
    <row r="912" spans="1:14">
      <c r="A912" s="90" t="s">
        <v>1666</v>
      </c>
      <c r="B912" s="90" t="s">
        <v>680</v>
      </c>
      <c r="C912" s="90" t="s">
        <v>1543</v>
      </c>
      <c r="D912" s="90" t="s">
        <v>399</v>
      </c>
      <c r="E912" s="90" t="s">
        <v>400</v>
      </c>
      <c r="F912" s="112">
        <v>2.1646527999999998E-2</v>
      </c>
      <c r="G912" s="112">
        <v>0.48334006000000002</v>
      </c>
      <c r="H912" s="113">
        <f t="shared" si="42"/>
        <v>-0.95521470328778457</v>
      </c>
      <c r="I912" s="130"/>
      <c r="J912" s="130">
        <v>0</v>
      </c>
      <c r="K912" s="113" t="str">
        <f t="shared" si="43"/>
        <v/>
      </c>
      <c r="L912" s="91">
        <f t="shared" si="44"/>
        <v>0</v>
      </c>
      <c r="N912" s="47"/>
    </row>
    <row r="913" spans="1:14">
      <c r="A913" s="90" t="s">
        <v>747</v>
      </c>
      <c r="B913" s="90" t="s">
        <v>748</v>
      </c>
      <c r="C913" s="90" t="s">
        <v>1540</v>
      </c>
      <c r="D913" s="90" t="s">
        <v>398</v>
      </c>
      <c r="E913" s="90" t="s">
        <v>1870</v>
      </c>
      <c r="F913" s="112">
        <v>0</v>
      </c>
      <c r="G913" s="112">
        <v>0</v>
      </c>
      <c r="H913" s="113" t="str">
        <f t="shared" si="42"/>
        <v/>
      </c>
      <c r="I913" s="130"/>
      <c r="J913" s="130">
        <v>0</v>
      </c>
      <c r="K913" s="113" t="str">
        <f t="shared" si="43"/>
        <v/>
      </c>
      <c r="L913" s="91" t="str">
        <f t="shared" si="44"/>
        <v/>
      </c>
      <c r="N913" s="47"/>
    </row>
    <row r="914" spans="1:14">
      <c r="A914" s="90" t="s">
        <v>626</v>
      </c>
      <c r="B914" s="90" t="s">
        <v>639</v>
      </c>
      <c r="C914" s="90" t="s">
        <v>1546</v>
      </c>
      <c r="D914" s="90" t="s">
        <v>398</v>
      </c>
      <c r="E914" s="90" t="s">
        <v>1870</v>
      </c>
      <c r="F914" s="112">
        <v>4.6971999999999995E-3</v>
      </c>
      <c r="G914" s="112">
        <v>3.4551E-3</v>
      </c>
      <c r="H914" s="113">
        <f t="shared" si="42"/>
        <v>0.359497554339961</v>
      </c>
      <c r="I914" s="130"/>
      <c r="J914" s="130">
        <v>0</v>
      </c>
      <c r="K914" s="113" t="str">
        <f t="shared" si="43"/>
        <v/>
      </c>
      <c r="L914" s="91">
        <f t="shared" si="44"/>
        <v>0</v>
      </c>
      <c r="N914" s="47"/>
    </row>
    <row r="915" spans="1:14">
      <c r="A915" s="90" t="s">
        <v>2442</v>
      </c>
      <c r="B915" s="90" t="s">
        <v>2443</v>
      </c>
      <c r="C915" s="90" t="s">
        <v>1546</v>
      </c>
      <c r="D915" s="90" t="s">
        <v>398</v>
      </c>
      <c r="E915" s="90" t="s">
        <v>1870</v>
      </c>
      <c r="F915" s="112">
        <v>0</v>
      </c>
      <c r="G915" s="112">
        <v>5.2353599999999997E-3</v>
      </c>
      <c r="H915" s="113">
        <f t="shared" si="42"/>
        <v>-1</v>
      </c>
      <c r="I915" s="130"/>
      <c r="J915" s="130">
        <v>0</v>
      </c>
      <c r="K915" s="113" t="str">
        <f t="shared" si="43"/>
        <v/>
      </c>
      <c r="L915" s="91" t="str">
        <f t="shared" si="44"/>
        <v/>
      </c>
      <c r="N915" s="47"/>
    </row>
    <row r="916" spans="1:14">
      <c r="A916" s="90" t="s">
        <v>2611</v>
      </c>
      <c r="B916" s="90" t="s">
        <v>2612</v>
      </c>
      <c r="C916" s="90" t="s">
        <v>1546</v>
      </c>
      <c r="D916" s="90" t="s">
        <v>398</v>
      </c>
      <c r="E916" s="90" t="s">
        <v>1870</v>
      </c>
      <c r="F916" s="112">
        <v>8.7222500000000008E-3</v>
      </c>
      <c r="G916" s="112">
        <v>8.2300804000000003</v>
      </c>
      <c r="H916" s="113">
        <f t="shared" si="42"/>
        <v>-0.99894019868870298</v>
      </c>
      <c r="I916" s="130"/>
      <c r="J916" s="130">
        <v>0</v>
      </c>
      <c r="K916" s="113" t="str">
        <f t="shared" si="43"/>
        <v/>
      </c>
      <c r="L916" s="91">
        <f t="shared" si="44"/>
        <v>0</v>
      </c>
      <c r="N916" s="47"/>
    </row>
    <row r="917" spans="1:14">
      <c r="A917" s="90" t="s">
        <v>2101</v>
      </c>
      <c r="B917" s="90" t="s">
        <v>1759</v>
      </c>
      <c r="C917" s="90" t="s">
        <v>1539</v>
      </c>
      <c r="D917" s="90" t="s">
        <v>398</v>
      </c>
      <c r="E917" s="90" t="s">
        <v>1870</v>
      </c>
      <c r="F917" s="112">
        <v>0</v>
      </c>
      <c r="G917" s="112">
        <v>0</v>
      </c>
      <c r="H917" s="113" t="str">
        <f t="shared" si="42"/>
        <v/>
      </c>
      <c r="I917" s="130"/>
      <c r="J917" s="130">
        <v>0</v>
      </c>
      <c r="K917" s="113" t="str">
        <f t="shared" si="43"/>
        <v/>
      </c>
      <c r="L917" s="91" t="str">
        <f t="shared" si="44"/>
        <v/>
      </c>
      <c r="N917" s="47"/>
    </row>
    <row r="918" spans="1:14">
      <c r="A918" s="90" t="s">
        <v>1435</v>
      </c>
      <c r="B918" s="90" t="s">
        <v>1436</v>
      </c>
      <c r="C918" s="90" t="s">
        <v>888</v>
      </c>
      <c r="D918" s="90" t="s">
        <v>398</v>
      </c>
      <c r="E918" s="90" t="s">
        <v>1870</v>
      </c>
      <c r="F918" s="112">
        <v>0</v>
      </c>
      <c r="G918" s="112">
        <v>6.8250000000000003E-3</v>
      </c>
      <c r="H918" s="113">
        <f t="shared" si="42"/>
        <v>-1</v>
      </c>
      <c r="I918" s="130"/>
      <c r="J918" s="130">
        <v>0</v>
      </c>
      <c r="K918" s="113" t="str">
        <f t="shared" si="43"/>
        <v/>
      </c>
      <c r="L918" s="91" t="str">
        <f t="shared" si="44"/>
        <v/>
      </c>
      <c r="N918" s="47"/>
    </row>
    <row r="919" spans="1:14">
      <c r="A919" s="90" t="s">
        <v>2800</v>
      </c>
      <c r="B919" s="90" t="s">
        <v>2801</v>
      </c>
      <c r="C919" s="90" t="s">
        <v>1769</v>
      </c>
      <c r="D919" s="90" t="s">
        <v>399</v>
      </c>
      <c r="E919" s="90" t="s">
        <v>400</v>
      </c>
      <c r="F919" s="112">
        <v>6.8949419999999997E-2</v>
      </c>
      <c r="G919" s="112">
        <v>5.2246000000000003E-3</v>
      </c>
      <c r="H919" s="113">
        <f t="shared" si="42"/>
        <v>12.197071546147072</v>
      </c>
      <c r="I919" s="130"/>
      <c r="J919" s="130">
        <v>0</v>
      </c>
      <c r="K919" s="113" t="str">
        <f t="shared" si="43"/>
        <v/>
      </c>
      <c r="L919" s="91">
        <f t="shared" si="44"/>
        <v>0</v>
      </c>
      <c r="N919" s="47"/>
    </row>
    <row r="920" spans="1:14">
      <c r="A920" s="90" t="s">
        <v>1944</v>
      </c>
      <c r="B920" s="90" t="s">
        <v>1934</v>
      </c>
      <c r="C920" s="90" t="s">
        <v>1769</v>
      </c>
      <c r="D920" s="90" t="s">
        <v>399</v>
      </c>
      <c r="E920" s="90" t="s">
        <v>400</v>
      </c>
      <c r="F920" s="112">
        <v>6.0165000000000001E-4</v>
      </c>
      <c r="G920" s="112">
        <v>1.739688E-2</v>
      </c>
      <c r="H920" s="113">
        <f t="shared" si="42"/>
        <v>-0.96541621256225252</v>
      </c>
      <c r="I920" s="130"/>
      <c r="J920" s="130">
        <v>0</v>
      </c>
      <c r="K920" s="113" t="str">
        <f t="shared" si="43"/>
        <v/>
      </c>
      <c r="L920" s="91">
        <f t="shared" si="44"/>
        <v>0</v>
      </c>
      <c r="N920" s="47"/>
    </row>
    <row r="921" spans="1:14">
      <c r="A921" s="90" t="s">
        <v>1780</v>
      </c>
      <c r="B921" s="90" t="s">
        <v>1781</v>
      </c>
      <c r="C921" s="90" t="s">
        <v>298</v>
      </c>
      <c r="D921" s="90" t="s">
        <v>1443</v>
      </c>
      <c r="E921" s="90" t="s">
        <v>400</v>
      </c>
      <c r="F921" s="112">
        <v>0</v>
      </c>
      <c r="G921" s="112">
        <v>4.1796E-2</v>
      </c>
      <c r="H921" s="113">
        <f t="shared" si="42"/>
        <v>-1</v>
      </c>
      <c r="I921" s="130"/>
      <c r="J921" s="130">
        <v>0</v>
      </c>
      <c r="K921" s="113" t="str">
        <f t="shared" si="43"/>
        <v/>
      </c>
      <c r="L921" s="91" t="str">
        <f t="shared" si="44"/>
        <v/>
      </c>
      <c r="N921" s="47"/>
    </row>
    <row r="922" spans="1:14">
      <c r="A922" s="90" t="s">
        <v>149</v>
      </c>
      <c r="B922" s="90" t="s">
        <v>150</v>
      </c>
      <c r="C922" s="90" t="s">
        <v>1547</v>
      </c>
      <c r="D922" s="90" t="s">
        <v>399</v>
      </c>
      <c r="E922" s="90" t="s">
        <v>400</v>
      </c>
      <c r="F922" s="112">
        <v>3.1681345999999999E-2</v>
      </c>
      <c r="G922" s="112">
        <v>1.0317959999999999E-2</v>
      </c>
      <c r="H922" s="113">
        <f t="shared" si="42"/>
        <v>2.0705048284738456</v>
      </c>
      <c r="I922" s="130"/>
      <c r="J922" s="130">
        <v>0</v>
      </c>
      <c r="K922" s="113" t="str">
        <f t="shared" si="43"/>
        <v/>
      </c>
      <c r="L922" s="91">
        <f t="shared" si="44"/>
        <v>0</v>
      </c>
      <c r="N922" s="47"/>
    </row>
    <row r="923" spans="1:14">
      <c r="A923" s="90" t="s">
        <v>912</v>
      </c>
      <c r="B923" s="90" t="s">
        <v>961</v>
      </c>
      <c r="C923" s="90" t="s">
        <v>1545</v>
      </c>
      <c r="D923" s="90" t="s">
        <v>1443</v>
      </c>
      <c r="E923" s="90" t="s">
        <v>400</v>
      </c>
      <c r="F923" s="112">
        <v>8.9568899999999986E-3</v>
      </c>
      <c r="G923" s="112">
        <v>1.1056709999999999E-2</v>
      </c>
      <c r="H923" s="113">
        <f t="shared" si="42"/>
        <v>-0.1899136361539735</v>
      </c>
      <c r="I923" s="130"/>
      <c r="J923" s="130">
        <v>0</v>
      </c>
      <c r="K923" s="113" t="str">
        <f t="shared" si="43"/>
        <v/>
      </c>
      <c r="L923" s="91">
        <f t="shared" si="44"/>
        <v>0</v>
      </c>
      <c r="N923" s="47"/>
    </row>
    <row r="924" spans="1:14">
      <c r="A924" s="90" t="s">
        <v>2151</v>
      </c>
      <c r="B924" s="90" t="s">
        <v>2150</v>
      </c>
      <c r="C924" s="90" t="s">
        <v>1769</v>
      </c>
      <c r="D924" s="90" t="s">
        <v>399</v>
      </c>
      <c r="E924" s="90" t="s">
        <v>400</v>
      </c>
      <c r="F924" s="112">
        <v>0</v>
      </c>
      <c r="G924" s="112">
        <v>0</v>
      </c>
      <c r="H924" s="113" t="str">
        <f t="shared" si="42"/>
        <v/>
      </c>
      <c r="I924" s="130"/>
      <c r="J924" s="130">
        <v>0</v>
      </c>
      <c r="K924" s="113" t="str">
        <f t="shared" si="43"/>
        <v/>
      </c>
      <c r="L924" s="91" t="str">
        <f t="shared" si="44"/>
        <v/>
      </c>
      <c r="N924" s="47"/>
    </row>
    <row r="925" spans="1:14">
      <c r="A925" s="90" t="s">
        <v>2454</v>
      </c>
      <c r="B925" s="90" t="s">
        <v>2455</v>
      </c>
      <c r="C925" s="90" t="s">
        <v>1546</v>
      </c>
      <c r="D925" s="90" t="s">
        <v>398</v>
      </c>
      <c r="E925" s="90" t="s">
        <v>1870</v>
      </c>
      <c r="F925" s="112">
        <v>2.254161E-2</v>
      </c>
      <c r="G925" s="112">
        <v>1.14157E-3</v>
      </c>
      <c r="H925" s="113">
        <f t="shared" si="42"/>
        <v>18.746147849014953</v>
      </c>
      <c r="I925" s="130"/>
      <c r="J925" s="130">
        <v>0</v>
      </c>
      <c r="K925" s="113" t="str">
        <f t="shared" si="43"/>
        <v/>
      </c>
      <c r="L925" s="91">
        <f t="shared" si="44"/>
        <v>0</v>
      </c>
      <c r="N925" s="47"/>
    </row>
    <row r="926" spans="1:14">
      <c r="A926" s="90" t="s">
        <v>2736</v>
      </c>
      <c r="B926" s="90" t="s">
        <v>2737</v>
      </c>
      <c r="C926" s="90" t="s">
        <v>1546</v>
      </c>
      <c r="D926" s="90" t="s">
        <v>398</v>
      </c>
      <c r="E926" s="90" t="s">
        <v>1870</v>
      </c>
      <c r="F926" s="112">
        <v>2.5987070000000001E-2</v>
      </c>
      <c r="G926" s="112">
        <v>8.0156800000000007E-3</v>
      </c>
      <c r="H926" s="113">
        <f t="shared" si="42"/>
        <v>2.2420293724300371</v>
      </c>
      <c r="I926" s="130"/>
      <c r="J926" s="130">
        <v>0</v>
      </c>
      <c r="K926" s="113" t="str">
        <f t="shared" si="43"/>
        <v/>
      </c>
      <c r="L926" s="91">
        <f t="shared" si="44"/>
        <v>0</v>
      </c>
      <c r="N926" s="47"/>
    </row>
    <row r="927" spans="1:14">
      <c r="A927" s="90" t="s">
        <v>1887</v>
      </c>
      <c r="B927" s="90" t="s">
        <v>958</v>
      </c>
      <c r="C927" s="90" t="s">
        <v>1545</v>
      </c>
      <c r="D927" s="90" t="s">
        <v>399</v>
      </c>
      <c r="E927" s="90" t="s">
        <v>400</v>
      </c>
      <c r="F927" s="112">
        <v>0</v>
      </c>
      <c r="G927" s="112">
        <v>1.0570329999999999E-2</v>
      </c>
      <c r="H927" s="113">
        <f t="shared" si="42"/>
        <v>-1</v>
      </c>
      <c r="I927" s="130"/>
      <c r="J927" s="130">
        <v>0</v>
      </c>
      <c r="K927" s="113" t="str">
        <f t="shared" si="43"/>
        <v/>
      </c>
      <c r="L927" s="91" t="str">
        <f t="shared" si="44"/>
        <v/>
      </c>
      <c r="N927" s="47"/>
    </row>
    <row r="928" spans="1:14">
      <c r="A928" s="90" t="s">
        <v>2684</v>
      </c>
      <c r="B928" s="90" t="s">
        <v>864</v>
      </c>
      <c r="C928" s="90" t="s">
        <v>1539</v>
      </c>
      <c r="D928" s="90" t="s">
        <v>398</v>
      </c>
      <c r="E928" s="90" t="s">
        <v>1870</v>
      </c>
      <c r="F928" s="112">
        <v>8.0008029799999996</v>
      </c>
      <c r="G928" s="112">
        <v>0</v>
      </c>
      <c r="H928" s="113" t="str">
        <f t="shared" si="42"/>
        <v/>
      </c>
      <c r="I928" s="130"/>
      <c r="J928" s="130">
        <v>0</v>
      </c>
      <c r="K928" s="113" t="str">
        <f t="shared" si="43"/>
        <v/>
      </c>
      <c r="L928" s="91">
        <f t="shared" si="44"/>
        <v>0</v>
      </c>
      <c r="N928" s="47"/>
    </row>
    <row r="929" spans="1:14">
      <c r="A929" s="90" t="s">
        <v>2518</v>
      </c>
      <c r="B929" s="90" t="s">
        <v>2519</v>
      </c>
      <c r="C929" s="90" t="s">
        <v>1769</v>
      </c>
      <c r="D929" s="90" t="s">
        <v>399</v>
      </c>
      <c r="E929" s="90" t="s">
        <v>400</v>
      </c>
      <c r="F929" s="112">
        <v>4.3269419999999996E-2</v>
      </c>
      <c r="G929" s="112">
        <v>0</v>
      </c>
      <c r="H929" s="113" t="str">
        <f t="shared" si="42"/>
        <v/>
      </c>
      <c r="I929" s="130"/>
      <c r="J929" s="130">
        <v>0</v>
      </c>
      <c r="K929" s="113" t="str">
        <f t="shared" si="43"/>
        <v/>
      </c>
      <c r="L929" s="91">
        <f t="shared" si="44"/>
        <v>0</v>
      </c>
      <c r="N929" s="47"/>
    </row>
    <row r="930" spans="1:14">
      <c r="A930" s="90" t="s">
        <v>2149</v>
      </c>
      <c r="B930" s="90" t="s">
        <v>2148</v>
      </c>
      <c r="C930" s="90" t="s">
        <v>1769</v>
      </c>
      <c r="D930" s="90" t="s">
        <v>399</v>
      </c>
      <c r="E930" s="90" t="s">
        <v>400</v>
      </c>
      <c r="F930" s="112">
        <v>2.0945979999999999E-2</v>
      </c>
      <c r="G930" s="112">
        <v>0</v>
      </c>
      <c r="H930" s="113" t="str">
        <f t="shared" si="42"/>
        <v/>
      </c>
      <c r="I930" s="130"/>
      <c r="J930" s="130">
        <v>0</v>
      </c>
      <c r="K930" s="113" t="str">
        <f t="shared" si="43"/>
        <v/>
      </c>
      <c r="L930" s="91">
        <f t="shared" si="44"/>
        <v>0</v>
      </c>
      <c r="N930" s="47"/>
    </row>
    <row r="931" spans="1:14">
      <c r="A931" s="90" t="s">
        <v>2145</v>
      </c>
      <c r="B931" s="90" t="s">
        <v>2144</v>
      </c>
      <c r="C931" s="90" t="s">
        <v>1769</v>
      </c>
      <c r="D931" s="90" t="s">
        <v>398</v>
      </c>
      <c r="E931" s="90" t="s">
        <v>1870</v>
      </c>
      <c r="F931" s="112">
        <v>0</v>
      </c>
      <c r="G931" s="112">
        <v>0</v>
      </c>
      <c r="H931" s="113" t="str">
        <f t="shared" si="42"/>
        <v/>
      </c>
      <c r="I931" s="130"/>
      <c r="J931" s="130">
        <v>0</v>
      </c>
      <c r="K931" s="113" t="str">
        <f t="shared" si="43"/>
        <v/>
      </c>
      <c r="L931" s="91" t="str">
        <f t="shared" si="44"/>
        <v/>
      </c>
      <c r="N931" s="47"/>
    </row>
    <row r="932" spans="1:14">
      <c r="A932" s="90" t="s">
        <v>236</v>
      </c>
      <c r="B932" s="90" t="s">
        <v>18</v>
      </c>
      <c r="C932" s="90" t="s">
        <v>1558</v>
      </c>
      <c r="D932" s="90" t="s">
        <v>1443</v>
      </c>
      <c r="E932" s="90" t="s">
        <v>1870</v>
      </c>
      <c r="F932" s="112">
        <v>1.072E-2</v>
      </c>
      <c r="G932" s="112">
        <v>0.53230183999999992</v>
      </c>
      <c r="H932" s="113">
        <f t="shared" si="42"/>
        <v>-0.97986105026426362</v>
      </c>
      <c r="I932" s="130"/>
      <c r="J932" s="130">
        <v>0</v>
      </c>
      <c r="K932" s="113" t="str">
        <f t="shared" si="43"/>
        <v/>
      </c>
      <c r="L932" s="91">
        <f t="shared" si="44"/>
        <v>0</v>
      </c>
      <c r="N932" s="47"/>
    </row>
    <row r="933" spans="1:14">
      <c r="A933" s="90" t="s">
        <v>2105</v>
      </c>
      <c r="B933" s="90" t="s">
        <v>1792</v>
      </c>
      <c r="C933" s="90" t="s">
        <v>1539</v>
      </c>
      <c r="D933" s="90" t="s">
        <v>398</v>
      </c>
      <c r="E933" s="90" t="s">
        <v>1870</v>
      </c>
      <c r="F933" s="112">
        <v>1.3481030000000001E-2</v>
      </c>
      <c r="G933" s="112">
        <v>0.100267</v>
      </c>
      <c r="H933" s="113">
        <f t="shared" si="42"/>
        <v>-0.86554868501102056</v>
      </c>
      <c r="I933" s="130"/>
      <c r="J933" s="130">
        <v>0</v>
      </c>
      <c r="K933" s="113" t="str">
        <f t="shared" si="43"/>
        <v/>
      </c>
      <c r="L933" s="91">
        <f t="shared" si="44"/>
        <v>0</v>
      </c>
      <c r="N933" s="47"/>
    </row>
    <row r="934" spans="1:14">
      <c r="A934" s="90" t="s">
        <v>2153</v>
      </c>
      <c r="B934" s="90" t="s">
        <v>2152</v>
      </c>
      <c r="C934" s="90" t="s">
        <v>1769</v>
      </c>
      <c r="D934" s="90" t="s">
        <v>399</v>
      </c>
      <c r="E934" s="90" t="s">
        <v>400</v>
      </c>
      <c r="F934" s="112">
        <v>0</v>
      </c>
      <c r="G934" s="112">
        <v>0.87626837000000002</v>
      </c>
      <c r="H934" s="113">
        <f t="shared" si="42"/>
        <v>-1</v>
      </c>
      <c r="I934" s="130"/>
      <c r="J934" s="130">
        <v>0</v>
      </c>
      <c r="K934" s="113" t="str">
        <f t="shared" si="43"/>
        <v/>
      </c>
      <c r="L934" s="91" t="str">
        <f t="shared" si="44"/>
        <v/>
      </c>
      <c r="N934" s="47"/>
    </row>
    <row r="935" spans="1:14">
      <c r="A935" s="90" t="s">
        <v>582</v>
      </c>
      <c r="B935" s="90" t="s">
        <v>583</v>
      </c>
      <c r="C935" s="90" t="s">
        <v>1540</v>
      </c>
      <c r="D935" s="90" t="s">
        <v>398</v>
      </c>
      <c r="E935" s="90" t="s">
        <v>1870</v>
      </c>
      <c r="F935" s="112">
        <v>7.46578E-3</v>
      </c>
      <c r="G935" s="112">
        <v>2.4659999999999999E-3</v>
      </c>
      <c r="H935" s="113">
        <f t="shared" si="42"/>
        <v>2.027485806974858</v>
      </c>
      <c r="I935" s="130"/>
      <c r="J935" s="130">
        <v>0</v>
      </c>
      <c r="K935" s="113" t="str">
        <f t="shared" si="43"/>
        <v/>
      </c>
      <c r="L935" s="91">
        <f t="shared" si="44"/>
        <v>0</v>
      </c>
      <c r="N935" s="47"/>
    </row>
    <row r="936" spans="1:14">
      <c r="A936" s="90" t="s">
        <v>2615</v>
      </c>
      <c r="B936" s="90" t="s">
        <v>2616</v>
      </c>
      <c r="C936" s="90" t="s">
        <v>1546</v>
      </c>
      <c r="D936" s="90" t="s">
        <v>398</v>
      </c>
      <c r="E936" s="90" t="s">
        <v>1870</v>
      </c>
      <c r="F936" s="112">
        <v>0.91331839999999997</v>
      </c>
      <c r="G936" s="112">
        <v>0.69089104000000001</v>
      </c>
      <c r="H936" s="113">
        <f t="shared" si="42"/>
        <v>0.32194274802000611</v>
      </c>
      <c r="I936" s="130"/>
      <c r="J936" s="130">
        <v>0</v>
      </c>
      <c r="K936" s="113" t="str">
        <f t="shared" si="43"/>
        <v/>
      </c>
      <c r="L936" s="91">
        <f t="shared" si="44"/>
        <v>0</v>
      </c>
      <c r="N936" s="47"/>
    </row>
    <row r="937" spans="1:14">
      <c r="A937" s="90" t="s">
        <v>2452</v>
      </c>
      <c r="B937" s="90" t="s">
        <v>2453</v>
      </c>
      <c r="C937" s="90" t="s">
        <v>1546</v>
      </c>
      <c r="D937" s="90" t="s">
        <v>398</v>
      </c>
      <c r="E937" s="90" t="s">
        <v>1870</v>
      </c>
      <c r="F937" s="112">
        <v>0</v>
      </c>
      <c r="G937" s="112">
        <v>3.1047499999999999E-3</v>
      </c>
      <c r="H937" s="113">
        <f t="shared" si="42"/>
        <v>-1</v>
      </c>
      <c r="I937" s="130"/>
      <c r="J937" s="130">
        <v>0</v>
      </c>
      <c r="K937" s="113" t="str">
        <f t="shared" si="43"/>
        <v/>
      </c>
      <c r="L937" s="91" t="str">
        <f t="shared" si="44"/>
        <v/>
      </c>
      <c r="N937" s="47"/>
    </row>
    <row r="938" spans="1:14">
      <c r="A938" s="90" t="s">
        <v>479</v>
      </c>
      <c r="B938" s="90" t="s">
        <v>1126</v>
      </c>
      <c r="C938" s="90" t="s">
        <v>1540</v>
      </c>
      <c r="D938" s="90" t="s">
        <v>398</v>
      </c>
      <c r="E938" s="90" t="s">
        <v>1870</v>
      </c>
      <c r="F938" s="112">
        <v>1.5160200000000001E-3</v>
      </c>
      <c r="G938" s="112">
        <v>1.3246099999999999E-3</v>
      </c>
      <c r="H938" s="113">
        <f t="shared" si="42"/>
        <v>0.14450291029057616</v>
      </c>
      <c r="I938" s="130"/>
      <c r="J938" s="130">
        <v>0</v>
      </c>
      <c r="K938" s="113" t="str">
        <f t="shared" si="43"/>
        <v/>
      </c>
      <c r="L938" s="91">
        <f t="shared" si="44"/>
        <v>0</v>
      </c>
      <c r="N938" s="47"/>
    </row>
    <row r="939" spans="1:14">
      <c r="A939" s="90" t="s">
        <v>87</v>
      </c>
      <c r="B939" s="90" t="s">
        <v>88</v>
      </c>
      <c r="C939" s="90" t="s">
        <v>1543</v>
      </c>
      <c r="D939" s="90" t="s">
        <v>399</v>
      </c>
      <c r="E939" s="90" t="s">
        <v>400</v>
      </c>
      <c r="F939" s="112">
        <v>9.5525000000000002E-3</v>
      </c>
      <c r="G939" s="112">
        <v>5.3191050000000004E-2</v>
      </c>
      <c r="H939" s="113">
        <f t="shared" si="42"/>
        <v>-0.82041151659912714</v>
      </c>
      <c r="I939" s="130"/>
      <c r="J939" s="130">
        <v>0</v>
      </c>
      <c r="K939" s="113" t="str">
        <f t="shared" si="43"/>
        <v/>
      </c>
      <c r="L939" s="91">
        <f t="shared" si="44"/>
        <v>0</v>
      </c>
      <c r="N939" s="47"/>
    </row>
    <row r="940" spans="1:14">
      <c r="A940" s="90" t="s">
        <v>2686</v>
      </c>
      <c r="B940" s="90" t="s">
        <v>1756</v>
      </c>
      <c r="C940" s="90" t="s">
        <v>1539</v>
      </c>
      <c r="D940" s="90" t="s">
        <v>398</v>
      </c>
      <c r="E940" s="90" t="s">
        <v>1870</v>
      </c>
      <c r="F940" s="112">
        <v>2.1270900000000003E-3</v>
      </c>
      <c r="G940" s="112">
        <v>0</v>
      </c>
      <c r="H940" s="113" t="str">
        <f t="shared" si="42"/>
        <v/>
      </c>
      <c r="I940" s="130"/>
      <c r="J940" s="130">
        <v>0</v>
      </c>
      <c r="K940" s="113" t="str">
        <f t="shared" si="43"/>
        <v/>
      </c>
      <c r="L940" s="91">
        <f t="shared" si="44"/>
        <v>0</v>
      </c>
      <c r="N940" s="47"/>
    </row>
    <row r="941" spans="1:14">
      <c r="A941" s="90" t="s">
        <v>622</v>
      </c>
      <c r="B941" s="90" t="s">
        <v>634</v>
      </c>
      <c r="C941" s="90" t="s">
        <v>1540</v>
      </c>
      <c r="D941" s="90" t="s">
        <v>398</v>
      </c>
      <c r="E941" s="90" t="s">
        <v>1870</v>
      </c>
      <c r="F941" s="112">
        <v>6.54976E-3</v>
      </c>
      <c r="G941" s="112">
        <v>9.3579999999999995E-5</v>
      </c>
      <c r="H941" s="113">
        <f t="shared" si="42"/>
        <v>68.991023723017747</v>
      </c>
      <c r="I941" s="130"/>
      <c r="J941" s="130">
        <v>0</v>
      </c>
      <c r="K941" s="113" t="str">
        <f t="shared" si="43"/>
        <v/>
      </c>
      <c r="L941" s="91">
        <f t="shared" si="44"/>
        <v>0</v>
      </c>
      <c r="N941" s="47"/>
    </row>
    <row r="942" spans="1:14">
      <c r="A942" s="90" t="s">
        <v>2100</v>
      </c>
      <c r="B942" s="90" t="s">
        <v>1758</v>
      </c>
      <c r="C942" s="90" t="s">
        <v>1539</v>
      </c>
      <c r="D942" s="90" t="s">
        <v>398</v>
      </c>
      <c r="E942" s="90" t="s">
        <v>1870</v>
      </c>
      <c r="F942" s="112">
        <v>0</v>
      </c>
      <c r="G942" s="112">
        <v>0</v>
      </c>
      <c r="H942" s="113" t="str">
        <f t="shared" si="42"/>
        <v/>
      </c>
      <c r="I942" s="130"/>
      <c r="J942" s="130">
        <v>0</v>
      </c>
      <c r="K942" s="113" t="str">
        <f t="shared" si="43"/>
        <v/>
      </c>
      <c r="L942" s="91" t="str">
        <f t="shared" si="44"/>
        <v/>
      </c>
      <c r="N942" s="47"/>
    </row>
    <row r="943" spans="1:14">
      <c r="A943" s="90" t="s">
        <v>2682</v>
      </c>
      <c r="B943" s="90" t="s">
        <v>371</v>
      </c>
      <c r="C943" s="90" t="s">
        <v>1539</v>
      </c>
      <c r="D943" s="90" t="s">
        <v>398</v>
      </c>
      <c r="E943" s="90" t="s">
        <v>1870</v>
      </c>
      <c r="F943" s="112">
        <v>0</v>
      </c>
      <c r="G943" s="112">
        <v>0</v>
      </c>
      <c r="H943" s="113" t="str">
        <f t="shared" si="42"/>
        <v/>
      </c>
      <c r="I943" s="130"/>
      <c r="J943" s="130">
        <v>0</v>
      </c>
      <c r="K943" s="113" t="str">
        <f t="shared" si="43"/>
        <v/>
      </c>
      <c r="L943" s="91" t="str">
        <f t="shared" si="44"/>
        <v/>
      </c>
      <c r="N943" s="47"/>
    </row>
    <row r="944" spans="1:14">
      <c r="A944" s="90" t="s">
        <v>2679</v>
      </c>
      <c r="B944" s="90" t="s">
        <v>368</v>
      </c>
      <c r="C944" s="90" t="s">
        <v>1539</v>
      </c>
      <c r="D944" s="90" t="s">
        <v>398</v>
      </c>
      <c r="E944" s="90" t="s">
        <v>1870</v>
      </c>
      <c r="F944" s="112">
        <v>0</v>
      </c>
      <c r="G944" s="112">
        <v>0</v>
      </c>
      <c r="H944" s="113" t="str">
        <f t="shared" si="42"/>
        <v/>
      </c>
      <c r="I944" s="130"/>
      <c r="J944" s="130">
        <v>0</v>
      </c>
      <c r="K944" s="113" t="str">
        <f t="shared" si="43"/>
        <v/>
      </c>
      <c r="L944" s="91" t="str">
        <f t="shared" si="44"/>
        <v/>
      </c>
      <c r="N944" s="47"/>
    </row>
    <row r="945" spans="1:14">
      <c r="A945" s="90" t="s">
        <v>2680</v>
      </c>
      <c r="B945" s="90" t="s">
        <v>369</v>
      </c>
      <c r="C945" s="90" t="s">
        <v>1539</v>
      </c>
      <c r="D945" s="90" t="s">
        <v>398</v>
      </c>
      <c r="E945" s="90" t="s">
        <v>1870</v>
      </c>
      <c r="F945" s="112">
        <v>0</v>
      </c>
      <c r="G945" s="112">
        <v>0</v>
      </c>
      <c r="H945" s="113" t="str">
        <f t="shared" si="42"/>
        <v/>
      </c>
      <c r="I945" s="130"/>
      <c r="J945" s="130">
        <v>0</v>
      </c>
      <c r="K945" s="113" t="str">
        <f t="shared" si="43"/>
        <v/>
      </c>
      <c r="L945" s="91" t="str">
        <f t="shared" si="44"/>
        <v/>
      </c>
      <c r="N945" s="47"/>
    </row>
    <row r="946" spans="1:14">
      <c r="A946" s="90" t="s">
        <v>2681</v>
      </c>
      <c r="B946" s="90" t="s">
        <v>370</v>
      </c>
      <c r="C946" s="90" t="s">
        <v>1539</v>
      </c>
      <c r="D946" s="90" t="s">
        <v>398</v>
      </c>
      <c r="E946" s="90" t="s">
        <v>1870</v>
      </c>
      <c r="F946" s="112">
        <v>0</v>
      </c>
      <c r="G946" s="112">
        <v>0</v>
      </c>
      <c r="H946" s="113" t="str">
        <f t="shared" si="42"/>
        <v/>
      </c>
      <c r="I946" s="130"/>
      <c r="J946" s="130">
        <v>0</v>
      </c>
      <c r="K946" s="113" t="str">
        <f t="shared" si="43"/>
        <v/>
      </c>
      <c r="L946" s="91" t="str">
        <f t="shared" si="44"/>
        <v/>
      </c>
      <c r="N946" s="47"/>
    </row>
    <row r="947" spans="1:14">
      <c r="A947" s="90" t="s">
        <v>2688</v>
      </c>
      <c r="B947" s="90" t="s">
        <v>1766</v>
      </c>
      <c r="C947" s="90" t="s">
        <v>1539</v>
      </c>
      <c r="D947" s="90" t="s">
        <v>398</v>
      </c>
      <c r="E947" s="90" t="s">
        <v>1870</v>
      </c>
      <c r="F947" s="112">
        <v>4.3551034</v>
      </c>
      <c r="G947" s="112">
        <v>0</v>
      </c>
      <c r="H947" s="113" t="str">
        <f t="shared" si="42"/>
        <v/>
      </c>
      <c r="I947" s="130"/>
      <c r="J947" s="130">
        <v>0</v>
      </c>
      <c r="K947" s="113" t="str">
        <f t="shared" si="43"/>
        <v/>
      </c>
      <c r="L947" s="91">
        <f t="shared" si="44"/>
        <v>0</v>
      </c>
      <c r="N947" s="47"/>
    </row>
    <row r="948" spans="1:14">
      <c r="A948" s="90" t="s">
        <v>2689</v>
      </c>
      <c r="B948" s="90" t="s">
        <v>1749</v>
      </c>
      <c r="C948" s="90" t="s">
        <v>1539</v>
      </c>
      <c r="D948" s="90" t="s">
        <v>398</v>
      </c>
      <c r="E948" s="90" t="s">
        <v>1870</v>
      </c>
      <c r="F948" s="112">
        <v>0</v>
      </c>
      <c r="G948" s="112">
        <v>0</v>
      </c>
      <c r="H948" s="113" t="str">
        <f t="shared" si="42"/>
        <v/>
      </c>
      <c r="I948" s="130"/>
      <c r="J948" s="130">
        <v>0</v>
      </c>
      <c r="K948" s="113" t="str">
        <f t="shared" si="43"/>
        <v/>
      </c>
      <c r="L948" s="91" t="str">
        <f t="shared" si="44"/>
        <v/>
      </c>
      <c r="N948" s="47"/>
    </row>
    <row r="949" spans="1:14">
      <c r="A949" s="90" t="s">
        <v>2683</v>
      </c>
      <c r="B949" s="90" t="s">
        <v>372</v>
      </c>
      <c r="C949" s="90" t="s">
        <v>1539</v>
      </c>
      <c r="D949" s="90" t="s">
        <v>398</v>
      </c>
      <c r="E949" s="90" t="s">
        <v>1870</v>
      </c>
      <c r="F949" s="112">
        <v>3.62055645</v>
      </c>
      <c r="G949" s="112">
        <v>0.72270000000000001</v>
      </c>
      <c r="H949" s="113">
        <f t="shared" si="42"/>
        <v>4.0097640099626402</v>
      </c>
      <c r="I949" s="130"/>
      <c r="J949" s="130">
        <v>0</v>
      </c>
      <c r="K949" s="113" t="str">
        <f t="shared" si="43"/>
        <v/>
      </c>
      <c r="L949" s="91">
        <f t="shared" si="44"/>
        <v>0</v>
      </c>
      <c r="N949" s="47"/>
    </row>
    <row r="950" spans="1:14">
      <c r="A950" s="90" t="s">
        <v>749</v>
      </c>
      <c r="B950" s="90" t="s">
        <v>750</v>
      </c>
      <c r="C950" s="90" t="s">
        <v>1540</v>
      </c>
      <c r="D950" s="90" t="s">
        <v>398</v>
      </c>
      <c r="E950" s="90" t="s">
        <v>1870</v>
      </c>
      <c r="F950" s="112">
        <v>9.489899999999999E-3</v>
      </c>
      <c r="G950" s="112">
        <v>1.1524859999999999</v>
      </c>
      <c r="H950" s="113">
        <f t="shared" si="42"/>
        <v>-0.99176571342298303</v>
      </c>
      <c r="I950" s="130"/>
      <c r="J950" s="130">
        <v>0</v>
      </c>
      <c r="K950" s="113" t="str">
        <f t="shared" si="43"/>
        <v/>
      </c>
      <c r="L950" s="91">
        <f t="shared" si="44"/>
        <v>0</v>
      </c>
      <c r="N950" s="47"/>
    </row>
    <row r="951" spans="1:14">
      <c r="A951" s="90" t="s">
        <v>580</v>
      </c>
      <c r="B951" s="90" t="s">
        <v>581</v>
      </c>
      <c r="C951" s="90" t="s">
        <v>1540</v>
      </c>
      <c r="D951" s="90" t="s">
        <v>398</v>
      </c>
      <c r="E951" s="90" t="s">
        <v>1870</v>
      </c>
      <c r="F951" s="112">
        <v>0</v>
      </c>
      <c r="G951" s="112">
        <v>0</v>
      </c>
      <c r="H951" s="113" t="str">
        <f t="shared" si="42"/>
        <v/>
      </c>
      <c r="I951" s="130"/>
      <c r="J951" s="130">
        <v>0</v>
      </c>
      <c r="K951" s="113" t="str">
        <f t="shared" si="43"/>
        <v/>
      </c>
      <c r="L951" s="91" t="str">
        <f t="shared" si="44"/>
        <v/>
      </c>
      <c r="N951" s="47"/>
    </row>
    <row r="952" spans="1:14">
      <c r="A952" s="90" t="s">
        <v>623</v>
      </c>
      <c r="B952" s="90" t="s">
        <v>635</v>
      </c>
      <c r="C952" s="90" t="s">
        <v>1540</v>
      </c>
      <c r="D952" s="90" t="s">
        <v>398</v>
      </c>
      <c r="E952" s="90" t="s">
        <v>1870</v>
      </c>
      <c r="F952" s="112">
        <v>5.38E-5</v>
      </c>
      <c r="G952" s="112">
        <v>0</v>
      </c>
      <c r="H952" s="113" t="str">
        <f t="shared" si="42"/>
        <v/>
      </c>
      <c r="I952" s="130"/>
      <c r="J952" s="130">
        <v>0</v>
      </c>
      <c r="K952" s="113" t="str">
        <f t="shared" si="43"/>
        <v/>
      </c>
      <c r="L952" s="91">
        <f t="shared" si="44"/>
        <v>0</v>
      </c>
      <c r="N952" s="47"/>
    </row>
    <row r="953" spans="1:14">
      <c r="A953" s="90" t="s">
        <v>609</v>
      </c>
      <c r="B953" s="90" t="s">
        <v>610</v>
      </c>
      <c r="C953" s="90" t="s">
        <v>1558</v>
      </c>
      <c r="D953" s="90" t="s">
        <v>398</v>
      </c>
      <c r="E953" s="90" t="s">
        <v>1870</v>
      </c>
      <c r="F953" s="112">
        <v>0.17571554</v>
      </c>
      <c r="G953" s="112">
        <v>0</v>
      </c>
      <c r="H953" s="113" t="str">
        <f t="shared" si="42"/>
        <v/>
      </c>
      <c r="I953" s="130"/>
      <c r="J953" s="130">
        <v>0</v>
      </c>
      <c r="K953" s="113" t="str">
        <f t="shared" si="43"/>
        <v/>
      </c>
      <c r="L953" s="91">
        <f t="shared" si="44"/>
        <v>0</v>
      </c>
      <c r="N953" s="47"/>
    </row>
    <row r="954" spans="1:14">
      <c r="A954" s="90" t="s">
        <v>2074</v>
      </c>
      <c r="B954" s="90" t="s">
        <v>548</v>
      </c>
      <c r="C954" s="90" t="s">
        <v>1182</v>
      </c>
      <c r="D954" s="90" t="s">
        <v>398</v>
      </c>
      <c r="E954" s="90" t="s">
        <v>1870</v>
      </c>
      <c r="F954" s="112">
        <v>0</v>
      </c>
      <c r="G954" s="112">
        <v>0</v>
      </c>
      <c r="H954" s="113" t="str">
        <f t="shared" si="42"/>
        <v/>
      </c>
      <c r="I954" s="130"/>
      <c r="J954" s="130">
        <v>0</v>
      </c>
      <c r="K954" s="113" t="str">
        <f t="shared" si="43"/>
        <v/>
      </c>
      <c r="L954" s="91" t="str">
        <f t="shared" si="44"/>
        <v/>
      </c>
      <c r="N954" s="47"/>
    </row>
    <row r="955" spans="1:14">
      <c r="A955" s="90" t="s">
        <v>2740</v>
      </c>
      <c r="B955" s="90" t="s">
        <v>2741</v>
      </c>
      <c r="C955" s="90" t="s">
        <v>1182</v>
      </c>
      <c r="D955" s="90" t="s">
        <v>398</v>
      </c>
      <c r="E955" s="90" t="s">
        <v>1870</v>
      </c>
      <c r="F955" s="112">
        <v>0</v>
      </c>
      <c r="G955" s="112">
        <v>0</v>
      </c>
      <c r="H955" s="113" t="str">
        <f t="shared" si="42"/>
        <v/>
      </c>
      <c r="I955" s="130"/>
      <c r="J955" s="130">
        <v>0</v>
      </c>
      <c r="K955" s="113" t="str">
        <f t="shared" si="43"/>
        <v/>
      </c>
      <c r="L955" s="91" t="str">
        <f t="shared" si="44"/>
        <v/>
      </c>
      <c r="N955" s="47"/>
    </row>
    <row r="956" spans="1:14">
      <c r="A956" s="90" t="s">
        <v>2426</v>
      </c>
      <c r="B956" s="90" t="s">
        <v>2466</v>
      </c>
      <c r="C956" s="90" t="s">
        <v>1182</v>
      </c>
      <c r="D956" s="90" t="s">
        <v>398</v>
      </c>
      <c r="E956" s="90" t="s">
        <v>1870</v>
      </c>
      <c r="F956" s="112">
        <v>0</v>
      </c>
      <c r="G956" s="112">
        <v>0</v>
      </c>
      <c r="H956" s="113" t="str">
        <f t="shared" si="42"/>
        <v/>
      </c>
      <c r="I956" s="130"/>
      <c r="J956" s="130">
        <v>0</v>
      </c>
      <c r="K956" s="113" t="str">
        <f t="shared" si="43"/>
        <v/>
      </c>
      <c r="L956" s="91" t="str">
        <f t="shared" si="44"/>
        <v/>
      </c>
      <c r="N956" s="47"/>
    </row>
    <row r="957" spans="1:14">
      <c r="A957" s="90" t="s">
        <v>2607</v>
      </c>
      <c r="B957" s="90" t="s">
        <v>2608</v>
      </c>
      <c r="C957" s="90" t="s">
        <v>1182</v>
      </c>
      <c r="D957" s="90" t="s">
        <v>398</v>
      </c>
      <c r="E957" s="90" t="s">
        <v>1870</v>
      </c>
      <c r="F957" s="112">
        <v>0</v>
      </c>
      <c r="G957" s="112">
        <v>0</v>
      </c>
      <c r="H957" s="113" t="str">
        <f t="shared" si="42"/>
        <v/>
      </c>
      <c r="I957" s="130"/>
      <c r="J957" s="130">
        <v>0</v>
      </c>
      <c r="K957" s="113" t="str">
        <f t="shared" si="43"/>
        <v/>
      </c>
      <c r="L957" s="91" t="str">
        <f t="shared" si="44"/>
        <v/>
      </c>
      <c r="N957" s="47"/>
    </row>
    <row r="958" spans="1:14">
      <c r="A958" s="90" t="s">
        <v>1424</v>
      </c>
      <c r="B958" s="90" t="s">
        <v>1425</v>
      </c>
      <c r="C958" s="90" t="s">
        <v>1543</v>
      </c>
      <c r="D958" s="90" t="s">
        <v>399</v>
      </c>
      <c r="E958" s="90" t="s">
        <v>400</v>
      </c>
      <c r="F958" s="112">
        <v>0</v>
      </c>
      <c r="G958" s="112">
        <v>0</v>
      </c>
      <c r="H958" s="113" t="str">
        <f t="shared" si="42"/>
        <v/>
      </c>
      <c r="I958" s="130"/>
      <c r="J958" s="130">
        <v>0</v>
      </c>
      <c r="K958" s="113" t="str">
        <f t="shared" si="43"/>
        <v/>
      </c>
      <c r="L958" s="91" t="str">
        <f t="shared" si="44"/>
        <v/>
      </c>
      <c r="N958" s="47"/>
    </row>
    <row r="959" spans="1:14">
      <c r="A959" s="90" t="s">
        <v>1422</v>
      </c>
      <c r="B959" s="90" t="s">
        <v>1423</v>
      </c>
      <c r="C959" s="90" t="s">
        <v>1543</v>
      </c>
      <c r="D959" s="90" t="s">
        <v>399</v>
      </c>
      <c r="E959" s="90" t="s">
        <v>400</v>
      </c>
      <c r="F959" s="112">
        <v>8.1127200000000003E-3</v>
      </c>
      <c r="G959" s="112">
        <v>4.1837892999999999</v>
      </c>
      <c r="H959" s="113">
        <f t="shared" si="42"/>
        <v>-0.99806091573492961</v>
      </c>
      <c r="I959" s="130"/>
      <c r="J959" s="130">
        <v>0</v>
      </c>
      <c r="K959" s="113" t="str">
        <f t="shared" si="43"/>
        <v/>
      </c>
      <c r="L959" s="91">
        <f t="shared" si="44"/>
        <v>0</v>
      </c>
      <c r="N959" s="47"/>
    </row>
    <row r="960" spans="1:14">
      <c r="A960" s="90" t="s">
        <v>534</v>
      </c>
      <c r="B960" s="90" t="s">
        <v>535</v>
      </c>
      <c r="C960" s="90" t="s">
        <v>538</v>
      </c>
      <c r="D960" s="90" t="s">
        <v>399</v>
      </c>
      <c r="E960" s="90" t="s">
        <v>400</v>
      </c>
      <c r="F960" s="112">
        <v>0.47419214000000004</v>
      </c>
      <c r="G960" s="112">
        <v>1.1117999999999999</v>
      </c>
      <c r="H960" s="113">
        <f t="shared" si="42"/>
        <v>-0.57349150926425607</v>
      </c>
      <c r="I960" s="130"/>
      <c r="J960" s="130">
        <v>0</v>
      </c>
      <c r="K960" s="113" t="str">
        <f t="shared" si="43"/>
        <v/>
      </c>
      <c r="L960" s="91">
        <f t="shared" si="44"/>
        <v>0</v>
      </c>
      <c r="N960" s="47"/>
    </row>
    <row r="961" spans="1:14">
      <c r="A961" s="90" t="s">
        <v>2890</v>
      </c>
      <c r="B961" s="90" t="s">
        <v>2876</v>
      </c>
      <c r="C961" s="90" t="s">
        <v>1545</v>
      </c>
      <c r="D961" s="90" t="s">
        <v>398</v>
      </c>
      <c r="E961" s="90" t="s">
        <v>1870</v>
      </c>
      <c r="F961" s="112">
        <v>0</v>
      </c>
      <c r="G961" s="112">
        <v>4.7999999999999996E-3</v>
      </c>
      <c r="H961" s="113">
        <f t="shared" si="42"/>
        <v>-1</v>
      </c>
      <c r="I961" s="130"/>
      <c r="J961" s="130">
        <v>0</v>
      </c>
      <c r="K961" s="113" t="str">
        <f t="shared" si="43"/>
        <v/>
      </c>
      <c r="L961" s="91" t="str">
        <f t="shared" si="44"/>
        <v/>
      </c>
      <c r="N961" s="47"/>
    </row>
    <row r="962" spans="1:14">
      <c r="A962" s="90" t="s">
        <v>2892</v>
      </c>
      <c r="B962" s="90" t="s">
        <v>2878</v>
      </c>
      <c r="C962" s="90" t="s">
        <v>1545</v>
      </c>
      <c r="D962" s="90" t="s">
        <v>398</v>
      </c>
      <c r="E962" s="90" t="s">
        <v>1870</v>
      </c>
      <c r="F962" s="112">
        <v>0</v>
      </c>
      <c r="G962" s="112">
        <v>0</v>
      </c>
      <c r="H962" s="113" t="str">
        <f t="shared" si="42"/>
        <v/>
      </c>
      <c r="I962" s="130"/>
      <c r="J962" s="130">
        <v>0</v>
      </c>
      <c r="K962" s="113" t="str">
        <f t="shared" si="43"/>
        <v/>
      </c>
      <c r="L962" s="91" t="str">
        <f t="shared" si="44"/>
        <v/>
      </c>
      <c r="N962" s="47"/>
    </row>
    <row r="963" spans="1:14">
      <c r="A963" s="90" t="s">
        <v>2848</v>
      </c>
      <c r="B963" s="90" t="s">
        <v>2849</v>
      </c>
      <c r="C963" s="90" t="s">
        <v>1545</v>
      </c>
      <c r="D963" s="90" t="s">
        <v>1443</v>
      </c>
      <c r="E963" s="90" t="s">
        <v>400</v>
      </c>
      <c r="F963" s="112">
        <v>0</v>
      </c>
      <c r="G963" s="112">
        <v>0</v>
      </c>
      <c r="H963" s="113" t="str">
        <f t="shared" si="42"/>
        <v/>
      </c>
      <c r="I963" s="130"/>
      <c r="J963" s="130">
        <v>0</v>
      </c>
      <c r="K963" s="113" t="str">
        <f t="shared" si="43"/>
        <v/>
      </c>
      <c r="L963" s="91" t="str">
        <f t="shared" si="44"/>
        <v/>
      </c>
      <c r="N963" s="47"/>
    </row>
    <row r="964" spans="1:14">
      <c r="A964" s="90" t="s">
        <v>2854</v>
      </c>
      <c r="B964" s="90" t="s">
        <v>2855</v>
      </c>
      <c r="C964" s="90" t="s">
        <v>1545</v>
      </c>
      <c r="D964" s="90" t="s">
        <v>1443</v>
      </c>
      <c r="E964" s="90" t="s">
        <v>400</v>
      </c>
      <c r="F964" s="112">
        <v>0.63881979</v>
      </c>
      <c r="G964" s="112">
        <v>1.2695362800000001</v>
      </c>
      <c r="H964" s="113">
        <f t="shared" si="42"/>
        <v>-0.49680855910632193</v>
      </c>
      <c r="I964" s="130"/>
      <c r="J964" s="130">
        <v>0</v>
      </c>
      <c r="K964" s="113" t="str">
        <f t="shared" si="43"/>
        <v/>
      </c>
      <c r="L964" s="91">
        <f t="shared" si="44"/>
        <v>0</v>
      </c>
      <c r="N964" s="47"/>
    </row>
    <row r="965" spans="1:14">
      <c r="A965" s="90" t="s">
        <v>2448</v>
      </c>
      <c r="B965" s="90" t="s">
        <v>2449</v>
      </c>
      <c r="C965" s="90" t="s">
        <v>1546</v>
      </c>
      <c r="D965" s="90" t="s">
        <v>398</v>
      </c>
      <c r="E965" s="90" t="s">
        <v>1870</v>
      </c>
      <c r="F965" s="112">
        <v>0.14232</v>
      </c>
      <c r="G965" s="112">
        <v>0</v>
      </c>
      <c r="H965" s="113" t="str">
        <f t="shared" si="42"/>
        <v/>
      </c>
      <c r="I965" s="130"/>
      <c r="J965" s="130">
        <v>0</v>
      </c>
      <c r="K965" s="113" t="str">
        <f t="shared" si="43"/>
        <v/>
      </c>
      <c r="L965" s="91">
        <f t="shared" si="44"/>
        <v>0</v>
      </c>
      <c r="N965" s="47"/>
    </row>
    <row r="966" spans="1:14">
      <c r="A966" s="90" t="s">
        <v>2746</v>
      </c>
      <c r="B966" s="90" t="s">
        <v>2747</v>
      </c>
      <c r="C966" s="90" t="s">
        <v>1546</v>
      </c>
      <c r="D966" s="90" t="s">
        <v>398</v>
      </c>
      <c r="E966" s="90" t="s">
        <v>1870</v>
      </c>
      <c r="F966" s="112">
        <v>0</v>
      </c>
      <c r="G966" s="112">
        <v>0</v>
      </c>
      <c r="H966" s="113" t="str">
        <f t="shared" si="42"/>
        <v/>
      </c>
      <c r="I966" s="130"/>
      <c r="J966" s="130">
        <v>0</v>
      </c>
      <c r="K966" s="113" t="str">
        <f t="shared" si="43"/>
        <v/>
      </c>
      <c r="L966" s="91" t="str">
        <f t="shared" si="44"/>
        <v/>
      </c>
      <c r="N966" s="47"/>
    </row>
    <row r="967" spans="1:14">
      <c r="A967" s="90" t="s">
        <v>2738</v>
      </c>
      <c r="B967" s="90" t="s">
        <v>2739</v>
      </c>
      <c r="C967" s="90" t="s">
        <v>1546</v>
      </c>
      <c r="D967" s="90" t="s">
        <v>398</v>
      </c>
      <c r="E967" s="90" t="s">
        <v>1870</v>
      </c>
      <c r="F967" s="112">
        <v>1.0349999999999999E-3</v>
      </c>
      <c r="G967" s="112">
        <v>0.28214612</v>
      </c>
      <c r="H967" s="113">
        <f t="shared" ref="H967:H1015" si="45">IF(ISERROR(F967/G967-1),"",IF((F967/G967-1)&gt;10000%,"",F967/G967-1))</f>
        <v>-0.99633168799202343</v>
      </c>
      <c r="I967" s="130"/>
      <c r="J967" s="130">
        <v>0</v>
      </c>
      <c r="K967" s="113" t="str">
        <f t="shared" ref="K967:K1015" si="46">IF(ISERROR(I967/J967-1),"",IF((I967/J967-1)&gt;10000%,"",I967/J967-1))</f>
        <v/>
      </c>
      <c r="L967" s="91">
        <f t="shared" ref="L967:L1015" si="47">IF(ISERROR(I967/F967),"",IF(I967/F967&gt;10000%,"",I967/F967))</f>
        <v>0</v>
      </c>
      <c r="N967" s="47"/>
    </row>
    <row r="968" spans="1:14">
      <c r="A968" s="90" t="s">
        <v>2621</v>
      </c>
      <c r="B968" s="90" t="s">
        <v>2622</v>
      </c>
      <c r="C968" s="90" t="s">
        <v>1546</v>
      </c>
      <c r="D968" s="90" t="s">
        <v>398</v>
      </c>
      <c r="E968" s="90" t="s">
        <v>1870</v>
      </c>
      <c r="F968" s="112">
        <v>0</v>
      </c>
      <c r="G968" s="112">
        <v>2.0680199999999999E-2</v>
      </c>
      <c r="H968" s="113">
        <f t="shared" si="45"/>
        <v>-1</v>
      </c>
      <c r="I968" s="130"/>
      <c r="J968" s="130">
        <v>0</v>
      </c>
      <c r="K968" s="113" t="str">
        <f t="shared" si="46"/>
        <v/>
      </c>
      <c r="L968" s="91" t="str">
        <f t="shared" si="47"/>
        <v/>
      </c>
      <c r="N968" s="47"/>
    </row>
    <row r="969" spans="1:14">
      <c r="A969" s="90" t="s">
        <v>2625</v>
      </c>
      <c r="B969" s="90" t="s">
        <v>2626</v>
      </c>
      <c r="C969" s="90" t="s">
        <v>1546</v>
      </c>
      <c r="D969" s="90" t="s">
        <v>398</v>
      </c>
      <c r="E969" s="90" t="s">
        <v>1870</v>
      </c>
      <c r="F969" s="112">
        <v>8.7916499999999998E-3</v>
      </c>
      <c r="G969" s="112">
        <v>0</v>
      </c>
      <c r="H969" s="113" t="str">
        <f t="shared" si="45"/>
        <v/>
      </c>
      <c r="I969" s="130"/>
      <c r="J969" s="130">
        <v>0</v>
      </c>
      <c r="K969" s="113" t="str">
        <f t="shared" si="46"/>
        <v/>
      </c>
      <c r="L969" s="91">
        <f t="shared" si="47"/>
        <v>0</v>
      </c>
      <c r="N969" s="47"/>
    </row>
    <row r="970" spans="1:14">
      <c r="A970" s="90" t="s">
        <v>2446</v>
      </c>
      <c r="B970" s="90" t="s">
        <v>2447</v>
      </c>
      <c r="C970" s="90" t="s">
        <v>1546</v>
      </c>
      <c r="D970" s="90" t="s">
        <v>398</v>
      </c>
      <c r="E970" s="90" t="s">
        <v>1870</v>
      </c>
      <c r="F970" s="112">
        <v>2.4326399999999998E-3</v>
      </c>
      <c r="G970" s="112">
        <v>0.2125341</v>
      </c>
      <c r="H970" s="113">
        <f t="shared" si="45"/>
        <v>-0.9885541190801852</v>
      </c>
      <c r="I970" s="130"/>
      <c r="J970" s="130">
        <v>0</v>
      </c>
      <c r="K970" s="113" t="str">
        <f t="shared" si="46"/>
        <v/>
      </c>
      <c r="L970" s="91">
        <f t="shared" si="47"/>
        <v>0</v>
      </c>
      <c r="N970" s="47"/>
    </row>
    <row r="971" spans="1:14">
      <c r="A971" s="90" t="s">
        <v>1786</v>
      </c>
      <c r="B971" s="90" t="s">
        <v>1787</v>
      </c>
      <c r="C971" s="90" t="s">
        <v>1776</v>
      </c>
      <c r="D971" s="90" t="s">
        <v>398</v>
      </c>
      <c r="E971" s="90" t="s">
        <v>1870</v>
      </c>
      <c r="F971" s="112">
        <v>0</v>
      </c>
      <c r="G971" s="112">
        <v>0</v>
      </c>
      <c r="H971" s="113" t="str">
        <f t="shared" si="45"/>
        <v/>
      </c>
      <c r="I971" s="130"/>
      <c r="J971" s="130">
        <v>0</v>
      </c>
      <c r="K971" s="113" t="str">
        <f t="shared" si="46"/>
        <v/>
      </c>
      <c r="L971" s="91" t="str">
        <f t="shared" si="47"/>
        <v/>
      </c>
      <c r="N971" s="47"/>
    </row>
    <row r="972" spans="1:14">
      <c r="A972" s="90" t="s">
        <v>1777</v>
      </c>
      <c r="B972" s="90" t="s">
        <v>1778</v>
      </c>
      <c r="C972" s="90" t="s">
        <v>1776</v>
      </c>
      <c r="D972" s="90" t="s">
        <v>398</v>
      </c>
      <c r="E972" s="90" t="s">
        <v>1870</v>
      </c>
      <c r="F972" s="112">
        <v>2.0490700000000001E-2</v>
      </c>
      <c r="G972" s="112">
        <v>1.3790999999999999E-2</v>
      </c>
      <c r="H972" s="113">
        <f t="shared" si="45"/>
        <v>0.48580233485606561</v>
      </c>
      <c r="I972" s="130"/>
      <c r="J972" s="130">
        <v>0</v>
      </c>
      <c r="K972" s="113" t="str">
        <f t="shared" si="46"/>
        <v/>
      </c>
      <c r="L972" s="91">
        <f t="shared" si="47"/>
        <v>0</v>
      </c>
      <c r="N972" s="47"/>
    </row>
    <row r="973" spans="1:14">
      <c r="A973" s="90" t="s">
        <v>141</v>
      </c>
      <c r="B973" s="90" t="s">
        <v>142</v>
      </c>
      <c r="C973" s="90" t="s">
        <v>1547</v>
      </c>
      <c r="D973" s="90" t="s">
        <v>399</v>
      </c>
      <c r="E973" s="90" t="s">
        <v>400</v>
      </c>
      <c r="F973" s="112">
        <v>0</v>
      </c>
      <c r="G973" s="112">
        <v>4.6847499999999997E-3</v>
      </c>
      <c r="H973" s="113">
        <f t="shared" si="45"/>
        <v>-1</v>
      </c>
      <c r="I973" s="130"/>
      <c r="J973" s="130">
        <v>0</v>
      </c>
      <c r="K973" s="113" t="str">
        <f t="shared" si="46"/>
        <v/>
      </c>
      <c r="L973" s="91" t="str">
        <f t="shared" si="47"/>
        <v/>
      </c>
      <c r="N973" s="47"/>
    </row>
    <row r="974" spans="1:14">
      <c r="A974" s="90" t="s">
        <v>2014</v>
      </c>
      <c r="B974" s="90" t="s">
        <v>2017</v>
      </c>
      <c r="C974" s="90" t="s">
        <v>888</v>
      </c>
      <c r="D974" s="90" t="s">
        <v>398</v>
      </c>
      <c r="E974" s="90" t="s">
        <v>1870</v>
      </c>
      <c r="F974" s="112">
        <v>0</v>
      </c>
      <c r="G974" s="112">
        <v>0</v>
      </c>
      <c r="H974" s="113" t="str">
        <f t="shared" si="45"/>
        <v/>
      </c>
      <c r="I974" s="130"/>
      <c r="J974" s="130">
        <v>0</v>
      </c>
      <c r="K974" s="113" t="str">
        <f t="shared" si="46"/>
        <v/>
      </c>
      <c r="L974" s="91" t="str">
        <f t="shared" si="47"/>
        <v/>
      </c>
      <c r="N974" s="47"/>
    </row>
    <row r="975" spans="1:14">
      <c r="A975" s="90" t="s">
        <v>2013</v>
      </c>
      <c r="B975" s="90" t="s">
        <v>2307</v>
      </c>
      <c r="C975" s="90" t="s">
        <v>888</v>
      </c>
      <c r="D975" s="90" t="s">
        <v>398</v>
      </c>
      <c r="E975" s="90" t="s">
        <v>1870</v>
      </c>
      <c r="F975" s="112">
        <v>0.19705500000000001</v>
      </c>
      <c r="G975" s="112">
        <v>0</v>
      </c>
      <c r="H975" s="113" t="str">
        <f t="shared" si="45"/>
        <v/>
      </c>
      <c r="I975" s="130"/>
      <c r="J975" s="130">
        <v>0</v>
      </c>
      <c r="K975" s="113" t="str">
        <f t="shared" si="46"/>
        <v/>
      </c>
      <c r="L975" s="91">
        <f t="shared" si="47"/>
        <v>0</v>
      </c>
      <c r="N975" s="47"/>
    </row>
    <row r="976" spans="1:14">
      <c r="A976" s="90" t="s">
        <v>1418</v>
      </c>
      <c r="B976" s="90" t="s">
        <v>1419</v>
      </c>
      <c r="C976" s="90" t="s">
        <v>888</v>
      </c>
      <c r="D976" s="90" t="s">
        <v>398</v>
      </c>
      <c r="E976" s="90" t="s">
        <v>1870</v>
      </c>
      <c r="F976" s="112">
        <v>0.32314823999999998</v>
      </c>
      <c r="G976" s="112">
        <v>6.8670000000000005E-4</v>
      </c>
      <c r="H976" s="113" t="str">
        <f t="shared" si="45"/>
        <v/>
      </c>
      <c r="I976" s="130"/>
      <c r="J976" s="130">
        <v>0</v>
      </c>
      <c r="K976" s="113" t="str">
        <f t="shared" si="46"/>
        <v/>
      </c>
      <c r="L976" s="91">
        <f t="shared" si="47"/>
        <v>0</v>
      </c>
      <c r="N976" s="47"/>
    </row>
    <row r="977" spans="1:14">
      <c r="A977" s="90" t="s">
        <v>1433</v>
      </c>
      <c r="B977" s="90" t="s">
        <v>1434</v>
      </c>
      <c r="C977" s="90" t="s">
        <v>888</v>
      </c>
      <c r="D977" s="90" t="s">
        <v>398</v>
      </c>
      <c r="E977" s="90" t="s">
        <v>1870</v>
      </c>
      <c r="F977" s="112">
        <v>0</v>
      </c>
      <c r="G977" s="112">
        <v>0</v>
      </c>
      <c r="H977" s="113" t="str">
        <f t="shared" si="45"/>
        <v/>
      </c>
      <c r="I977" s="130"/>
      <c r="J977" s="130">
        <v>0</v>
      </c>
      <c r="K977" s="113" t="str">
        <f t="shared" si="46"/>
        <v/>
      </c>
      <c r="L977" s="91" t="str">
        <f t="shared" si="47"/>
        <v/>
      </c>
      <c r="N977" s="47"/>
    </row>
    <row r="978" spans="1:14">
      <c r="A978" s="90" t="s">
        <v>2015</v>
      </c>
      <c r="B978" s="90" t="s">
        <v>2018</v>
      </c>
      <c r="C978" s="90" t="s">
        <v>888</v>
      </c>
      <c r="D978" s="90" t="s">
        <v>398</v>
      </c>
      <c r="E978" s="90" t="s">
        <v>1870</v>
      </c>
      <c r="F978" s="112">
        <v>1.40328E-3</v>
      </c>
      <c r="G978" s="112">
        <v>0</v>
      </c>
      <c r="H978" s="113" t="str">
        <f t="shared" si="45"/>
        <v/>
      </c>
      <c r="I978" s="130"/>
      <c r="J978" s="130">
        <v>0</v>
      </c>
      <c r="K978" s="113" t="str">
        <f t="shared" si="46"/>
        <v/>
      </c>
      <c r="L978" s="91">
        <f t="shared" si="47"/>
        <v>0</v>
      </c>
      <c r="N978" s="47"/>
    </row>
    <row r="979" spans="1:14">
      <c r="A979" s="90" t="s">
        <v>2794</v>
      </c>
      <c r="B979" s="90" t="s">
        <v>2795</v>
      </c>
      <c r="C979" s="90" t="s">
        <v>298</v>
      </c>
      <c r="D979" s="90" t="s">
        <v>399</v>
      </c>
      <c r="E979" s="90" t="s">
        <v>400</v>
      </c>
      <c r="F979" s="112">
        <v>0</v>
      </c>
      <c r="G979" s="112">
        <v>0</v>
      </c>
      <c r="H979" s="113" t="str">
        <f t="shared" si="45"/>
        <v/>
      </c>
      <c r="I979" s="130"/>
      <c r="J979" s="130">
        <v>0</v>
      </c>
      <c r="K979" s="113" t="str">
        <f t="shared" si="46"/>
        <v/>
      </c>
      <c r="L979" s="91" t="str">
        <f t="shared" si="47"/>
        <v/>
      </c>
      <c r="N979" s="47"/>
    </row>
    <row r="980" spans="1:14">
      <c r="A980" s="90" t="s">
        <v>2788</v>
      </c>
      <c r="B980" s="90" t="s">
        <v>2789</v>
      </c>
      <c r="C980" s="90" t="s">
        <v>298</v>
      </c>
      <c r="D980" s="90" t="s">
        <v>399</v>
      </c>
      <c r="E980" s="90" t="s">
        <v>400</v>
      </c>
      <c r="F980" s="112">
        <v>0</v>
      </c>
      <c r="G980" s="112">
        <v>0</v>
      </c>
      <c r="H980" s="113" t="str">
        <f t="shared" si="45"/>
        <v/>
      </c>
      <c r="I980" s="130"/>
      <c r="J980" s="130">
        <v>0</v>
      </c>
      <c r="K980" s="113" t="str">
        <f t="shared" si="46"/>
        <v/>
      </c>
      <c r="L980" s="91" t="str">
        <f t="shared" si="47"/>
        <v/>
      </c>
      <c r="N980" s="47"/>
    </row>
    <row r="981" spans="1:14">
      <c r="A981" s="90" t="s">
        <v>2536</v>
      </c>
      <c r="B981" s="90" t="s">
        <v>2537</v>
      </c>
      <c r="C981" s="90" t="s">
        <v>298</v>
      </c>
      <c r="D981" s="90" t="s">
        <v>1443</v>
      </c>
      <c r="E981" s="90" t="s">
        <v>1870</v>
      </c>
      <c r="F981" s="112">
        <v>0</v>
      </c>
      <c r="G981" s="112">
        <v>0</v>
      </c>
      <c r="H981" s="113" t="str">
        <f t="shared" si="45"/>
        <v/>
      </c>
      <c r="I981" s="130"/>
      <c r="J981" s="130">
        <v>0</v>
      </c>
      <c r="K981" s="113" t="str">
        <f t="shared" si="46"/>
        <v/>
      </c>
      <c r="L981" s="91" t="str">
        <f t="shared" si="47"/>
        <v/>
      </c>
      <c r="N981" s="47"/>
    </row>
    <row r="982" spans="1:14">
      <c r="A982" s="90" t="s">
        <v>2834</v>
      </c>
      <c r="B982" s="90" t="s">
        <v>2822</v>
      </c>
      <c r="C982" s="90" t="s">
        <v>1769</v>
      </c>
      <c r="D982" s="90" t="s">
        <v>398</v>
      </c>
      <c r="E982" s="90" t="s">
        <v>1870</v>
      </c>
      <c r="F982" s="112">
        <v>0</v>
      </c>
      <c r="G982" s="112">
        <v>8.4926715112698999E-3</v>
      </c>
      <c r="H982" s="113">
        <f t="shared" si="45"/>
        <v>-1</v>
      </c>
      <c r="I982" s="130"/>
      <c r="J982" s="130">
        <v>0</v>
      </c>
      <c r="K982" s="113" t="str">
        <f t="shared" si="46"/>
        <v/>
      </c>
      <c r="L982" s="91" t="str">
        <f t="shared" si="47"/>
        <v/>
      </c>
      <c r="N982" s="47"/>
    </row>
    <row r="983" spans="1:14">
      <c r="A983" s="90" t="s">
        <v>2838</v>
      </c>
      <c r="B983" s="90" t="s">
        <v>2818</v>
      </c>
      <c r="C983" s="90" t="s">
        <v>1769</v>
      </c>
      <c r="D983" s="90" t="s">
        <v>398</v>
      </c>
      <c r="E983" s="90" t="s">
        <v>1870</v>
      </c>
      <c r="F983" s="112">
        <v>0</v>
      </c>
      <c r="G983" s="112">
        <v>0</v>
      </c>
      <c r="H983" s="113" t="str">
        <f t="shared" si="45"/>
        <v/>
      </c>
      <c r="I983" s="130"/>
      <c r="J983" s="130">
        <v>0</v>
      </c>
      <c r="K983" s="113" t="str">
        <f t="shared" si="46"/>
        <v/>
      </c>
      <c r="L983" s="91" t="str">
        <f t="shared" si="47"/>
        <v/>
      </c>
      <c r="N983" s="47"/>
    </row>
    <row r="984" spans="1:14">
      <c r="A984" s="90" t="s">
        <v>2835</v>
      </c>
      <c r="B984" s="90" t="s">
        <v>2821</v>
      </c>
      <c r="C984" s="90" t="s">
        <v>1769</v>
      </c>
      <c r="D984" s="90" t="s">
        <v>398</v>
      </c>
      <c r="E984" s="90" t="s">
        <v>1870</v>
      </c>
      <c r="F984" s="112">
        <v>0</v>
      </c>
      <c r="G984" s="112">
        <v>0</v>
      </c>
      <c r="H984" s="113" t="str">
        <f t="shared" si="45"/>
        <v/>
      </c>
      <c r="I984" s="130"/>
      <c r="J984" s="130">
        <v>0</v>
      </c>
      <c r="K984" s="113" t="str">
        <f t="shared" si="46"/>
        <v/>
      </c>
      <c r="L984" s="91" t="str">
        <f t="shared" si="47"/>
        <v/>
      </c>
      <c r="N984" s="47"/>
    </row>
    <row r="985" spans="1:14">
      <c r="A985" s="90" t="s">
        <v>2836</v>
      </c>
      <c r="B985" s="90" t="s">
        <v>2820</v>
      </c>
      <c r="C985" s="90" t="s">
        <v>1769</v>
      </c>
      <c r="D985" s="90" t="s">
        <v>398</v>
      </c>
      <c r="E985" s="90" t="s">
        <v>1870</v>
      </c>
      <c r="F985" s="112">
        <v>0</v>
      </c>
      <c r="G985" s="112">
        <v>0</v>
      </c>
      <c r="H985" s="113" t="str">
        <f t="shared" si="45"/>
        <v/>
      </c>
      <c r="I985" s="130"/>
      <c r="J985" s="130">
        <v>0</v>
      </c>
      <c r="K985" s="113" t="str">
        <f t="shared" si="46"/>
        <v/>
      </c>
      <c r="L985" s="91" t="str">
        <f t="shared" si="47"/>
        <v/>
      </c>
      <c r="N985" s="47"/>
    </row>
    <row r="986" spans="1:14">
      <c r="A986" s="90" t="s">
        <v>2731</v>
      </c>
      <c r="B986" s="90" t="s">
        <v>973</v>
      </c>
      <c r="C986" s="90" t="s">
        <v>1769</v>
      </c>
      <c r="D986" s="90" t="s">
        <v>398</v>
      </c>
      <c r="E986" s="90" t="s">
        <v>1870</v>
      </c>
      <c r="F986" s="112">
        <v>0</v>
      </c>
      <c r="G986" s="112">
        <v>0</v>
      </c>
      <c r="H986" s="113" t="str">
        <f t="shared" si="45"/>
        <v/>
      </c>
      <c r="I986" s="130"/>
      <c r="J986" s="130">
        <v>0</v>
      </c>
      <c r="K986" s="113" t="str">
        <f t="shared" si="46"/>
        <v/>
      </c>
      <c r="L986" s="91" t="str">
        <f t="shared" si="47"/>
        <v/>
      </c>
      <c r="N986" s="47"/>
    </row>
    <row r="987" spans="1:14">
      <c r="A987" s="90" t="s">
        <v>875</v>
      </c>
      <c r="B987" s="90" t="s">
        <v>876</v>
      </c>
      <c r="C987" s="90" t="s">
        <v>1769</v>
      </c>
      <c r="D987" s="90" t="s">
        <v>398</v>
      </c>
      <c r="E987" s="90" t="s">
        <v>1870</v>
      </c>
      <c r="F987" s="112">
        <v>0</v>
      </c>
      <c r="G987" s="112">
        <v>0</v>
      </c>
      <c r="H987" s="113" t="str">
        <f t="shared" si="45"/>
        <v/>
      </c>
      <c r="I987" s="130"/>
      <c r="J987" s="130">
        <v>0</v>
      </c>
      <c r="K987" s="113" t="str">
        <f t="shared" si="46"/>
        <v/>
      </c>
      <c r="L987" s="91" t="str">
        <f t="shared" si="47"/>
        <v/>
      </c>
      <c r="N987" s="47"/>
    </row>
    <row r="988" spans="1:14">
      <c r="A988" s="90" t="s">
        <v>877</v>
      </c>
      <c r="B988" s="90" t="s">
        <v>878</v>
      </c>
      <c r="C988" s="90" t="s">
        <v>1769</v>
      </c>
      <c r="D988" s="90" t="s">
        <v>398</v>
      </c>
      <c r="E988" s="90" t="s">
        <v>1870</v>
      </c>
      <c r="F988" s="112">
        <v>0</v>
      </c>
      <c r="G988" s="112">
        <v>0</v>
      </c>
      <c r="H988" s="113" t="str">
        <f t="shared" si="45"/>
        <v/>
      </c>
      <c r="I988" s="130"/>
      <c r="J988" s="130">
        <v>0</v>
      </c>
      <c r="K988" s="113" t="str">
        <f t="shared" si="46"/>
        <v/>
      </c>
      <c r="L988" s="91" t="str">
        <f t="shared" si="47"/>
        <v/>
      </c>
      <c r="N988" s="47"/>
    </row>
    <row r="989" spans="1:14">
      <c r="A989" s="90" t="s">
        <v>2837</v>
      </c>
      <c r="B989" s="90" t="s">
        <v>2819</v>
      </c>
      <c r="C989" s="90" t="s">
        <v>1769</v>
      </c>
      <c r="D989" s="90" t="s">
        <v>398</v>
      </c>
      <c r="E989" s="90" t="s">
        <v>1870</v>
      </c>
      <c r="F989" s="112">
        <v>0</v>
      </c>
      <c r="G989" s="112">
        <v>0</v>
      </c>
      <c r="H989" s="113" t="str">
        <f t="shared" si="45"/>
        <v/>
      </c>
      <c r="I989" s="130"/>
      <c r="J989" s="130">
        <v>0</v>
      </c>
      <c r="K989" s="113" t="str">
        <f t="shared" si="46"/>
        <v/>
      </c>
      <c r="L989" s="91" t="str">
        <f t="shared" si="47"/>
        <v/>
      </c>
      <c r="N989" s="47"/>
    </row>
    <row r="990" spans="1:14">
      <c r="A990" s="90" t="s">
        <v>2147</v>
      </c>
      <c r="B990" s="90" t="s">
        <v>2146</v>
      </c>
      <c r="C990" s="90" t="s">
        <v>1769</v>
      </c>
      <c r="D990" s="90" t="s">
        <v>398</v>
      </c>
      <c r="E990" s="90" t="s">
        <v>1870</v>
      </c>
      <c r="F990" s="112">
        <v>0</v>
      </c>
      <c r="G990" s="112">
        <v>0</v>
      </c>
      <c r="H990" s="113" t="str">
        <f t="shared" si="45"/>
        <v/>
      </c>
      <c r="I990" s="130"/>
      <c r="J990" s="130">
        <v>0</v>
      </c>
      <c r="K990" s="113" t="str">
        <f t="shared" si="46"/>
        <v/>
      </c>
      <c r="L990" s="91" t="str">
        <f t="shared" si="47"/>
        <v/>
      </c>
      <c r="N990" s="47"/>
    </row>
    <row r="991" spans="1:14">
      <c r="A991" s="90" t="s">
        <v>1818</v>
      </c>
      <c r="B991" s="90" t="s">
        <v>1819</v>
      </c>
      <c r="C991" s="90" t="s">
        <v>1769</v>
      </c>
      <c r="D991" s="90" t="s">
        <v>398</v>
      </c>
      <c r="E991" s="90" t="s">
        <v>1870</v>
      </c>
      <c r="F991" s="112">
        <v>0</v>
      </c>
      <c r="G991" s="112">
        <v>4.31959121181964E-2</v>
      </c>
      <c r="H991" s="113">
        <f t="shared" si="45"/>
        <v>-1</v>
      </c>
      <c r="I991" s="130"/>
      <c r="J991" s="130">
        <v>0</v>
      </c>
      <c r="K991" s="113" t="str">
        <f t="shared" si="46"/>
        <v/>
      </c>
      <c r="L991" s="91" t="str">
        <f t="shared" si="47"/>
        <v/>
      </c>
      <c r="N991" s="47"/>
    </row>
    <row r="992" spans="1:14">
      <c r="A992" s="90" t="s">
        <v>1820</v>
      </c>
      <c r="B992" s="90" t="s">
        <v>1821</v>
      </c>
      <c r="C992" s="90" t="s">
        <v>1769</v>
      </c>
      <c r="D992" s="90" t="s">
        <v>398</v>
      </c>
      <c r="E992" s="90" t="s">
        <v>1870</v>
      </c>
      <c r="F992" s="112">
        <v>0</v>
      </c>
      <c r="G992" s="112">
        <v>0.303758707800658</v>
      </c>
      <c r="H992" s="113">
        <f t="shared" si="45"/>
        <v>-1</v>
      </c>
      <c r="I992" s="130"/>
      <c r="J992" s="130">
        <v>0</v>
      </c>
      <c r="K992" s="113" t="str">
        <f t="shared" si="46"/>
        <v/>
      </c>
      <c r="L992" s="91" t="str">
        <f t="shared" si="47"/>
        <v/>
      </c>
      <c r="N992" s="47"/>
    </row>
    <row r="993" spans="1:14">
      <c r="A993" s="90" t="s">
        <v>1822</v>
      </c>
      <c r="B993" s="90" t="s">
        <v>1823</v>
      </c>
      <c r="C993" s="90" t="s">
        <v>1769</v>
      </c>
      <c r="D993" s="90" t="s">
        <v>398</v>
      </c>
      <c r="E993" s="90" t="s">
        <v>1870</v>
      </c>
      <c r="F993" s="112">
        <v>0</v>
      </c>
      <c r="G993" s="112">
        <v>0</v>
      </c>
      <c r="H993" s="113" t="str">
        <f t="shared" si="45"/>
        <v/>
      </c>
      <c r="I993" s="130"/>
      <c r="J993" s="130">
        <v>0</v>
      </c>
      <c r="K993" s="113" t="str">
        <f t="shared" si="46"/>
        <v/>
      </c>
      <c r="L993" s="91" t="str">
        <f t="shared" si="47"/>
        <v/>
      </c>
      <c r="N993" s="47"/>
    </row>
    <row r="994" spans="1:14">
      <c r="A994" s="90" t="s">
        <v>2839</v>
      </c>
      <c r="B994" s="90" t="s">
        <v>2813</v>
      </c>
      <c r="C994" s="90" t="s">
        <v>1769</v>
      </c>
      <c r="D994" s="90" t="s">
        <v>398</v>
      </c>
      <c r="E994" s="90" t="s">
        <v>1870</v>
      </c>
      <c r="F994" s="112">
        <v>0</v>
      </c>
      <c r="G994" s="112">
        <v>0</v>
      </c>
      <c r="H994" s="113" t="str">
        <f t="shared" si="45"/>
        <v/>
      </c>
      <c r="I994" s="130"/>
      <c r="J994" s="130">
        <v>0</v>
      </c>
      <c r="K994" s="113" t="str">
        <f t="shared" si="46"/>
        <v/>
      </c>
      <c r="L994" s="91" t="str">
        <f t="shared" si="47"/>
        <v/>
      </c>
      <c r="N994" s="47"/>
    </row>
    <row r="995" spans="1:14">
      <c r="A995" s="90" t="s">
        <v>2840</v>
      </c>
      <c r="B995" s="90" t="s">
        <v>2810</v>
      </c>
      <c r="C995" s="90" t="s">
        <v>1769</v>
      </c>
      <c r="D995" s="90" t="s">
        <v>398</v>
      </c>
      <c r="E995" s="90" t="s">
        <v>1870</v>
      </c>
      <c r="F995" s="112">
        <v>0</v>
      </c>
      <c r="G995" s="112">
        <v>0</v>
      </c>
      <c r="H995" s="113" t="str">
        <f t="shared" si="45"/>
        <v/>
      </c>
      <c r="I995" s="130"/>
      <c r="J995" s="130">
        <v>0</v>
      </c>
      <c r="K995" s="113" t="str">
        <f t="shared" si="46"/>
        <v/>
      </c>
      <c r="L995" s="91" t="str">
        <f t="shared" si="47"/>
        <v/>
      </c>
      <c r="N995" s="47"/>
    </row>
    <row r="996" spans="1:14">
      <c r="A996" s="90" t="s">
        <v>1921</v>
      </c>
      <c r="B996" s="90" t="s">
        <v>1398</v>
      </c>
      <c r="C996" s="90" t="s">
        <v>1769</v>
      </c>
      <c r="D996" s="90" t="s">
        <v>398</v>
      </c>
      <c r="E996" s="90" t="s">
        <v>1870</v>
      </c>
      <c r="F996" s="112">
        <v>0</v>
      </c>
      <c r="G996" s="112">
        <v>0</v>
      </c>
      <c r="H996" s="113" t="str">
        <f t="shared" si="45"/>
        <v/>
      </c>
      <c r="I996" s="130"/>
      <c r="J996" s="130">
        <v>0</v>
      </c>
      <c r="K996" s="113" t="str">
        <f t="shared" si="46"/>
        <v/>
      </c>
      <c r="L996" s="91" t="str">
        <f t="shared" si="47"/>
        <v/>
      </c>
      <c r="N996" s="47"/>
    </row>
    <row r="997" spans="1:14">
      <c r="A997" s="90" t="s">
        <v>2506</v>
      </c>
      <c r="B997" s="90" t="s">
        <v>2507</v>
      </c>
      <c r="C997" s="90" t="s">
        <v>1769</v>
      </c>
      <c r="D997" s="90" t="s">
        <v>399</v>
      </c>
      <c r="E997" s="90" t="s">
        <v>400</v>
      </c>
      <c r="F997" s="112">
        <v>0</v>
      </c>
      <c r="G997" s="112">
        <v>0</v>
      </c>
      <c r="H997" s="113" t="str">
        <f t="shared" si="45"/>
        <v/>
      </c>
      <c r="I997" s="130"/>
      <c r="J997" s="130">
        <v>0</v>
      </c>
      <c r="K997" s="113" t="str">
        <f t="shared" si="46"/>
        <v/>
      </c>
      <c r="L997" s="91" t="str">
        <f t="shared" si="47"/>
        <v/>
      </c>
      <c r="N997" s="47"/>
    </row>
    <row r="998" spans="1:14">
      <c r="A998" s="90" t="s">
        <v>4</v>
      </c>
      <c r="B998" s="90" t="s">
        <v>5</v>
      </c>
      <c r="C998" s="90" t="s">
        <v>1769</v>
      </c>
      <c r="D998" s="90" t="s">
        <v>399</v>
      </c>
      <c r="E998" s="90" t="s">
        <v>400</v>
      </c>
      <c r="F998" s="112">
        <v>0</v>
      </c>
      <c r="G998" s="112">
        <v>0</v>
      </c>
      <c r="H998" s="113" t="str">
        <f t="shared" si="45"/>
        <v/>
      </c>
      <c r="I998" s="130"/>
      <c r="J998" s="130">
        <v>0</v>
      </c>
      <c r="K998" s="113" t="str">
        <f t="shared" si="46"/>
        <v/>
      </c>
      <c r="L998" s="91" t="str">
        <f t="shared" si="47"/>
        <v/>
      </c>
      <c r="N998" s="47"/>
    </row>
    <row r="999" spans="1:14">
      <c r="A999" s="90" t="s">
        <v>2841</v>
      </c>
      <c r="B999" s="90" t="s">
        <v>2817</v>
      </c>
      <c r="C999" s="90" t="s">
        <v>1769</v>
      </c>
      <c r="D999" s="90" t="s">
        <v>399</v>
      </c>
      <c r="E999" s="90" t="s">
        <v>400</v>
      </c>
      <c r="F999" s="112">
        <v>0</v>
      </c>
      <c r="G999" s="112">
        <v>0</v>
      </c>
      <c r="H999" s="113" t="str">
        <f t="shared" si="45"/>
        <v/>
      </c>
      <c r="I999" s="130"/>
      <c r="J999" s="130">
        <v>0</v>
      </c>
      <c r="K999" s="113" t="str">
        <f t="shared" si="46"/>
        <v/>
      </c>
      <c r="L999" s="91" t="str">
        <f t="shared" si="47"/>
        <v/>
      </c>
      <c r="N999" s="47"/>
    </row>
    <row r="1000" spans="1:14">
      <c r="A1000" s="90" t="s">
        <v>2516</v>
      </c>
      <c r="B1000" s="90" t="s">
        <v>2517</v>
      </c>
      <c r="C1000" s="90" t="s">
        <v>1769</v>
      </c>
      <c r="D1000" s="90" t="s">
        <v>399</v>
      </c>
      <c r="E1000" s="90" t="s">
        <v>400</v>
      </c>
      <c r="F1000" s="112">
        <v>6.0139999999999999E-2</v>
      </c>
      <c r="G1000" s="112">
        <v>0</v>
      </c>
      <c r="H1000" s="113" t="str">
        <f t="shared" si="45"/>
        <v/>
      </c>
      <c r="I1000" s="130"/>
      <c r="J1000" s="130">
        <v>0</v>
      </c>
      <c r="K1000" s="113" t="str">
        <f t="shared" si="46"/>
        <v/>
      </c>
      <c r="L1000" s="91">
        <f t="shared" si="47"/>
        <v>0</v>
      </c>
      <c r="N1000" s="47"/>
    </row>
    <row r="1001" spans="1:14">
      <c r="A1001" s="90" t="s">
        <v>2522</v>
      </c>
      <c r="B1001" s="90" t="s">
        <v>2523</v>
      </c>
      <c r="C1001" s="90" t="s">
        <v>1769</v>
      </c>
      <c r="D1001" s="90" t="s">
        <v>399</v>
      </c>
      <c r="E1001" s="90" t="s">
        <v>400</v>
      </c>
      <c r="F1001" s="112">
        <v>0</v>
      </c>
      <c r="G1001" s="112">
        <v>6.9360000000000005E-2</v>
      </c>
      <c r="H1001" s="113">
        <f t="shared" si="45"/>
        <v>-1</v>
      </c>
      <c r="I1001" s="130"/>
      <c r="J1001" s="130">
        <v>0</v>
      </c>
      <c r="K1001" s="113" t="str">
        <f t="shared" si="46"/>
        <v/>
      </c>
      <c r="L1001" s="91" t="str">
        <f t="shared" si="47"/>
        <v/>
      </c>
      <c r="N1001" s="47"/>
    </row>
    <row r="1002" spans="1:14">
      <c r="A1002" s="90" t="s">
        <v>1943</v>
      </c>
      <c r="B1002" s="90" t="s">
        <v>1933</v>
      </c>
      <c r="C1002" s="90" t="s">
        <v>1769</v>
      </c>
      <c r="D1002" s="90" t="s">
        <v>399</v>
      </c>
      <c r="E1002" s="90" t="s">
        <v>400</v>
      </c>
      <c r="F1002" s="112">
        <v>0</v>
      </c>
      <c r="G1002" s="112">
        <v>0</v>
      </c>
      <c r="H1002" s="113" t="str">
        <f t="shared" si="45"/>
        <v/>
      </c>
      <c r="I1002" s="130"/>
      <c r="J1002" s="130">
        <v>0</v>
      </c>
      <c r="K1002" s="113" t="str">
        <f t="shared" si="46"/>
        <v/>
      </c>
      <c r="L1002" s="91" t="str">
        <f t="shared" si="47"/>
        <v/>
      </c>
      <c r="N1002" s="47"/>
    </row>
    <row r="1003" spans="1:14">
      <c r="A1003" s="90" t="s">
        <v>2155</v>
      </c>
      <c r="B1003" s="90" t="s">
        <v>2154</v>
      </c>
      <c r="C1003" s="90" t="s">
        <v>1769</v>
      </c>
      <c r="D1003" s="90" t="s">
        <v>399</v>
      </c>
      <c r="E1003" s="90" t="s">
        <v>400</v>
      </c>
      <c r="F1003" s="112">
        <v>0</v>
      </c>
      <c r="G1003" s="112">
        <v>2.6131660499999998</v>
      </c>
      <c r="H1003" s="113">
        <f t="shared" si="45"/>
        <v>-1</v>
      </c>
      <c r="I1003" s="130"/>
      <c r="J1003" s="130">
        <v>0</v>
      </c>
      <c r="K1003" s="113" t="str">
        <f t="shared" si="46"/>
        <v/>
      </c>
      <c r="L1003" s="91" t="str">
        <f t="shared" si="47"/>
        <v/>
      </c>
      <c r="N1003" s="47"/>
    </row>
    <row r="1004" spans="1:14">
      <c r="A1004" s="90" t="s">
        <v>2157</v>
      </c>
      <c r="B1004" s="90" t="s">
        <v>2156</v>
      </c>
      <c r="C1004" s="90" t="s">
        <v>1769</v>
      </c>
      <c r="D1004" s="90" t="s">
        <v>399</v>
      </c>
      <c r="E1004" s="90" t="s">
        <v>400</v>
      </c>
      <c r="F1004" s="112">
        <v>4.7476000000000003E-3</v>
      </c>
      <c r="G1004" s="112">
        <v>1.0957499999999999E-3</v>
      </c>
      <c r="H1004" s="113">
        <f t="shared" si="45"/>
        <v>3.3327401323294552</v>
      </c>
      <c r="I1004" s="130"/>
      <c r="J1004" s="130">
        <v>0</v>
      </c>
      <c r="K1004" s="113" t="str">
        <f t="shared" si="46"/>
        <v/>
      </c>
      <c r="L1004" s="91">
        <f t="shared" si="47"/>
        <v>0</v>
      </c>
      <c r="N1004" s="47"/>
    </row>
    <row r="1005" spans="1:14">
      <c r="A1005" s="90" t="s">
        <v>2159</v>
      </c>
      <c r="B1005" s="90" t="s">
        <v>2158</v>
      </c>
      <c r="C1005" s="90" t="s">
        <v>1769</v>
      </c>
      <c r="D1005" s="90" t="s">
        <v>399</v>
      </c>
      <c r="E1005" s="90" t="s">
        <v>400</v>
      </c>
      <c r="F1005" s="112">
        <v>7.2919200000000003E-3</v>
      </c>
      <c r="G1005" s="112">
        <v>0</v>
      </c>
      <c r="H1005" s="113" t="str">
        <f t="shared" si="45"/>
        <v/>
      </c>
      <c r="I1005" s="130"/>
      <c r="J1005" s="130">
        <v>0</v>
      </c>
      <c r="K1005" s="113" t="str">
        <f t="shared" si="46"/>
        <v/>
      </c>
      <c r="L1005" s="91">
        <f t="shared" si="47"/>
        <v>0</v>
      </c>
      <c r="N1005" s="47"/>
    </row>
    <row r="1006" spans="1:14">
      <c r="A1006" s="90" t="s">
        <v>1945</v>
      </c>
      <c r="B1006" s="90" t="s">
        <v>1935</v>
      </c>
      <c r="C1006" s="90" t="s">
        <v>1769</v>
      </c>
      <c r="D1006" s="90" t="s">
        <v>399</v>
      </c>
      <c r="E1006" s="90" t="s">
        <v>400</v>
      </c>
      <c r="F1006" s="112">
        <v>4.0585250000000003E-2</v>
      </c>
      <c r="G1006" s="112">
        <v>0.21412151000000001</v>
      </c>
      <c r="H1006" s="113">
        <f t="shared" si="45"/>
        <v>-0.81045692233349187</v>
      </c>
      <c r="I1006" s="130"/>
      <c r="J1006" s="130">
        <v>0</v>
      </c>
      <c r="K1006" s="113" t="str">
        <f t="shared" si="46"/>
        <v/>
      </c>
      <c r="L1006" s="91">
        <f t="shared" si="47"/>
        <v>0</v>
      </c>
      <c r="N1006" s="47"/>
    </row>
    <row r="1007" spans="1:14">
      <c r="A1007" s="90" t="s">
        <v>2798</v>
      </c>
      <c r="B1007" s="90" t="s">
        <v>2799</v>
      </c>
      <c r="C1007" s="90" t="s">
        <v>1769</v>
      </c>
      <c r="D1007" s="90" t="s">
        <v>399</v>
      </c>
      <c r="E1007" s="90" t="s">
        <v>400</v>
      </c>
      <c r="F1007" s="112">
        <v>0</v>
      </c>
      <c r="G1007" s="112">
        <v>0</v>
      </c>
      <c r="H1007" s="113" t="str">
        <f t="shared" si="45"/>
        <v/>
      </c>
      <c r="I1007" s="130"/>
      <c r="J1007" s="130">
        <v>0</v>
      </c>
      <c r="K1007" s="113" t="str">
        <f t="shared" si="46"/>
        <v/>
      </c>
      <c r="L1007" s="91" t="str">
        <f t="shared" si="47"/>
        <v/>
      </c>
      <c r="N1007" s="47"/>
    </row>
    <row r="1008" spans="1:14">
      <c r="A1008" s="90" t="s">
        <v>2802</v>
      </c>
      <c r="B1008" s="90" t="s">
        <v>2803</v>
      </c>
      <c r="C1008" s="90" t="s">
        <v>1769</v>
      </c>
      <c r="D1008" s="90" t="s">
        <v>399</v>
      </c>
      <c r="E1008" s="90" t="s">
        <v>400</v>
      </c>
      <c r="F1008" s="112">
        <v>0</v>
      </c>
      <c r="G1008" s="112">
        <v>0</v>
      </c>
      <c r="H1008" s="113" t="str">
        <f t="shared" si="45"/>
        <v/>
      </c>
      <c r="I1008" s="130"/>
      <c r="J1008" s="130">
        <v>0</v>
      </c>
      <c r="K1008" s="113" t="str">
        <f t="shared" si="46"/>
        <v/>
      </c>
      <c r="L1008" s="91" t="str">
        <f t="shared" si="47"/>
        <v/>
      </c>
      <c r="N1008" s="47"/>
    </row>
    <row r="1009" spans="1:14">
      <c r="A1009" s="90" t="s">
        <v>2806</v>
      </c>
      <c r="B1009" s="90" t="s">
        <v>2807</v>
      </c>
      <c r="C1009" s="90" t="s">
        <v>1769</v>
      </c>
      <c r="D1009" s="90" t="s">
        <v>399</v>
      </c>
      <c r="E1009" s="90" t="s">
        <v>400</v>
      </c>
      <c r="F1009" s="112">
        <v>0</v>
      </c>
      <c r="G1009" s="112">
        <v>0</v>
      </c>
      <c r="H1009" s="113" t="str">
        <f t="shared" si="45"/>
        <v/>
      </c>
      <c r="I1009" s="130"/>
      <c r="J1009" s="130">
        <v>0</v>
      </c>
      <c r="K1009" s="113" t="str">
        <f t="shared" si="46"/>
        <v/>
      </c>
      <c r="L1009" s="91" t="str">
        <f t="shared" si="47"/>
        <v/>
      </c>
      <c r="N1009" s="47"/>
    </row>
    <row r="1010" spans="1:14">
      <c r="A1010" s="90" t="s">
        <v>2808</v>
      </c>
      <c r="B1010" s="90" t="s">
        <v>2809</v>
      </c>
      <c r="C1010" s="90" t="s">
        <v>1769</v>
      </c>
      <c r="D1010" s="90" t="s">
        <v>399</v>
      </c>
      <c r="E1010" s="90" t="s">
        <v>400</v>
      </c>
      <c r="F1010" s="112">
        <v>0.144484</v>
      </c>
      <c r="G1010" s="112">
        <v>0</v>
      </c>
      <c r="H1010" s="113" t="str">
        <f t="shared" si="45"/>
        <v/>
      </c>
      <c r="I1010" s="130"/>
      <c r="J1010" s="130">
        <v>0</v>
      </c>
      <c r="K1010" s="113" t="str">
        <f t="shared" si="46"/>
        <v/>
      </c>
      <c r="L1010" s="91">
        <f t="shared" si="47"/>
        <v>0</v>
      </c>
      <c r="N1010" s="47"/>
    </row>
    <row r="1011" spans="1:14">
      <c r="A1011" s="90" t="s">
        <v>2916</v>
      </c>
      <c r="B1011" s="90" t="s">
        <v>2917</v>
      </c>
      <c r="C1011" s="90" t="s">
        <v>1545</v>
      </c>
      <c r="D1011" s="90" t="s">
        <v>399</v>
      </c>
      <c r="E1011" s="90" t="s">
        <v>1870</v>
      </c>
      <c r="F1011" s="112">
        <v>0.24245835999999998</v>
      </c>
      <c r="G1011" s="112"/>
      <c r="H1011" s="113" t="str">
        <f t="shared" si="45"/>
        <v/>
      </c>
      <c r="I1011" s="130"/>
      <c r="J1011" s="130"/>
      <c r="K1011" s="113" t="str">
        <f t="shared" si="46"/>
        <v/>
      </c>
      <c r="L1011" s="91">
        <f t="shared" si="47"/>
        <v>0</v>
      </c>
      <c r="N1011" s="47"/>
    </row>
    <row r="1012" spans="1:14">
      <c r="A1012" s="90" t="s">
        <v>2918</v>
      </c>
      <c r="B1012" s="90" t="s">
        <v>2919</v>
      </c>
      <c r="C1012" s="90" t="s">
        <v>1545</v>
      </c>
      <c r="D1012" s="90" t="s">
        <v>1443</v>
      </c>
      <c r="E1012" s="90" t="s">
        <v>400</v>
      </c>
      <c r="F1012" s="112">
        <v>8.2605999999999999E-2</v>
      </c>
      <c r="G1012" s="112"/>
      <c r="H1012" s="113" t="str">
        <f t="shared" si="45"/>
        <v/>
      </c>
      <c r="I1012" s="130"/>
      <c r="J1012" s="130"/>
      <c r="K1012" s="113" t="str">
        <f t="shared" si="46"/>
        <v/>
      </c>
      <c r="L1012" s="91">
        <f t="shared" si="47"/>
        <v>0</v>
      </c>
      <c r="N1012" s="47"/>
    </row>
    <row r="1013" spans="1:14">
      <c r="A1013" s="90" t="s">
        <v>2920</v>
      </c>
      <c r="B1013" s="90" t="s">
        <v>2921</v>
      </c>
      <c r="C1013" s="90" t="s">
        <v>1545</v>
      </c>
      <c r="D1013" s="90" t="s">
        <v>1443</v>
      </c>
      <c r="E1013" s="90" t="s">
        <v>400</v>
      </c>
      <c r="F1013" s="112">
        <v>0</v>
      </c>
      <c r="G1013" s="112"/>
      <c r="H1013" s="113" t="str">
        <f t="shared" si="45"/>
        <v/>
      </c>
      <c r="I1013" s="130"/>
      <c r="J1013" s="130"/>
      <c r="K1013" s="113" t="str">
        <f t="shared" si="46"/>
        <v/>
      </c>
      <c r="L1013" s="91" t="str">
        <f t="shared" si="47"/>
        <v/>
      </c>
      <c r="N1013" s="47"/>
    </row>
    <row r="1014" spans="1:14">
      <c r="A1014" s="90" t="s">
        <v>2922</v>
      </c>
      <c r="B1014" s="90" t="s">
        <v>2923</v>
      </c>
      <c r="C1014" s="90" t="s">
        <v>1545</v>
      </c>
      <c r="D1014" s="90" t="s">
        <v>1443</v>
      </c>
      <c r="E1014" s="90" t="s">
        <v>400</v>
      </c>
      <c r="F1014" s="112">
        <v>7.5315E-3</v>
      </c>
      <c r="G1014" s="112"/>
      <c r="H1014" s="113" t="str">
        <f t="shared" si="45"/>
        <v/>
      </c>
      <c r="I1014" s="130"/>
      <c r="J1014" s="130"/>
      <c r="K1014" s="113" t="str">
        <f t="shared" si="46"/>
        <v/>
      </c>
      <c r="L1014" s="91">
        <f t="shared" si="47"/>
        <v>0</v>
      </c>
      <c r="N1014" s="47"/>
    </row>
    <row r="1015" spans="1:14">
      <c r="A1015" s="90" t="s">
        <v>2909</v>
      </c>
      <c r="B1015" s="90" t="s">
        <v>2910</v>
      </c>
      <c r="C1015" s="90" t="s">
        <v>1776</v>
      </c>
      <c r="D1015" s="90" t="s">
        <v>398</v>
      </c>
      <c r="E1015" s="90" t="s">
        <v>1870</v>
      </c>
      <c r="F1015" s="112">
        <v>2.89395E-2</v>
      </c>
      <c r="G1015" s="112">
        <v>5.5257339999999995E-2</v>
      </c>
      <c r="H1015" s="113">
        <f t="shared" si="45"/>
        <v>-0.4762777216565256</v>
      </c>
      <c r="I1015" s="130"/>
      <c r="J1015" s="130">
        <v>0</v>
      </c>
      <c r="K1015" s="113" t="str">
        <f t="shared" si="46"/>
        <v/>
      </c>
      <c r="L1015" s="91">
        <f t="shared" si="47"/>
        <v>0</v>
      </c>
      <c r="N1015" s="47"/>
    </row>
    <row r="1016" spans="1:14">
      <c r="A1016" s="15" t="s">
        <v>49</v>
      </c>
      <c r="B1016" s="109">
        <f>COUNTA(F7:F1015)</f>
        <v>1009</v>
      </c>
      <c r="C1016" s="109"/>
      <c r="D1016" s="109"/>
      <c r="E1016" s="131"/>
      <c r="F1016" s="132">
        <f>SUM(F7:F1015)</f>
        <v>8613.5661898763246</v>
      </c>
      <c r="G1016" s="99">
        <f>SUM(G7:G1015)</f>
        <v>8500.3877799012153</v>
      </c>
      <c r="H1016" s="110">
        <f>IF(ISERROR(F1016/G1016-1),"",((F1016/G1016-1)))</f>
        <v>1.3314499632912646E-2</v>
      </c>
      <c r="I1016" s="132">
        <f>SUM(I7:I1015)</f>
        <v>18391.799757294288</v>
      </c>
      <c r="J1016" s="99">
        <f>SUM(J7:J1015)</f>
        <v>19364.201496027985</v>
      </c>
      <c r="K1016" s="110">
        <f>IF(ISERROR(I1016/J1016-1),"",((I1016/J1016-1)))</f>
        <v>-5.0216464589730614E-2</v>
      </c>
      <c r="L1016" s="79">
        <f>IF(ISERROR(I1016/F1016),"",(I1016/F1016))</f>
        <v>2.1352131453880849</v>
      </c>
    </row>
    <row r="1017" spans="1:14" ht="22.5" customHeight="1">
      <c r="A1017" s="16"/>
      <c r="B1017" s="16"/>
      <c r="C1017" s="16"/>
      <c r="D1017" s="16"/>
      <c r="E1017" s="16"/>
      <c r="F1017" s="103"/>
      <c r="G1017" s="103"/>
      <c r="H1017" s="104"/>
    </row>
    <row r="1018" spans="1:14">
      <c r="B1018" s="16"/>
      <c r="C1018" s="16"/>
      <c r="D1018" s="16"/>
      <c r="E1018" s="16"/>
      <c r="F1018" s="103"/>
      <c r="G1018" s="103"/>
      <c r="H1018" s="104"/>
    </row>
    <row r="1019" spans="1:14" ht="22.5">
      <c r="A1019" s="31" t="s">
        <v>719</v>
      </c>
      <c r="B1019" s="32" t="s">
        <v>171</v>
      </c>
      <c r="C1019" s="33" t="s">
        <v>1567</v>
      </c>
      <c r="D1019" s="33" t="s">
        <v>397</v>
      </c>
      <c r="E1019" s="34" t="s">
        <v>198</v>
      </c>
      <c r="F1019" s="179" t="s">
        <v>1171</v>
      </c>
      <c r="G1019" s="180"/>
      <c r="H1019" s="181"/>
      <c r="I1019" s="182" t="s">
        <v>169</v>
      </c>
      <c r="J1019" s="183"/>
      <c r="K1019" s="183"/>
      <c r="L1019" s="184"/>
    </row>
    <row r="1020" spans="1:14" ht="22.5">
      <c r="A1020" s="2"/>
      <c r="B1020" s="2"/>
      <c r="C1020" s="1"/>
      <c r="D1020" s="1"/>
      <c r="E1020" s="1"/>
      <c r="F1020" s="117" t="s">
        <v>2924</v>
      </c>
      <c r="G1020" s="129" t="s">
        <v>2908</v>
      </c>
      <c r="H1020" s="116" t="s">
        <v>166</v>
      </c>
      <c r="I1020" s="117" t="s">
        <v>2924</v>
      </c>
      <c r="J1020" s="129" t="s">
        <v>2908</v>
      </c>
      <c r="K1020" s="116" t="s">
        <v>166</v>
      </c>
      <c r="L1020" s="6" t="s">
        <v>170</v>
      </c>
    </row>
    <row r="1021" spans="1:14">
      <c r="A1021" s="90" t="s">
        <v>2732</v>
      </c>
      <c r="B1021" s="90" t="s">
        <v>2733</v>
      </c>
      <c r="C1021" s="90" t="s">
        <v>2419</v>
      </c>
      <c r="D1021" s="90" t="s">
        <v>399</v>
      </c>
      <c r="E1021" s="90" t="s">
        <v>400</v>
      </c>
      <c r="F1021" s="112">
        <v>2.88254258</v>
      </c>
      <c r="G1021" s="112">
        <v>4.1170670299999994</v>
      </c>
      <c r="H1021" s="159">
        <f t="shared" ref="H1021:H1026" si="48">IF(ISERROR(F1021/G1021-1),"",((F1021/G1021-1)))</f>
        <v>-0.29985531957685896</v>
      </c>
      <c r="I1021" s="130">
        <v>43.713971189999995</v>
      </c>
      <c r="J1021" s="130">
        <v>113.32865643000001</v>
      </c>
      <c r="K1021" s="113">
        <f t="shared" ref="K1021:K1026" si="49">IF(ISERROR(I1021/J1021-1),"",((I1021/J1021-1)))</f>
        <v>-0.61427257176563366</v>
      </c>
      <c r="L1021" s="91">
        <f t="shared" ref="L1021:L1026" si="50">IF(ISERROR(I1021/F1021),"",(I1021/F1021))</f>
        <v>15.16507388071263</v>
      </c>
    </row>
    <row r="1022" spans="1:14">
      <c r="A1022" s="90" t="s">
        <v>2824</v>
      </c>
      <c r="B1022" s="90" t="s">
        <v>2828</v>
      </c>
      <c r="C1022" s="90" t="s">
        <v>2831</v>
      </c>
      <c r="D1022" s="90" t="s">
        <v>399</v>
      </c>
      <c r="E1022" s="90" t="s">
        <v>1870</v>
      </c>
      <c r="F1022" s="112">
        <v>1.09453E-2</v>
      </c>
      <c r="G1022" s="112">
        <v>0</v>
      </c>
      <c r="H1022" s="160" t="str">
        <f t="shared" si="48"/>
        <v/>
      </c>
      <c r="I1022" s="130">
        <v>2.0162090000000001E-2</v>
      </c>
      <c r="J1022" s="130">
        <v>0</v>
      </c>
      <c r="K1022" s="113" t="str">
        <f t="shared" si="49"/>
        <v/>
      </c>
      <c r="L1022" s="91">
        <f t="shared" si="50"/>
        <v>1.8420774213589395</v>
      </c>
    </row>
    <row r="1023" spans="1:14">
      <c r="A1023" s="90" t="s">
        <v>2823</v>
      </c>
      <c r="B1023" s="90" t="s">
        <v>2827</v>
      </c>
      <c r="C1023" s="90" t="s">
        <v>2831</v>
      </c>
      <c r="D1023" s="90" t="s">
        <v>399</v>
      </c>
      <c r="E1023" s="90" t="s">
        <v>1870</v>
      </c>
      <c r="F1023" s="112">
        <v>1.5977999999999999E-3</v>
      </c>
      <c r="G1023" s="112">
        <v>2.746036E-2</v>
      </c>
      <c r="H1023" s="160">
        <f t="shared" si="48"/>
        <v>-0.94181430979054903</v>
      </c>
      <c r="I1023" s="130">
        <v>0</v>
      </c>
      <c r="J1023" s="130">
        <v>0</v>
      </c>
      <c r="K1023" s="113" t="str">
        <f t="shared" si="49"/>
        <v/>
      </c>
      <c r="L1023" s="91">
        <f t="shared" si="50"/>
        <v>0</v>
      </c>
    </row>
    <row r="1024" spans="1:14">
      <c r="A1024" s="90" t="s">
        <v>2826</v>
      </c>
      <c r="B1024" s="90" t="s">
        <v>2830</v>
      </c>
      <c r="C1024" s="90" t="s">
        <v>2831</v>
      </c>
      <c r="D1024" s="90" t="s">
        <v>399</v>
      </c>
      <c r="E1024" s="90" t="s">
        <v>1870</v>
      </c>
      <c r="F1024" s="112">
        <v>5.0115000000000001E-4</v>
      </c>
      <c r="G1024" s="112">
        <v>0</v>
      </c>
      <c r="H1024" s="160" t="str">
        <f t="shared" si="48"/>
        <v/>
      </c>
      <c r="I1024" s="130">
        <v>0</v>
      </c>
      <c r="J1024" s="130">
        <v>0</v>
      </c>
      <c r="K1024" s="113" t="str">
        <f t="shared" si="49"/>
        <v/>
      </c>
      <c r="L1024" s="91">
        <f t="shared" si="50"/>
        <v>0</v>
      </c>
    </row>
    <row r="1025" spans="1:12">
      <c r="A1025" s="90" t="s">
        <v>2825</v>
      </c>
      <c r="B1025" s="90" t="s">
        <v>2829</v>
      </c>
      <c r="C1025" s="90" t="s">
        <v>2831</v>
      </c>
      <c r="D1025" s="90" t="s">
        <v>399</v>
      </c>
      <c r="E1025" s="90" t="s">
        <v>1870</v>
      </c>
      <c r="F1025" s="112">
        <v>3.6791499999999998E-2</v>
      </c>
      <c r="G1025" s="112">
        <v>2.0882E-4</v>
      </c>
      <c r="H1025" s="161">
        <f t="shared" si="48"/>
        <v>175.18762570634996</v>
      </c>
      <c r="I1025" s="130">
        <v>0</v>
      </c>
      <c r="J1025" s="130">
        <v>0</v>
      </c>
      <c r="K1025" s="113" t="str">
        <f t="shared" si="49"/>
        <v/>
      </c>
      <c r="L1025" s="91">
        <f t="shared" si="50"/>
        <v>0</v>
      </c>
    </row>
    <row r="1026" spans="1:12">
      <c r="A1026" s="15" t="s">
        <v>49</v>
      </c>
      <c r="B1026" s="109">
        <f>COUNTA(B1021:B1025)</f>
        <v>5</v>
      </c>
      <c r="C1026" s="109"/>
      <c r="D1026" s="109"/>
      <c r="E1026" s="131"/>
      <c r="F1026" s="132">
        <f>SUM(F1021:F1025)</f>
        <v>2.9323783299999997</v>
      </c>
      <c r="G1026" s="99">
        <f>SUM(G1021:G1025)</f>
        <v>4.1447362099999996</v>
      </c>
      <c r="H1026" s="110">
        <f t="shared" si="48"/>
        <v>-0.29250543787924199</v>
      </c>
      <c r="I1026" s="132">
        <f>SUM(I1021:I1025)</f>
        <v>43.734133279999995</v>
      </c>
      <c r="J1026" s="99">
        <f>SUM(J1021:J1025)</f>
        <v>113.32865643000001</v>
      </c>
      <c r="K1026" s="110">
        <f t="shared" si="49"/>
        <v>-0.61409466362981746</v>
      </c>
      <c r="L1026" s="79">
        <f t="shared" si="50"/>
        <v>14.914219230367863</v>
      </c>
    </row>
    <row r="1027" spans="1:12">
      <c r="A1027" s="11"/>
      <c r="F1027" s="103"/>
      <c r="G1027" s="103"/>
      <c r="H1027" s="104"/>
    </row>
    <row r="1028" spans="1:12">
      <c r="A1028" s="19" t="s">
        <v>118</v>
      </c>
      <c r="F1028" s="103"/>
      <c r="G1028" s="103"/>
    </row>
    <row r="1029" spans="1:12">
      <c r="F1029" s="103"/>
      <c r="G1029" s="103"/>
    </row>
    <row r="1030" spans="1:12">
      <c r="F1030" s="103"/>
      <c r="G1030" s="103"/>
    </row>
    <row r="1031" spans="1:12">
      <c r="F1031" s="103"/>
      <c r="G1031" s="103"/>
    </row>
    <row r="1032" spans="1:12">
      <c r="F1032" s="103"/>
      <c r="G1032" s="103"/>
    </row>
    <row r="1033" spans="1:12">
      <c r="F1033" s="103"/>
      <c r="G1033" s="103"/>
    </row>
    <row r="1034" spans="1:12">
      <c r="F1034" s="103"/>
      <c r="G1034" s="103"/>
    </row>
    <row r="1035" spans="1:12">
      <c r="F1035" s="103"/>
      <c r="G1035" s="103"/>
    </row>
  </sheetData>
  <sortState ref="A7:N1015">
    <sortCondition descending="1" ref="I7:I1015"/>
  </sortState>
  <mergeCells count="4">
    <mergeCell ref="F5:H5"/>
    <mergeCell ref="I5:L5"/>
    <mergeCell ref="F1019:H1019"/>
    <mergeCell ref="I1019:L1019"/>
  </mergeCells>
  <pageMargins left="0.75" right="0.75" top="1" bottom="1" header="0.5" footer="0.5"/>
  <pageSetup paperSize="9" scale="50" orientation="portrait" horizontalDpi="300" verticalDpi="300" r:id="rId1"/>
  <headerFooter alignWithMargins="0"/>
  <ignoredErrors>
    <ignoredError sqref="H1026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Q1071"/>
  <sheetViews>
    <sheetView showGridLines="0" zoomScaleNormal="100" workbookViewId="0">
      <selection activeCell="K11" sqref="K11"/>
    </sheetView>
  </sheetViews>
  <sheetFormatPr defaultRowHeight="12.75"/>
  <cols>
    <col min="1" max="1" width="56.42578125" style="13" customWidth="1"/>
    <col min="2" max="2" width="13.5703125" style="13" customWidth="1"/>
    <col min="3" max="5" width="11.42578125" style="82" customWidth="1"/>
    <col min="6" max="7" width="11.42578125" style="13" customWidth="1"/>
    <col min="8" max="8" width="11.42578125" style="11" customWidth="1"/>
    <col min="9" max="9" width="6.140625" style="64" customWidth="1"/>
    <col min="10" max="12" width="11.42578125" style="82" customWidth="1"/>
    <col min="13" max="13" width="12.28515625" style="139" bestFit="1" customWidth="1"/>
    <col min="14" max="16384" width="9.140625" style="139"/>
  </cols>
  <sheetData>
    <row r="1" spans="1:13" s="11" customFormat="1" ht="20.25">
      <c r="A1" s="30" t="s">
        <v>2006</v>
      </c>
      <c r="B1" s="13"/>
      <c r="C1" s="82"/>
      <c r="D1" s="82"/>
      <c r="E1" s="82"/>
      <c r="F1" s="13"/>
      <c r="G1" s="13"/>
      <c r="I1" s="64"/>
      <c r="J1" s="82"/>
      <c r="K1" s="82"/>
      <c r="L1" s="82"/>
    </row>
    <row r="2" spans="1:13" s="11" customFormat="1" ht="15.75" customHeight="1">
      <c r="A2" s="12" t="s">
        <v>2913</v>
      </c>
      <c r="B2" s="13"/>
      <c r="C2" s="138"/>
      <c r="D2" s="82"/>
      <c r="E2" s="138"/>
      <c r="F2" s="13"/>
      <c r="G2" s="13"/>
      <c r="I2" s="64"/>
      <c r="J2" s="138"/>
      <c r="K2" s="82"/>
      <c r="L2" s="138"/>
    </row>
    <row r="3" spans="1:13" s="11" customFormat="1" ht="12">
      <c r="A3" s="13"/>
      <c r="B3" s="13"/>
      <c r="C3" s="82"/>
      <c r="D3" s="82"/>
      <c r="E3" s="82"/>
      <c r="F3" s="13"/>
      <c r="G3" s="13"/>
      <c r="I3" s="64"/>
      <c r="J3" s="82"/>
      <c r="K3" s="82"/>
      <c r="L3" s="82"/>
    </row>
    <row r="4" spans="1:13" s="11" customFormat="1" ht="12">
      <c r="C4" s="83"/>
      <c r="D4" s="83"/>
      <c r="E4" s="83"/>
      <c r="I4" s="64"/>
      <c r="J4" s="83"/>
      <c r="K4" s="83"/>
      <c r="L4" s="83"/>
    </row>
    <row r="5" spans="1:13" s="13" customFormat="1" ht="22.5" customHeight="1">
      <c r="A5" s="32" t="s">
        <v>2007</v>
      </c>
      <c r="B5" s="32" t="s">
        <v>171</v>
      </c>
      <c r="C5" s="179" t="s">
        <v>1171</v>
      </c>
      <c r="D5" s="180"/>
      <c r="E5" s="181"/>
      <c r="F5" s="65"/>
      <c r="G5" s="33" t="s">
        <v>544</v>
      </c>
      <c r="H5" s="33" t="s">
        <v>347</v>
      </c>
      <c r="I5" s="66"/>
      <c r="J5" s="179" t="s">
        <v>169</v>
      </c>
      <c r="K5" s="180"/>
      <c r="L5" s="181"/>
      <c r="M5" s="127"/>
    </row>
    <row r="6" spans="1:13" s="70" customFormat="1" ht="22.5">
      <c r="A6" s="2"/>
      <c r="B6" s="115"/>
      <c r="C6" s="117" t="s">
        <v>2924</v>
      </c>
      <c r="D6" s="129" t="s">
        <v>2908</v>
      </c>
      <c r="E6" s="116" t="s">
        <v>166</v>
      </c>
      <c r="F6" s="77" t="s">
        <v>167</v>
      </c>
      <c r="G6" s="67" t="s">
        <v>545</v>
      </c>
      <c r="H6" s="68" t="s">
        <v>1586</v>
      </c>
      <c r="I6" s="69"/>
      <c r="J6" s="117" t="s">
        <v>2924</v>
      </c>
      <c r="K6" s="129" t="s">
        <v>2908</v>
      </c>
      <c r="L6" s="116" t="s">
        <v>166</v>
      </c>
      <c r="M6" s="6" t="s">
        <v>170</v>
      </c>
    </row>
    <row r="7" spans="1:13" ht="12.75" customHeight="1">
      <c r="A7" s="71" t="s">
        <v>1349</v>
      </c>
      <c r="B7" s="107" t="s">
        <v>1175</v>
      </c>
      <c r="C7" s="112">
        <v>138.13197875</v>
      </c>
      <c r="D7" s="112">
        <v>156.33398630000002</v>
      </c>
      <c r="E7" s="113">
        <f t="shared" ref="E7:E70" si="0">IF(ISERROR(C7/D7-1),"",IF((C7/D7-1)&gt;10000%,"",C7/D7-1))</f>
        <v>-0.11643026561780967</v>
      </c>
      <c r="F7" s="91">
        <f t="shared" ref="F7:F70" si="1">C7/$C$276</f>
        <v>0.23850783709950077</v>
      </c>
      <c r="G7" s="72">
        <v>2257.3698532000003</v>
      </c>
      <c r="H7" s="22">
        <v>5.6670454545454501</v>
      </c>
      <c r="I7" s="120"/>
      <c r="J7" s="112">
        <v>69.754289889999995</v>
      </c>
      <c r="K7" s="112">
        <v>71.613654640000007</v>
      </c>
      <c r="L7" s="113">
        <f t="shared" ref="L7:L70" si="2">IF(ISERROR(J7/K7-1),"",IF((J7/K7-1)&gt;10000%,"",J7/K7-1))</f>
        <v>-2.5963829933648652E-2</v>
      </c>
      <c r="M7" s="91">
        <f t="shared" ref="M7:M70" si="3">IF(ISERROR(J7/C7),"",IF(J7/C7&gt;10000%,"",J7/C7))</f>
        <v>0.50498291938788287</v>
      </c>
    </row>
    <row r="8" spans="1:13" ht="12.75" customHeight="1">
      <c r="A8" s="71" t="s">
        <v>1958</v>
      </c>
      <c r="B8" s="71" t="s">
        <v>1138</v>
      </c>
      <c r="C8" s="112">
        <v>117.28552426</v>
      </c>
      <c r="D8" s="112">
        <v>97.30747839</v>
      </c>
      <c r="E8" s="113">
        <f t="shared" si="0"/>
        <v>0.20530843261531984</v>
      </c>
      <c r="F8" s="91">
        <f t="shared" si="1"/>
        <v>0.20251296598712937</v>
      </c>
      <c r="G8" s="72">
        <v>1215.3129134412111</v>
      </c>
      <c r="H8" s="22">
        <v>7.8647272727272703</v>
      </c>
      <c r="I8" s="120"/>
      <c r="J8" s="112">
        <v>222.17344441</v>
      </c>
      <c r="K8" s="112">
        <v>263.66430450999997</v>
      </c>
      <c r="L8" s="113">
        <f t="shared" si="2"/>
        <v>-0.15736244683218525</v>
      </c>
      <c r="M8" s="91">
        <f t="shared" si="3"/>
        <v>1.8942955306017404</v>
      </c>
    </row>
    <row r="9" spans="1:13" ht="12.75" customHeight="1">
      <c r="A9" s="71" t="s">
        <v>1962</v>
      </c>
      <c r="B9" s="71" t="s">
        <v>646</v>
      </c>
      <c r="C9" s="112">
        <v>63.775426709999998</v>
      </c>
      <c r="D9" s="112">
        <v>66.803410540000002</v>
      </c>
      <c r="E9" s="113">
        <f t="shared" si="0"/>
        <v>-4.5326785047702489E-2</v>
      </c>
      <c r="F9" s="91">
        <f t="shared" si="1"/>
        <v>0.1101188821180181</v>
      </c>
      <c r="G9" s="72">
        <v>576.51781291484633</v>
      </c>
      <c r="H9" s="22">
        <v>7.3232727272727303</v>
      </c>
      <c r="I9" s="120"/>
      <c r="J9" s="112">
        <v>152.19267418999999</v>
      </c>
      <c r="K9" s="112">
        <v>152.19560400999998</v>
      </c>
      <c r="L9" s="113">
        <f t="shared" si="2"/>
        <v>-1.9250358898714737E-5</v>
      </c>
      <c r="M9" s="91">
        <f t="shared" si="3"/>
        <v>2.3863842555229215</v>
      </c>
    </row>
    <row r="10" spans="1:13" ht="12.75" customHeight="1">
      <c r="A10" s="71" t="s">
        <v>1352</v>
      </c>
      <c r="B10" s="71" t="s">
        <v>1186</v>
      </c>
      <c r="C10" s="112">
        <v>64.678580080000003</v>
      </c>
      <c r="D10" s="112">
        <v>36.538544819999998</v>
      </c>
      <c r="E10" s="113">
        <f t="shared" si="0"/>
        <v>0.77014657804864406</v>
      </c>
      <c r="F10" s="91">
        <f t="shared" si="1"/>
        <v>0.11167832663475587</v>
      </c>
      <c r="G10" s="72">
        <v>6853.7561897529858</v>
      </c>
      <c r="H10" s="22">
        <v>7.0227272727272698</v>
      </c>
      <c r="I10" s="120"/>
      <c r="J10" s="112">
        <v>36.583097280000004</v>
      </c>
      <c r="K10" s="112">
        <v>49.34419346</v>
      </c>
      <c r="L10" s="113">
        <f t="shared" si="2"/>
        <v>-0.25861393783535147</v>
      </c>
      <c r="M10" s="91">
        <f t="shared" si="3"/>
        <v>0.56561379725329308</v>
      </c>
    </row>
    <row r="11" spans="1:13" ht="12.75" customHeight="1">
      <c r="A11" s="71" t="s">
        <v>1350</v>
      </c>
      <c r="B11" s="71" t="s">
        <v>1184</v>
      </c>
      <c r="C11" s="112">
        <v>43.560344790000002</v>
      </c>
      <c r="D11" s="112">
        <v>25.88892212</v>
      </c>
      <c r="E11" s="113">
        <f t="shared" si="0"/>
        <v>0.68258626558841073</v>
      </c>
      <c r="F11" s="91">
        <f t="shared" si="1"/>
        <v>7.5214180765302383E-2</v>
      </c>
      <c r="G11" s="72">
        <v>6064.4411581633012</v>
      </c>
      <c r="H11" s="22">
        <v>7.0741818181818203</v>
      </c>
      <c r="I11" s="120"/>
      <c r="J11" s="112">
        <v>38.385046509999995</v>
      </c>
      <c r="K11" s="112">
        <v>19.364491050000002</v>
      </c>
      <c r="L11" s="113">
        <f t="shared" si="2"/>
        <v>0.98223885207662054</v>
      </c>
      <c r="M11" s="91">
        <f t="shared" si="3"/>
        <v>0.88119243993706675</v>
      </c>
    </row>
    <row r="12" spans="1:13" ht="12.75" customHeight="1">
      <c r="A12" s="71" t="s">
        <v>1963</v>
      </c>
      <c r="B12" s="71" t="s">
        <v>647</v>
      </c>
      <c r="C12" s="112">
        <v>10.837683439999999</v>
      </c>
      <c r="D12" s="112">
        <v>21.1488437</v>
      </c>
      <c r="E12" s="113">
        <f t="shared" si="0"/>
        <v>-0.48755196294726988</v>
      </c>
      <c r="F12" s="91">
        <f t="shared" si="1"/>
        <v>1.8713063114239047E-2</v>
      </c>
      <c r="G12" s="72">
        <v>52.391425421499555</v>
      </c>
      <c r="H12" s="22">
        <v>14.6175454545455</v>
      </c>
      <c r="I12" s="120"/>
      <c r="J12" s="112">
        <v>11.68908817</v>
      </c>
      <c r="K12" s="112">
        <v>126.95601314</v>
      </c>
      <c r="L12" s="113">
        <f t="shared" si="2"/>
        <v>-0.9079280462508702</v>
      </c>
      <c r="M12" s="91">
        <f t="shared" si="3"/>
        <v>1.0785596603474885</v>
      </c>
    </row>
    <row r="13" spans="1:13" ht="12.75" customHeight="1">
      <c r="A13" s="71" t="s">
        <v>1351</v>
      </c>
      <c r="B13" s="71" t="s">
        <v>1185</v>
      </c>
      <c r="C13" s="112">
        <v>19.75565507</v>
      </c>
      <c r="D13" s="112">
        <v>19.252617920000002</v>
      </c>
      <c r="E13" s="113">
        <f t="shared" si="0"/>
        <v>2.6128246667038058E-2</v>
      </c>
      <c r="F13" s="91">
        <f t="shared" si="1"/>
        <v>3.4111424478739584E-2</v>
      </c>
      <c r="G13" s="72">
        <v>696.66849952618975</v>
      </c>
      <c r="H13" s="22">
        <v>15.2552727272727</v>
      </c>
      <c r="I13" s="120"/>
      <c r="J13" s="112">
        <v>18.488973140000002</v>
      </c>
      <c r="K13" s="112">
        <v>25.03507261</v>
      </c>
      <c r="L13" s="113">
        <f t="shared" si="2"/>
        <v>-0.26147715135386607</v>
      </c>
      <c r="M13" s="91">
        <f t="shared" si="3"/>
        <v>0.9358825649915542</v>
      </c>
    </row>
    <row r="14" spans="1:13" ht="12.75" customHeight="1">
      <c r="A14" s="71" t="s">
        <v>1959</v>
      </c>
      <c r="B14" s="71" t="s">
        <v>1139</v>
      </c>
      <c r="C14" s="112">
        <v>16.859804910000001</v>
      </c>
      <c r="D14" s="112">
        <v>13.302865109999999</v>
      </c>
      <c r="E14" s="113">
        <f t="shared" si="0"/>
        <v>0.26738148290522679</v>
      </c>
      <c r="F14" s="91">
        <f t="shared" si="1"/>
        <v>2.9111257504545403E-2</v>
      </c>
      <c r="G14" s="72">
        <v>111.881794222615</v>
      </c>
      <c r="H14" s="22">
        <v>31.734681818181802</v>
      </c>
      <c r="I14" s="120"/>
      <c r="J14" s="112">
        <v>21.980835989999999</v>
      </c>
      <c r="K14" s="112">
        <v>33.768470409999999</v>
      </c>
      <c r="L14" s="113">
        <f t="shared" si="2"/>
        <v>-0.34907220483724599</v>
      </c>
      <c r="M14" s="91">
        <f t="shared" si="3"/>
        <v>1.3037420128724371</v>
      </c>
    </row>
    <row r="15" spans="1:13" ht="12.75" customHeight="1">
      <c r="A15" s="71" t="s">
        <v>1971</v>
      </c>
      <c r="B15" s="71" t="s">
        <v>209</v>
      </c>
      <c r="C15" s="112">
        <v>8.2154014100000001</v>
      </c>
      <c r="D15" s="112">
        <v>10.80774126</v>
      </c>
      <c r="E15" s="113">
        <f t="shared" si="0"/>
        <v>-0.2398595402717848</v>
      </c>
      <c r="F15" s="91">
        <f t="shared" si="1"/>
        <v>1.4185257019662357E-2</v>
      </c>
      <c r="G15" s="72">
        <v>117.50627642554079</v>
      </c>
      <c r="H15" s="22">
        <v>23.640136363636401</v>
      </c>
      <c r="I15" s="120"/>
      <c r="J15" s="112">
        <v>23.095898010000003</v>
      </c>
      <c r="K15" s="112">
        <v>18.537191050000001</v>
      </c>
      <c r="L15" s="113">
        <f t="shared" si="2"/>
        <v>0.24592220837039935</v>
      </c>
      <c r="M15" s="91">
        <f t="shared" si="3"/>
        <v>2.8112926998170868</v>
      </c>
    </row>
    <row r="16" spans="1:13" ht="12.75" customHeight="1">
      <c r="A16" s="71" t="s">
        <v>2209</v>
      </c>
      <c r="B16" s="71" t="s">
        <v>1227</v>
      </c>
      <c r="C16" s="112">
        <v>9.6563492400000008</v>
      </c>
      <c r="D16" s="112">
        <v>8.1609079900000001</v>
      </c>
      <c r="E16" s="113">
        <f t="shared" si="0"/>
        <v>0.18324446885474566</v>
      </c>
      <c r="F16" s="91">
        <f t="shared" si="1"/>
        <v>1.6673293124093529E-2</v>
      </c>
      <c r="G16" s="72">
        <v>350.872048690768</v>
      </c>
      <c r="H16" s="22">
        <v>23.653772727272699</v>
      </c>
      <c r="I16" s="120"/>
      <c r="J16" s="112">
        <v>2.6517734700000002</v>
      </c>
      <c r="K16" s="112">
        <v>1.87188219</v>
      </c>
      <c r="L16" s="113">
        <f t="shared" si="2"/>
        <v>0.41663480969387301</v>
      </c>
      <c r="M16" s="91">
        <f t="shared" si="3"/>
        <v>0.27461449499106971</v>
      </c>
    </row>
    <row r="17" spans="1:13" ht="12.75" customHeight="1">
      <c r="A17" s="71" t="s">
        <v>1378</v>
      </c>
      <c r="B17" s="71" t="s">
        <v>1233</v>
      </c>
      <c r="C17" s="112">
        <v>0.23635443599999997</v>
      </c>
      <c r="D17" s="112">
        <v>6.2322146279999995</v>
      </c>
      <c r="E17" s="113">
        <f t="shared" si="0"/>
        <v>-0.96207536965461515</v>
      </c>
      <c r="F17" s="91">
        <f t="shared" si="1"/>
        <v>4.0810524709313466E-4</v>
      </c>
      <c r="G17" s="72">
        <v>39.427775886103831</v>
      </c>
      <c r="H17" s="22">
        <v>51.2068636363636</v>
      </c>
      <c r="I17" s="120"/>
      <c r="J17" s="112">
        <v>1.36249899</v>
      </c>
      <c r="K17" s="112">
        <v>10.048772210000001</v>
      </c>
      <c r="L17" s="113">
        <f t="shared" si="2"/>
        <v>-0.8644113965839415</v>
      </c>
      <c r="M17" s="91">
        <f t="shared" si="3"/>
        <v>5.7646431903651685</v>
      </c>
    </row>
    <row r="18" spans="1:13" ht="12.75" customHeight="1">
      <c r="A18" s="71" t="s">
        <v>2200</v>
      </c>
      <c r="B18" s="71" t="s">
        <v>1196</v>
      </c>
      <c r="C18" s="112">
        <v>3.4075036160000001</v>
      </c>
      <c r="D18" s="112">
        <v>5.7890401770000004</v>
      </c>
      <c r="E18" s="113">
        <f t="shared" si="0"/>
        <v>-0.4113871191396985</v>
      </c>
      <c r="F18" s="91">
        <f t="shared" si="1"/>
        <v>5.8836217703924542E-3</v>
      </c>
      <c r="G18" s="72">
        <v>91.210699077438477</v>
      </c>
      <c r="H18" s="22">
        <v>253.688136363636</v>
      </c>
      <c r="I18" s="120"/>
      <c r="J18" s="112">
        <v>6.6115640000000003E-2</v>
      </c>
      <c r="K18" s="112">
        <v>0.50631581999999997</v>
      </c>
      <c r="L18" s="113">
        <f t="shared" si="2"/>
        <v>-0.86941818250909086</v>
      </c>
      <c r="M18" s="91">
        <f t="shared" si="3"/>
        <v>1.9402955198507411E-2</v>
      </c>
    </row>
    <row r="19" spans="1:13" ht="12.75" customHeight="1">
      <c r="A19" s="71" t="s">
        <v>2202</v>
      </c>
      <c r="B19" s="71" t="s">
        <v>1206</v>
      </c>
      <c r="C19" s="112">
        <v>6.7308176</v>
      </c>
      <c r="D19" s="112">
        <v>5.3067011100000006</v>
      </c>
      <c r="E19" s="113">
        <f t="shared" si="0"/>
        <v>0.26836191835194567</v>
      </c>
      <c r="F19" s="91">
        <f t="shared" si="1"/>
        <v>1.1621876137695253E-2</v>
      </c>
      <c r="G19" s="72">
        <v>116.64375189028355</v>
      </c>
      <c r="H19" s="22">
        <v>50.363954545454497</v>
      </c>
      <c r="I19" s="120"/>
      <c r="J19" s="112">
        <v>0.74025157999999991</v>
      </c>
      <c r="K19" s="112">
        <v>0.18406812</v>
      </c>
      <c r="L19" s="113">
        <f t="shared" si="2"/>
        <v>3.0216175402888883</v>
      </c>
      <c r="M19" s="91">
        <f t="shared" si="3"/>
        <v>0.10997944439914698</v>
      </c>
    </row>
    <row r="20" spans="1:13" ht="12.75" customHeight="1">
      <c r="A20" s="71" t="s">
        <v>2500</v>
      </c>
      <c r="B20" s="71" t="s">
        <v>1197</v>
      </c>
      <c r="C20" s="112">
        <v>2.7181438560000002</v>
      </c>
      <c r="D20" s="112">
        <v>4.8479663369999999</v>
      </c>
      <c r="E20" s="113">
        <f t="shared" si="0"/>
        <v>-0.43932286920910602</v>
      </c>
      <c r="F20" s="91">
        <f t="shared" si="1"/>
        <v>4.6933274820683546E-3</v>
      </c>
      <c r="G20" s="72">
        <v>97.686912159596375</v>
      </c>
      <c r="H20" s="22">
        <v>48.191772727272699</v>
      </c>
      <c r="I20" s="120"/>
      <c r="J20" s="112">
        <v>0.26277831000000001</v>
      </c>
      <c r="K20" s="112">
        <v>0.79657138000000005</v>
      </c>
      <c r="L20" s="113">
        <f t="shared" si="2"/>
        <v>-0.67011329229528682</v>
      </c>
      <c r="M20" s="91">
        <f t="shared" si="3"/>
        <v>9.6675644822825008E-2</v>
      </c>
    </row>
    <row r="21" spans="1:13" ht="12.75" customHeight="1">
      <c r="A21" s="71" t="s">
        <v>2502</v>
      </c>
      <c r="B21" s="71" t="s">
        <v>1200</v>
      </c>
      <c r="C21" s="112">
        <v>3.4875755600000002</v>
      </c>
      <c r="D21" s="112">
        <v>4.52379949</v>
      </c>
      <c r="E21" s="113">
        <f t="shared" si="0"/>
        <v>-0.22906053468784482</v>
      </c>
      <c r="F21" s="91">
        <f t="shared" si="1"/>
        <v>6.0218793002462523E-3</v>
      </c>
      <c r="G21" s="72">
        <v>253.25438611313731</v>
      </c>
      <c r="H21" s="22">
        <v>25.642681818181799</v>
      </c>
      <c r="I21" s="120"/>
      <c r="J21" s="112">
        <v>2.6390706900000001</v>
      </c>
      <c r="K21" s="112">
        <v>1.39501451</v>
      </c>
      <c r="L21" s="113">
        <f t="shared" si="2"/>
        <v>0.89178726893672233</v>
      </c>
      <c r="M21" s="91">
        <f t="shared" si="3"/>
        <v>0.75670638373208465</v>
      </c>
    </row>
    <row r="22" spans="1:13" ht="12.75" customHeight="1">
      <c r="A22" s="71" t="s">
        <v>1364</v>
      </c>
      <c r="B22" s="71" t="s">
        <v>1213</v>
      </c>
      <c r="C22" s="112">
        <v>0.67953722999999999</v>
      </c>
      <c r="D22" s="112">
        <v>4.5151118499999994</v>
      </c>
      <c r="E22" s="113">
        <f t="shared" si="0"/>
        <v>-0.84949714368648477</v>
      </c>
      <c r="F22" s="91">
        <f t="shared" si="1"/>
        <v>1.173334056476665E-3</v>
      </c>
      <c r="G22" s="72">
        <v>303.4455493822536</v>
      </c>
      <c r="H22" s="22">
        <v>11.5555454545455</v>
      </c>
      <c r="I22" s="120"/>
      <c r="J22" s="112">
        <v>13.916147039999998</v>
      </c>
      <c r="K22" s="112">
        <v>30.126631190000001</v>
      </c>
      <c r="L22" s="113">
        <f t="shared" si="2"/>
        <v>-0.53807822214721379</v>
      </c>
      <c r="M22" s="91">
        <f t="shared" si="3"/>
        <v>20.478858884597095</v>
      </c>
    </row>
    <row r="23" spans="1:13" ht="12.75" customHeight="1">
      <c r="A23" s="71" t="s">
        <v>2195</v>
      </c>
      <c r="B23" s="71" t="s">
        <v>1210</v>
      </c>
      <c r="C23" s="112">
        <v>1.9816216</v>
      </c>
      <c r="D23" s="112">
        <v>4.25987179</v>
      </c>
      <c r="E23" s="113">
        <f t="shared" si="0"/>
        <v>-0.53481661005576886</v>
      </c>
      <c r="F23" s="91">
        <f t="shared" si="1"/>
        <v>3.4215992997613672E-3</v>
      </c>
      <c r="G23" s="72">
        <v>111.64998377509922</v>
      </c>
      <c r="H23" s="22">
        <v>32.9254545454545</v>
      </c>
      <c r="I23" s="120"/>
      <c r="J23" s="112">
        <v>0.32797710999999996</v>
      </c>
      <c r="K23" s="112">
        <v>0.23697192</v>
      </c>
      <c r="L23" s="113">
        <f t="shared" si="2"/>
        <v>0.38403364415496966</v>
      </c>
      <c r="M23" s="91">
        <f t="shared" si="3"/>
        <v>0.16550945447909932</v>
      </c>
    </row>
    <row r="24" spans="1:13" ht="12.75" customHeight="1">
      <c r="A24" s="71" t="s">
        <v>1354</v>
      </c>
      <c r="B24" s="71" t="s">
        <v>1198</v>
      </c>
      <c r="C24" s="112">
        <v>3.4921023099999999</v>
      </c>
      <c r="D24" s="112">
        <v>3.9134380699999998</v>
      </c>
      <c r="E24" s="113">
        <f t="shared" si="0"/>
        <v>-0.10766383738889729</v>
      </c>
      <c r="F24" s="91">
        <f t="shared" si="1"/>
        <v>6.0296954870652664E-3</v>
      </c>
      <c r="G24" s="72">
        <v>619.43689828690538</v>
      </c>
      <c r="H24" s="22">
        <v>18.541545454545499</v>
      </c>
      <c r="I24" s="120"/>
      <c r="J24" s="112">
        <v>1.3061402</v>
      </c>
      <c r="K24" s="112">
        <v>0.46080396000000001</v>
      </c>
      <c r="L24" s="113">
        <f t="shared" si="2"/>
        <v>1.8344812835375808</v>
      </c>
      <c r="M24" s="91">
        <f t="shared" si="3"/>
        <v>0.3740268995727104</v>
      </c>
    </row>
    <row r="25" spans="1:13" ht="12.75" customHeight="1">
      <c r="A25" s="71" t="s">
        <v>1366</v>
      </c>
      <c r="B25" s="71" t="s">
        <v>1216</v>
      </c>
      <c r="C25" s="112">
        <v>2.0448104900000001</v>
      </c>
      <c r="D25" s="112">
        <v>3.7838411299999999</v>
      </c>
      <c r="E25" s="113">
        <f t="shared" si="0"/>
        <v>-0.45959398934912465</v>
      </c>
      <c r="F25" s="91">
        <f t="shared" si="1"/>
        <v>3.5307054286896648E-3</v>
      </c>
      <c r="G25" s="72">
        <v>206.25251875081526</v>
      </c>
      <c r="H25" s="22">
        <v>32.716636363636397</v>
      </c>
      <c r="I25" s="120"/>
      <c r="J25" s="112">
        <v>0.56555243999999993</v>
      </c>
      <c r="K25" s="112">
        <v>0.37001462000000002</v>
      </c>
      <c r="L25" s="113">
        <f t="shared" si="2"/>
        <v>0.52845971329457164</v>
      </c>
      <c r="M25" s="91">
        <f t="shared" si="3"/>
        <v>0.27657939098307338</v>
      </c>
    </row>
    <row r="26" spans="1:13" ht="12.75" customHeight="1">
      <c r="A26" s="71" t="s">
        <v>2188</v>
      </c>
      <c r="B26" s="71" t="s">
        <v>1199</v>
      </c>
      <c r="C26" s="112">
        <v>2.93967533</v>
      </c>
      <c r="D26" s="112">
        <v>3.5369827599999999</v>
      </c>
      <c r="E26" s="113">
        <f t="shared" si="0"/>
        <v>-0.16887484913836559</v>
      </c>
      <c r="F26" s="91">
        <f t="shared" si="1"/>
        <v>5.0758384197334989E-3</v>
      </c>
      <c r="G26" s="72">
        <v>256.47583357686216</v>
      </c>
      <c r="H26" s="22">
        <v>22.9686818181818</v>
      </c>
      <c r="I26" s="120"/>
      <c r="J26" s="112">
        <v>1.4191833999999999</v>
      </c>
      <c r="K26" s="112">
        <v>1.1470946000000002</v>
      </c>
      <c r="L26" s="113">
        <f t="shared" si="2"/>
        <v>0.2371982223610849</v>
      </c>
      <c r="M26" s="91">
        <f t="shared" si="3"/>
        <v>0.48276875528291752</v>
      </c>
    </row>
    <row r="27" spans="1:13" ht="12.75" customHeight="1">
      <c r="A27" s="71" t="s">
        <v>2216</v>
      </c>
      <c r="B27" s="71" t="s">
        <v>1214</v>
      </c>
      <c r="C27" s="112">
        <v>1.2883562200000001</v>
      </c>
      <c r="D27" s="112">
        <v>2.4567094799999998</v>
      </c>
      <c r="E27" s="113">
        <f t="shared" si="0"/>
        <v>-0.47557648534005736</v>
      </c>
      <c r="F27" s="91">
        <f t="shared" si="1"/>
        <v>2.2245613088771351E-3</v>
      </c>
      <c r="G27" s="72">
        <v>24.124678011260212</v>
      </c>
      <c r="H27" s="22">
        <v>50.964363636363601</v>
      </c>
      <c r="I27" s="120"/>
      <c r="J27" s="112">
        <v>1.47481E-3</v>
      </c>
      <c r="K27" s="112">
        <v>4.0823999999999999E-3</v>
      </c>
      <c r="L27" s="113">
        <f t="shared" si="2"/>
        <v>-0.63873946698020778</v>
      </c>
      <c r="M27" s="91">
        <f t="shared" si="3"/>
        <v>1.1447222259694605E-3</v>
      </c>
    </row>
    <row r="28" spans="1:13" ht="12.75" customHeight="1">
      <c r="A28" s="71" t="s">
        <v>1357</v>
      </c>
      <c r="B28" s="71" t="s">
        <v>1203</v>
      </c>
      <c r="C28" s="112">
        <v>1.6374261649999999</v>
      </c>
      <c r="D28" s="112">
        <v>2.1902458650000001</v>
      </c>
      <c r="E28" s="113">
        <f t="shared" si="0"/>
        <v>-0.25240075045182209</v>
      </c>
      <c r="F28" s="91">
        <f t="shared" si="1"/>
        <v>2.8272886304705909E-3</v>
      </c>
      <c r="G28" s="72">
        <v>360.73896621506407</v>
      </c>
      <c r="H28" s="22">
        <v>24.6927272727273</v>
      </c>
      <c r="I28" s="120"/>
      <c r="J28" s="112">
        <v>1.18086731</v>
      </c>
      <c r="K28" s="112">
        <v>3.3031602700000002</v>
      </c>
      <c r="L28" s="113">
        <f t="shared" si="2"/>
        <v>-0.64250378017534104</v>
      </c>
      <c r="M28" s="91">
        <f t="shared" si="3"/>
        <v>0.72117285972402922</v>
      </c>
    </row>
    <row r="29" spans="1:13" ht="12.75" customHeight="1">
      <c r="A29" s="71" t="s">
        <v>1370</v>
      </c>
      <c r="B29" s="71" t="s">
        <v>1222</v>
      </c>
      <c r="C29" s="112">
        <v>2.2941746000000003</v>
      </c>
      <c r="D29" s="112">
        <v>2.1829617699999999</v>
      </c>
      <c r="E29" s="113">
        <f t="shared" si="0"/>
        <v>5.0945844095107606E-2</v>
      </c>
      <c r="F29" s="91">
        <f t="shared" si="1"/>
        <v>3.9612740418707168E-3</v>
      </c>
      <c r="G29" s="72">
        <v>153.94310807135233</v>
      </c>
      <c r="H29" s="22">
        <v>24.056818181818201</v>
      </c>
      <c r="I29" s="120"/>
      <c r="J29" s="112">
        <v>1.0148281700000001</v>
      </c>
      <c r="K29" s="112">
        <v>4.0753456699999999</v>
      </c>
      <c r="L29" s="113">
        <f t="shared" si="2"/>
        <v>-0.75098353558803754</v>
      </c>
      <c r="M29" s="91">
        <f t="shared" si="3"/>
        <v>0.44235001555679326</v>
      </c>
    </row>
    <row r="30" spans="1:13" ht="12.75" customHeight="1">
      <c r="A30" s="71" t="s">
        <v>2221</v>
      </c>
      <c r="B30" s="71" t="s">
        <v>1229</v>
      </c>
      <c r="C30" s="112">
        <v>0.80724335000000003</v>
      </c>
      <c r="D30" s="112">
        <v>2.0988593300000002</v>
      </c>
      <c r="E30" s="113">
        <f t="shared" si="0"/>
        <v>-0.61538949349216276</v>
      </c>
      <c r="F30" s="91">
        <f t="shared" si="1"/>
        <v>1.3938399142888937E-3</v>
      </c>
      <c r="G30" s="72">
        <v>13.682150382078129</v>
      </c>
      <c r="H30" s="22">
        <v>31.070499999999999</v>
      </c>
      <c r="I30" s="120"/>
      <c r="J30" s="112">
        <v>0.1239405</v>
      </c>
      <c r="K30" s="112">
        <v>5.4848750000000002E-2</v>
      </c>
      <c r="L30" s="113">
        <f t="shared" si="2"/>
        <v>1.2596777501766221</v>
      </c>
      <c r="M30" s="91">
        <f t="shared" si="3"/>
        <v>0.15353548592255359</v>
      </c>
    </row>
    <row r="31" spans="1:13" ht="12.75" customHeight="1">
      <c r="A31" s="71" t="s">
        <v>1375</v>
      </c>
      <c r="B31" s="71" t="s">
        <v>1230</v>
      </c>
      <c r="C31" s="112">
        <v>0.21156820000000001</v>
      </c>
      <c r="D31" s="112">
        <v>1.8395806799999999</v>
      </c>
      <c r="E31" s="113">
        <f t="shared" si="0"/>
        <v>-0.88499107307432689</v>
      </c>
      <c r="F31" s="91">
        <f t="shared" si="1"/>
        <v>3.6530768789145868E-4</v>
      </c>
      <c r="G31" s="72">
        <v>41.782204027353323</v>
      </c>
      <c r="H31" s="22">
        <v>28.235318181818201</v>
      </c>
      <c r="I31" s="120"/>
      <c r="J31" s="112">
        <v>0.19400471</v>
      </c>
      <c r="K31" s="112">
        <v>0.52366842000000002</v>
      </c>
      <c r="L31" s="113">
        <f t="shared" si="2"/>
        <v>-0.62952757395605419</v>
      </c>
      <c r="M31" s="91">
        <f t="shared" si="3"/>
        <v>0.91698426323048543</v>
      </c>
    </row>
    <row r="32" spans="1:13" ht="12.75" customHeight="1">
      <c r="A32" s="71" t="s">
        <v>1368</v>
      </c>
      <c r="B32" s="71" t="s">
        <v>1219</v>
      </c>
      <c r="C32" s="112">
        <v>2.1030838100000002</v>
      </c>
      <c r="D32" s="112">
        <v>1.62115999</v>
      </c>
      <c r="E32" s="113">
        <f t="shared" si="0"/>
        <v>0.29727098063899304</v>
      </c>
      <c r="F32" s="91">
        <f t="shared" si="1"/>
        <v>3.6313240083956843E-3</v>
      </c>
      <c r="G32" s="72">
        <v>270.71639375205751</v>
      </c>
      <c r="H32" s="22">
        <v>35.034090909090899</v>
      </c>
      <c r="I32" s="120"/>
      <c r="J32" s="112">
        <v>1.4820903600000002</v>
      </c>
      <c r="K32" s="112">
        <v>0.33433110999999999</v>
      </c>
      <c r="L32" s="113">
        <f t="shared" si="2"/>
        <v>3.4330016431913863</v>
      </c>
      <c r="M32" s="91">
        <f t="shared" si="3"/>
        <v>0.70472244280174456</v>
      </c>
    </row>
    <row r="33" spans="1:13" ht="12.75" customHeight="1">
      <c r="A33" s="71" t="s">
        <v>1960</v>
      </c>
      <c r="B33" s="71" t="s">
        <v>332</v>
      </c>
      <c r="C33" s="112">
        <v>2.1012741699999999</v>
      </c>
      <c r="D33" s="112">
        <v>1.60590823</v>
      </c>
      <c r="E33" s="113">
        <f t="shared" si="0"/>
        <v>0.30846466239232107</v>
      </c>
      <c r="F33" s="91">
        <f t="shared" si="1"/>
        <v>3.6281993639343899E-3</v>
      </c>
      <c r="G33" s="72">
        <v>31.762080621804003</v>
      </c>
      <c r="H33" s="22">
        <v>52.148090909090897</v>
      </c>
      <c r="I33" s="120"/>
      <c r="J33" s="112">
        <v>1.3632975600000001</v>
      </c>
      <c r="K33" s="112">
        <v>1.1589628700000001</v>
      </c>
      <c r="L33" s="113">
        <f t="shared" si="2"/>
        <v>0.17630822806256075</v>
      </c>
      <c r="M33" s="91">
        <f t="shared" si="3"/>
        <v>0.64879565906432868</v>
      </c>
    </row>
    <row r="34" spans="1:13" ht="12.75" customHeight="1">
      <c r="A34" s="71" t="s">
        <v>2207</v>
      </c>
      <c r="B34" s="71" t="s">
        <v>1234</v>
      </c>
      <c r="C34" s="112">
        <v>1.6936983409999999</v>
      </c>
      <c r="D34" s="112">
        <v>1.5519117339999999</v>
      </c>
      <c r="E34" s="113">
        <f t="shared" si="0"/>
        <v>9.1362545880460555E-2</v>
      </c>
      <c r="F34" s="91">
        <f t="shared" si="1"/>
        <v>2.9244519022060466E-3</v>
      </c>
      <c r="G34" s="72">
        <v>19.257767587198924</v>
      </c>
      <c r="H34" s="22">
        <v>78.296045454545407</v>
      </c>
      <c r="I34" s="120"/>
      <c r="J34" s="112">
        <v>6.9782429999999993E-2</v>
      </c>
      <c r="K34" s="112">
        <v>4.5541410000000004E-2</v>
      </c>
      <c r="L34" s="113">
        <f t="shared" si="2"/>
        <v>0.5322852322754168</v>
      </c>
      <c r="M34" s="91">
        <f t="shared" si="3"/>
        <v>4.1201215299531309E-2</v>
      </c>
    </row>
    <row r="35" spans="1:13" ht="12.75" customHeight="1">
      <c r="A35" s="71" t="s">
        <v>2651</v>
      </c>
      <c r="B35" s="71" t="s">
        <v>2652</v>
      </c>
      <c r="C35" s="112">
        <v>0.97042006999999997</v>
      </c>
      <c r="D35" s="112">
        <v>1.53695567</v>
      </c>
      <c r="E35" s="113">
        <f t="shared" si="0"/>
        <v>-0.36860893977508147</v>
      </c>
      <c r="F35" s="91">
        <f t="shared" si="1"/>
        <v>1.6755916629019269E-3</v>
      </c>
      <c r="G35" s="72">
        <v>3031.88591403193</v>
      </c>
      <c r="H35" s="22">
        <v>26.149181818181798</v>
      </c>
      <c r="I35" s="120"/>
      <c r="J35" s="112">
        <v>24.23099977</v>
      </c>
      <c r="K35" s="112">
        <v>8.8087671199999988</v>
      </c>
      <c r="L35" s="113">
        <f t="shared" si="2"/>
        <v>1.7507821968620738</v>
      </c>
      <c r="M35" s="91">
        <f t="shared" si="3"/>
        <v>24.969598753249201</v>
      </c>
    </row>
    <row r="36" spans="1:13" ht="12.75" customHeight="1">
      <c r="A36" s="71" t="s">
        <v>2223</v>
      </c>
      <c r="B36" s="71" t="s">
        <v>1221</v>
      </c>
      <c r="C36" s="112">
        <v>0.31166740999999998</v>
      </c>
      <c r="D36" s="112">
        <v>1.4445839550000001</v>
      </c>
      <c r="E36" s="113">
        <f t="shared" si="0"/>
        <v>-0.78425109255764924</v>
      </c>
      <c r="F36" s="91">
        <f t="shared" si="1"/>
        <v>5.3814562367226863E-4</v>
      </c>
      <c r="G36" s="72">
        <v>18.108218934767908</v>
      </c>
      <c r="H36" s="22">
        <v>54.530818181818198</v>
      </c>
      <c r="I36" s="120"/>
      <c r="J36" s="112">
        <v>4.3531230000000004E-2</v>
      </c>
      <c r="K36" s="112">
        <v>2.0618910000000001E-2</v>
      </c>
      <c r="L36" s="113">
        <f t="shared" si="2"/>
        <v>1.1112284791000109</v>
      </c>
      <c r="M36" s="91">
        <f t="shared" si="3"/>
        <v>0.13967206260032131</v>
      </c>
    </row>
    <row r="37" spans="1:13" ht="12.75" customHeight="1">
      <c r="A37" s="71" t="s">
        <v>2230</v>
      </c>
      <c r="B37" s="71" t="s">
        <v>1204</v>
      </c>
      <c r="C37" s="112">
        <v>0.82976732999999991</v>
      </c>
      <c r="D37" s="112">
        <v>1.29537693</v>
      </c>
      <c r="E37" s="113">
        <f t="shared" si="0"/>
        <v>-0.35943947218513461</v>
      </c>
      <c r="F37" s="91">
        <f t="shared" si="1"/>
        <v>1.4327313122206879E-3</v>
      </c>
      <c r="G37" s="72">
        <v>35.25668123921016</v>
      </c>
      <c r="H37" s="22">
        <v>22.4398181818182</v>
      </c>
      <c r="I37" s="120"/>
      <c r="J37" s="112">
        <v>4.4058760000000002E-2</v>
      </c>
      <c r="K37" s="112">
        <v>7.4364529999999998E-2</v>
      </c>
      <c r="L37" s="113">
        <f t="shared" si="2"/>
        <v>-0.40752990706725367</v>
      </c>
      <c r="M37" s="91">
        <f t="shared" si="3"/>
        <v>5.3097728010091702E-2</v>
      </c>
    </row>
    <row r="38" spans="1:13" ht="12.75" customHeight="1">
      <c r="A38" s="71" t="s">
        <v>1362</v>
      </c>
      <c r="B38" s="71" t="s">
        <v>1211</v>
      </c>
      <c r="C38" s="112">
        <v>1.7241787</v>
      </c>
      <c r="D38" s="112">
        <v>1.2165701200000001</v>
      </c>
      <c r="E38" s="113">
        <f t="shared" si="0"/>
        <v>0.41724564137741593</v>
      </c>
      <c r="F38" s="91">
        <f t="shared" si="1"/>
        <v>2.9770813118828866E-3</v>
      </c>
      <c r="G38" s="72">
        <v>7.2077095126669999</v>
      </c>
      <c r="H38" s="22">
        <v>64.089954545454503</v>
      </c>
      <c r="I38" s="120"/>
      <c r="J38" s="112">
        <v>6.5959423129169004</v>
      </c>
      <c r="K38" s="112">
        <v>3.465955784925205</v>
      </c>
      <c r="L38" s="113">
        <f t="shared" si="2"/>
        <v>0.90306591376763334</v>
      </c>
      <c r="M38" s="91">
        <f t="shared" si="3"/>
        <v>3.8255560823926782</v>
      </c>
    </row>
    <row r="39" spans="1:13" ht="12.75" customHeight="1">
      <c r="A39" s="71" t="s">
        <v>1489</v>
      </c>
      <c r="B39" s="71" t="s">
        <v>1260</v>
      </c>
      <c r="C39" s="112">
        <v>0.31208288000000001</v>
      </c>
      <c r="D39" s="112">
        <v>1.16605432</v>
      </c>
      <c r="E39" s="113">
        <f t="shared" si="0"/>
        <v>-0.73235991270115097</v>
      </c>
      <c r="F39" s="91">
        <f t="shared" si="1"/>
        <v>5.3886300173328289E-4</v>
      </c>
      <c r="G39" s="72">
        <v>0.82339020404537577</v>
      </c>
      <c r="H39" s="22">
        <v>23.945318181818202</v>
      </c>
      <c r="I39" s="120"/>
      <c r="J39" s="112">
        <v>0.1025843</v>
      </c>
      <c r="K39" s="112">
        <v>0</v>
      </c>
      <c r="L39" s="113" t="str">
        <f t="shared" si="2"/>
        <v/>
      </c>
      <c r="M39" s="91">
        <f t="shared" si="3"/>
        <v>0.32870851486630731</v>
      </c>
    </row>
    <row r="40" spans="1:13" ht="12.75" customHeight="1">
      <c r="A40" s="71" t="s">
        <v>1365</v>
      </c>
      <c r="B40" s="71" t="s">
        <v>1215</v>
      </c>
      <c r="C40" s="112">
        <v>4.2901154500000001</v>
      </c>
      <c r="D40" s="112">
        <v>1.09517891</v>
      </c>
      <c r="E40" s="113">
        <f t="shared" si="0"/>
        <v>2.9172736169654692</v>
      </c>
      <c r="F40" s="91">
        <f t="shared" si="1"/>
        <v>7.4075979085085793E-3</v>
      </c>
      <c r="G40" s="72">
        <v>53.66223178027905</v>
      </c>
      <c r="H40" s="22">
        <v>24.643909090909101</v>
      </c>
      <c r="I40" s="120"/>
      <c r="J40" s="112">
        <v>5.0353160000000001E-2</v>
      </c>
      <c r="K40" s="112">
        <v>8.6355600000000005E-2</v>
      </c>
      <c r="L40" s="113">
        <f t="shared" si="2"/>
        <v>-0.41690915238849591</v>
      </c>
      <c r="M40" s="91">
        <f t="shared" si="3"/>
        <v>1.1737017473504122E-2</v>
      </c>
    </row>
    <row r="41" spans="1:13" ht="12.75" customHeight="1">
      <c r="A41" s="71" t="s">
        <v>1356</v>
      </c>
      <c r="B41" s="71" t="s">
        <v>1202</v>
      </c>
      <c r="C41" s="112">
        <v>0.46838915000000003</v>
      </c>
      <c r="D41" s="112">
        <v>1.0888606599999999</v>
      </c>
      <c r="E41" s="113">
        <f t="shared" si="0"/>
        <v>-0.56983554718562424</v>
      </c>
      <c r="F41" s="91">
        <f t="shared" si="1"/>
        <v>8.0875177564466506E-4</v>
      </c>
      <c r="G41" s="72">
        <v>90.353296440773505</v>
      </c>
      <c r="H41" s="22">
        <v>33.463272727272702</v>
      </c>
      <c r="I41" s="120"/>
      <c r="J41" s="112">
        <v>1.22450824</v>
      </c>
      <c r="K41" s="112">
        <v>1.199978</v>
      </c>
      <c r="L41" s="113">
        <f t="shared" si="2"/>
        <v>2.044224144109319E-2</v>
      </c>
      <c r="M41" s="91">
        <f t="shared" si="3"/>
        <v>2.6142967658409679</v>
      </c>
    </row>
    <row r="42" spans="1:13" ht="12.75" customHeight="1">
      <c r="A42" s="71" t="s">
        <v>2191</v>
      </c>
      <c r="B42" s="71" t="s">
        <v>1247</v>
      </c>
      <c r="C42" s="112">
        <v>0.76721406000000003</v>
      </c>
      <c r="D42" s="112">
        <v>1.0691297099999999</v>
      </c>
      <c r="E42" s="113">
        <f t="shared" si="0"/>
        <v>-0.28239384536418866</v>
      </c>
      <c r="F42" s="91">
        <f t="shared" si="1"/>
        <v>1.3247226869464259E-3</v>
      </c>
      <c r="G42" s="72">
        <v>12.78307473243709</v>
      </c>
      <c r="H42" s="22">
        <v>248.594636363636</v>
      </c>
      <c r="I42" s="120"/>
      <c r="J42" s="112">
        <v>0.22845279000000002</v>
      </c>
      <c r="K42" s="112">
        <v>6.5053920000000001E-2</v>
      </c>
      <c r="L42" s="113">
        <f t="shared" si="2"/>
        <v>2.511745179998377</v>
      </c>
      <c r="M42" s="91">
        <f t="shared" si="3"/>
        <v>0.29776929531244517</v>
      </c>
    </row>
    <row r="43" spans="1:13" ht="12.75" customHeight="1">
      <c r="A43" s="71" t="s">
        <v>1500</v>
      </c>
      <c r="B43" s="71" t="s">
        <v>1274</v>
      </c>
      <c r="C43" s="112">
        <v>0.48021649500000002</v>
      </c>
      <c r="D43" s="112">
        <v>1.0668629439999999</v>
      </c>
      <c r="E43" s="113">
        <f t="shared" si="0"/>
        <v>-0.54987986254399324</v>
      </c>
      <c r="F43" s="91">
        <f t="shared" si="1"/>
        <v>8.2917365405476922E-4</v>
      </c>
      <c r="G43" s="72">
        <v>21.626253507211281</v>
      </c>
      <c r="H43" s="22">
        <v>80.951181818181794</v>
      </c>
      <c r="I43" s="120"/>
      <c r="J43" s="112">
        <v>2.4485200000000002E-2</v>
      </c>
      <c r="K43" s="112">
        <v>0.2232923</v>
      </c>
      <c r="L43" s="113">
        <f t="shared" si="2"/>
        <v>-0.89034462899078926</v>
      </c>
      <c r="M43" s="91">
        <f t="shared" si="3"/>
        <v>5.0987836225825603E-2</v>
      </c>
    </row>
    <row r="44" spans="1:13" ht="12.75" customHeight="1">
      <c r="A44" s="71" t="s">
        <v>1446</v>
      </c>
      <c r="B44" s="71" t="s">
        <v>1246</v>
      </c>
      <c r="C44" s="112">
        <v>0.64889399999999997</v>
      </c>
      <c r="D44" s="112">
        <v>1.0579236599999999</v>
      </c>
      <c r="E44" s="113">
        <f t="shared" si="0"/>
        <v>-0.38663438153940144</v>
      </c>
      <c r="F44" s="91">
        <f t="shared" si="1"/>
        <v>1.1204234229276429E-3</v>
      </c>
      <c r="G44" s="72">
        <v>25.543206014743674</v>
      </c>
      <c r="H44" s="22">
        <v>83.122681818181803</v>
      </c>
      <c r="I44" s="120"/>
      <c r="J44" s="112">
        <v>5.6315E-4</v>
      </c>
      <c r="K44" s="112">
        <v>9.6389289999999989E-2</v>
      </c>
      <c r="L44" s="113">
        <f t="shared" si="2"/>
        <v>-0.99415754592652361</v>
      </c>
      <c r="M44" s="91">
        <f t="shared" si="3"/>
        <v>8.6786131479101372E-4</v>
      </c>
    </row>
    <row r="45" spans="1:13" ht="12.75" customHeight="1">
      <c r="A45" s="71" t="s">
        <v>1969</v>
      </c>
      <c r="B45" s="71" t="s">
        <v>210</v>
      </c>
      <c r="C45" s="112">
        <v>1.0648409099999998</v>
      </c>
      <c r="D45" s="112">
        <v>1.0297258199999999</v>
      </c>
      <c r="E45" s="113">
        <f t="shared" si="0"/>
        <v>3.4101397981843196E-2</v>
      </c>
      <c r="F45" s="91">
        <f t="shared" si="1"/>
        <v>1.8386249483823029E-3</v>
      </c>
      <c r="G45" s="72">
        <v>4.5578714078239999</v>
      </c>
      <c r="H45" s="22">
        <v>38.861363636363599</v>
      </c>
      <c r="I45" s="120"/>
      <c r="J45" s="112">
        <v>0.10171530000000001</v>
      </c>
      <c r="K45" s="112">
        <v>0</v>
      </c>
      <c r="L45" s="113" t="str">
        <f t="shared" si="2"/>
        <v/>
      </c>
      <c r="M45" s="91">
        <f t="shared" si="3"/>
        <v>9.552159298612975E-2</v>
      </c>
    </row>
    <row r="46" spans="1:13" ht="12.75" customHeight="1">
      <c r="A46" s="71" t="s">
        <v>1512</v>
      </c>
      <c r="B46" s="71" t="s">
        <v>1305</v>
      </c>
      <c r="C46" s="112">
        <v>0.35445047999999996</v>
      </c>
      <c r="D46" s="112">
        <v>0.95893145999999996</v>
      </c>
      <c r="E46" s="113">
        <f t="shared" si="0"/>
        <v>-0.63036932796010259</v>
      </c>
      <c r="F46" s="91">
        <f t="shared" si="1"/>
        <v>6.1201771022685689E-4</v>
      </c>
      <c r="G46" s="72">
        <v>12.419986204208378</v>
      </c>
      <c r="H46" s="22">
        <v>20.857363636363601</v>
      </c>
      <c r="I46" s="120"/>
      <c r="J46" s="112">
        <v>0</v>
      </c>
      <c r="K46" s="112">
        <v>9.7650000000000005E-4</v>
      </c>
      <c r="L46" s="113">
        <f t="shared" si="2"/>
        <v>-1</v>
      </c>
      <c r="M46" s="91">
        <f t="shared" si="3"/>
        <v>0</v>
      </c>
    </row>
    <row r="47" spans="1:13" ht="12.75" customHeight="1">
      <c r="A47" s="71" t="s">
        <v>1526</v>
      </c>
      <c r="B47" s="71" t="s">
        <v>1528</v>
      </c>
      <c r="C47" s="112">
        <v>0.43962879999999999</v>
      </c>
      <c r="D47" s="112">
        <v>0.92132628999999999</v>
      </c>
      <c r="E47" s="113">
        <f t="shared" si="0"/>
        <v>-0.52283050557474053</v>
      </c>
      <c r="F47" s="91">
        <f t="shared" si="1"/>
        <v>7.5909224759910274E-4</v>
      </c>
      <c r="G47" s="72">
        <v>17.363597423781002</v>
      </c>
      <c r="H47" s="22">
        <v>1943.7753333333301</v>
      </c>
      <c r="I47" s="120"/>
      <c r="J47" s="112">
        <v>0.78172573999999995</v>
      </c>
      <c r="K47" s="112">
        <v>1.3492365500000001</v>
      </c>
      <c r="L47" s="113">
        <f t="shared" si="2"/>
        <v>-0.42061624405297948</v>
      </c>
      <c r="M47" s="91">
        <f t="shared" si="3"/>
        <v>1.7781495206865428</v>
      </c>
    </row>
    <row r="48" spans="1:13" ht="12.75" customHeight="1">
      <c r="A48" s="71" t="s">
        <v>1369</v>
      </c>
      <c r="B48" s="71" t="s">
        <v>1220</v>
      </c>
      <c r="C48" s="112">
        <v>0.64871711700000001</v>
      </c>
      <c r="D48" s="112">
        <v>0.91467801999999998</v>
      </c>
      <c r="E48" s="113">
        <f t="shared" si="0"/>
        <v>-0.29076997280420047</v>
      </c>
      <c r="F48" s="91">
        <f t="shared" si="1"/>
        <v>1.1201180050068151E-3</v>
      </c>
      <c r="G48" s="72">
        <v>67.243720014191723</v>
      </c>
      <c r="H48" s="22">
        <v>31.553409090909099</v>
      </c>
      <c r="I48" s="120"/>
      <c r="J48" s="112">
        <v>5.0710600000000002E-2</v>
      </c>
      <c r="K48" s="112">
        <v>0.11559132000000001</v>
      </c>
      <c r="L48" s="113">
        <f t="shared" si="2"/>
        <v>-0.56129404872268962</v>
      </c>
      <c r="M48" s="91">
        <f t="shared" si="3"/>
        <v>7.817059034068928E-2</v>
      </c>
    </row>
    <row r="49" spans="1:13" ht="12.75" customHeight="1">
      <c r="A49" s="71" t="s">
        <v>1970</v>
      </c>
      <c r="B49" s="71" t="s">
        <v>211</v>
      </c>
      <c r="C49" s="112">
        <v>0.25146121999999999</v>
      </c>
      <c r="D49" s="112">
        <v>0.87740883999999997</v>
      </c>
      <c r="E49" s="113">
        <f t="shared" si="0"/>
        <v>-0.71340473387525938</v>
      </c>
      <c r="F49" s="91">
        <f t="shared" si="1"/>
        <v>4.3418962241284568E-4</v>
      </c>
      <c r="G49" s="72">
        <v>2.0083679885676</v>
      </c>
      <c r="H49" s="22">
        <v>50.347772727272698</v>
      </c>
      <c r="I49" s="120"/>
      <c r="J49" s="112">
        <v>0.88941543000000001</v>
      </c>
      <c r="K49" s="112">
        <v>0.87407858999999999</v>
      </c>
      <c r="L49" s="113">
        <f t="shared" si="2"/>
        <v>1.7546294092388282E-2</v>
      </c>
      <c r="M49" s="91">
        <f t="shared" si="3"/>
        <v>3.536988446966097</v>
      </c>
    </row>
    <row r="50" spans="1:13" ht="12.75" customHeight="1">
      <c r="A50" s="71" t="s">
        <v>1511</v>
      </c>
      <c r="B50" s="71" t="s">
        <v>1304</v>
      </c>
      <c r="C50" s="112">
        <v>0.13533139000000002</v>
      </c>
      <c r="D50" s="112">
        <v>0.84247198000000001</v>
      </c>
      <c r="E50" s="113">
        <f t="shared" si="0"/>
        <v>-0.83936392756943679</v>
      </c>
      <c r="F50" s="91">
        <f t="shared" si="1"/>
        <v>2.3367215479470582E-4</v>
      </c>
      <c r="G50" s="72">
        <v>22.217405172625</v>
      </c>
      <c r="H50" s="22">
        <v>60.878227272727301</v>
      </c>
      <c r="I50" s="120"/>
      <c r="J50" s="112">
        <v>4.9159801689349303</v>
      </c>
      <c r="K50" s="112">
        <v>7.3315517095481502</v>
      </c>
      <c r="L50" s="113">
        <f t="shared" si="2"/>
        <v>-0.32947616497982712</v>
      </c>
      <c r="M50" s="91">
        <f t="shared" si="3"/>
        <v>36.325498237585009</v>
      </c>
    </row>
    <row r="51" spans="1:13" ht="12.75" customHeight="1">
      <c r="A51" s="71" t="s">
        <v>2189</v>
      </c>
      <c r="B51" s="71" t="s">
        <v>1259</v>
      </c>
      <c r="C51" s="112">
        <v>7.1376499999999997E-3</v>
      </c>
      <c r="D51" s="112">
        <v>0.734116926</v>
      </c>
      <c r="E51" s="113">
        <f t="shared" si="0"/>
        <v>-0.99027723003351653</v>
      </c>
      <c r="F51" s="91">
        <f t="shared" si="1"/>
        <v>1.2324339945598959E-5</v>
      </c>
      <c r="G51" s="72">
        <v>3.7612389300080475</v>
      </c>
      <c r="H51" s="22">
        <v>145.96995454545501</v>
      </c>
      <c r="I51" s="120"/>
      <c r="J51" s="112">
        <v>0</v>
      </c>
      <c r="K51" s="112">
        <v>0.10737694</v>
      </c>
      <c r="L51" s="113">
        <f t="shared" si="2"/>
        <v>-1</v>
      </c>
      <c r="M51" s="91">
        <f t="shared" si="3"/>
        <v>0</v>
      </c>
    </row>
    <row r="52" spans="1:13" ht="12.75" customHeight="1">
      <c r="A52" s="71" t="s">
        <v>1377</v>
      </c>
      <c r="B52" s="71" t="s">
        <v>1232</v>
      </c>
      <c r="C52" s="112">
        <v>0.83269844999999998</v>
      </c>
      <c r="D52" s="112">
        <v>0.72306172000000002</v>
      </c>
      <c r="E52" s="113">
        <f t="shared" si="0"/>
        <v>0.15162845296249383</v>
      </c>
      <c r="F52" s="91">
        <f t="shared" si="1"/>
        <v>1.4377923784401501E-3</v>
      </c>
      <c r="G52" s="72">
        <v>35.417483490092003</v>
      </c>
      <c r="H52" s="22">
        <v>75.367500000000007</v>
      </c>
      <c r="I52" s="120"/>
      <c r="J52" s="112">
        <v>14.808040324220249</v>
      </c>
      <c r="K52" s="112">
        <v>2.55112249</v>
      </c>
      <c r="L52" s="113">
        <f t="shared" si="2"/>
        <v>4.8045195329763448</v>
      </c>
      <c r="M52" s="91">
        <f t="shared" si="3"/>
        <v>17.783196695298578</v>
      </c>
    </row>
    <row r="53" spans="1:13" ht="12.75" customHeight="1">
      <c r="A53" s="71" t="s">
        <v>2205</v>
      </c>
      <c r="B53" s="71" t="s">
        <v>1272</v>
      </c>
      <c r="C53" s="112">
        <v>0.64123805</v>
      </c>
      <c r="D53" s="112">
        <v>0.71932829000000009</v>
      </c>
      <c r="E53" s="113">
        <f t="shared" si="0"/>
        <v>-0.10855994555698634</v>
      </c>
      <c r="F53" s="91">
        <f t="shared" si="1"/>
        <v>1.107204151822096E-3</v>
      </c>
      <c r="G53" s="72">
        <v>8.7294868476411267</v>
      </c>
      <c r="H53" s="22">
        <v>183.089090909091</v>
      </c>
      <c r="I53" s="120"/>
      <c r="J53" s="112">
        <v>6.9854100000000001E-3</v>
      </c>
      <c r="K53" s="112">
        <v>0.16853768999999999</v>
      </c>
      <c r="L53" s="113">
        <f t="shared" si="2"/>
        <v>-0.95855283171378458</v>
      </c>
      <c r="M53" s="91">
        <f t="shared" si="3"/>
        <v>1.0893629908580752E-2</v>
      </c>
    </row>
    <row r="54" spans="1:13" ht="12.75" customHeight="1">
      <c r="A54" s="71" t="s">
        <v>2193</v>
      </c>
      <c r="B54" s="71" t="s">
        <v>1311</v>
      </c>
      <c r="C54" s="112">
        <v>0.11003506</v>
      </c>
      <c r="D54" s="112">
        <v>0.69352100000000005</v>
      </c>
      <c r="E54" s="113">
        <f t="shared" si="0"/>
        <v>-0.84133853192621422</v>
      </c>
      <c r="F54" s="91">
        <f t="shared" si="1"/>
        <v>1.8999383345700313E-4</v>
      </c>
      <c r="G54" s="72">
        <v>3.3593013039571558</v>
      </c>
      <c r="H54" s="22">
        <v>140.77645454545501</v>
      </c>
      <c r="I54" s="120"/>
      <c r="J54" s="112">
        <v>0</v>
      </c>
      <c r="K54" s="112">
        <v>0.18015789000000001</v>
      </c>
      <c r="L54" s="113">
        <f t="shared" si="2"/>
        <v>-1</v>
      </c>
      <c r="M54" s="91">
        <f t="shared" si="3"/>
        <v>0</v>
      </c>
    </row>
    <row r="55" spans="1:13" ht="12.75" customHeight="1">
      <c r="A55" s="71" t="s">
        <v>1363</v>
      </c>
      <c r="B55" s="71" t="s">
        <v>1212</v>
      </c>
      <c r="C55" s="112">
        <v>2.9462223849999996</v>
      </c>
      <c r="D55" s="112">
        <v>0.67195713499999998</v>
      </c>
      <c r="E55" s="113">
        <f t="shared" si="0"/>
        <v>3.3845391789760511</v>
      </c>
      <c r="F55" s="91">
        <f t="shared" si="1"/>
        <v>5.0871429991766661E-3</v>
      </c>
      <c r="G55" s="72">
        <v>136.54146669529271</v>
      </c>
      <c r="H55" s="22">
        <v>24.496681818181798</v>
      </c>
      <c r="I55" s="120"/>
      <c r="J55" s="112">
        <v>2.3382782599999996</v>
      </c>
      <c r="K55" s="112">
        <v>2.7564624200000001</v>
      </c>
      <c r="L55" s="113">
        <f t="shared" si="2"/>
        <v>-0.15171045212363188</v>
      </c>
      <c r="M55" s="91">
        <f t="shared" si="3"/>
        <v>0.79365300864754651</v>
      </c>
    </row>
    <row r="56" spans="1:13" ht="12.75" customHeight="1">
      <c r="A56" s="71" t="s">
        <v>2542</v>
      </c>
      <c r="B56" s="71" t="s">
        <v>2543</v>
      </c>
      <c r="C56" s="112">
        <v>9.7676529999999998E-2</v>
      </c>
      <c r="D56" s="112">
        <v>0.6672461999999999</v>
      </c>
      <c r="E56" s="113">
        <f t="shared" si="0"/>
        <v>-0.85361245968879251</v>
      </c>
      <c r="F56" s="91">
        <f t="shared" si="1"/>
        <v>1.6865477579126116E-4</v>
      </c>
      <c r="G56" s="72">
        <v>9.9967745502134981</v>
      </c>
      <c r="H56" s="22">
        <v>42.310409090909097</v>
      </c>
      <c r="I56" s="120"/>
      <c r="J56" s="112">
        <v>2.0790293600000003</v>
      </c>
      <c r="K56" s="112">
        <v>0.21489398999999998</v>
      </c>
      <c r="L56" s="113">
        <f t="shared" si="2"/>
        <v>8.6746742894019526</v>
      </c>
      <c r="M56" s="91">
        <f t="shared" si="3"/>
        <v>21.284840483174417</v>
      </c>
    </row>
    <row r="57" spans="1:13" ht="12.75" customHeight="1">
      <c r="A57" s="71" t="s">
        <v>2777</v>
      </c>
      <c r="B57" s="71" t="s">
        <v>2766</v>
      </c>
      <c r="C57" s="112">
        <v>7.0499999999999998E-3</v>
      </c>
      <c r="D57" s="112">
        <v>0.66572500000000001</v>
      </c>
      <c r="E57" s="113">
        <f t="shared" si="0"/>
        <v>-0.98941004168387847</v>
      </c>
      <c r="F57" s="91">
        <f t="shared" si="1"/>
        <v>1.217299764158689E-5</v>
      </c>
      <c r="G57" s="72">
        <v>1.8712176000000001E-2</v>
      </c>
      <c r="H57" s="22">
        <v>150.008136363636</v>
      </c>
      <c r="I57" s="120"/>
      <c r="J57" s="112">
        <v>0</v>
      </c>
      <c r="K57" s="112">
        <v>0</v>
      </c>
      <c r="L57" s="113" t="str">
        <f t="shared" si="2"/>
        <v/>
      </c>
      <c r="M57" s="91">
        <f t="shared" si="3"/>
        <v>0</v>
      </c>
    </row>
    <row r="58" spans="1:13" ht="12.75" customHeight="1">
      <c r="A58" s="71" t="s">
        <v>1373</v>
      </c>
      <c r="B58" s="71" t="s">
        <v>1225</v>
      </c>
      <c r="C58" s="112">
        <v>1.0198877900000001</v>
      </c>
      <c r="D58" s="112">
        <v>0.66500893000000005</v>
      </c>
      <c r="E58" s="113">
        <f t="shared" si="0"/>
        <v>0.53364525495920789</v>
      </c>
      <c r="F58" s="91">
        <f t="shared" si="1"/>
        <v>1.7610059095536548E-3</v>
      </c>
      <c r="G58" s="72">
        <v>160.477713250226</v>
      </c>
      <c r="H58" s="22">
        <v>28.622454545454499</v>
      </c>
      <c r="I58" s="120"/>
      <c r="J58" s="112">
        <v>0.16302137999999999</v>
      </c>
      <c r="K58" s="112">
        <v>0.52045253000000002</v>
      </c>
      <c r="L58" s="113">
        <f t="shared" si="2"/>
        <v>-0.68676993461824465</v>
      </c>
      <c r="M58" s="91">
        <f t="shared" si="3"/>
        <v>0.15984246659134921</v>
      </c>
    </row>
    <row r="59" spans="1:13" ht="12.75" customHeight="1">
      <c r="A59" s="71" t="s">
        <v>1353</v>
      </c>
      <c r="B59" s="71" t="s">
        <v>1187</v>
      </c>
      <c r="C59" s="112">
        <v>0.91384295100000001</v>
      </c>
      <c r="D59" s="112">
        <v>0.64350082499999994</v>
      </c>
      <c r="E59" s="113">
        <f t="shared" si="0"/>
        <v>0.42011154531153871</v>
      </c>
      <c r="F59" s="91">
        <f t="shared" si="1"/>
        <v>1.5779018563551496E-3</v>
      </c>
      <c r="G59" s="72">
        <v>146.44535902169389</v>
      </c>
      <c r="H59" s="22">
        <v>121.846090909091</v>
      </c>
      <c r="I59" s="120"/>
      <c r="J59" s="112">
        <v>0.82716041000000007</v>
      </c>
      <c r="K59" s="112">
        <v>0.21631381</v>
      </c>
      <c r="L59" s="113">
        <f t="shared" si="2"/>
        <v>2.8238909018337761</v>
      </c>
      <c r="M59" s="91">
        <f t="shared" si="3"/>
        <v>0.90514503514510347</v>
      </c>
    </row>
    <row r="60" spans="1:13" ht="12.75" customHeight="1">
      <c r="A60" s="71" t="s">
        <v>1525</v>
      </c>
      <c r="B60" s="71" t="s">
        <v>1527</v>
      </c>
      <c r="C60" s="112">
        <v>0.91508800000000001</v>
      </c>
      <c r="D60" s="112">
        <v>0.59193944999999992</v>
      </c>
      <c r="E60" s="113">
        <f t="shared" si="0"/>
        <v>0.5459148735567465</v>
      </c>
      <c r="F60" s="91">
        <f t="shared" si="1"/>
        <v>1.5800516405453141E-3</v>
      </c>
      <c r="G60" s="72">
        <v>7.9484915295730003</v>
      </c>
      <c r="H60" s="22">
        <v>28.4872727272727</v>
      </c>
      <c r="I60" s="120"/>
      <c r="J60" s="112">
        <v>8.1271539900000001</v>
      </c>
      <c r="K60" s="112">
        <v>7.2512128499999999</v>
      </c>
      <c r="L60" s="113">
        <f t="shared" si="2"/>
        <v>0.12079925911980371</v>
      </c>
      <c r="M60" s="91">
        <f t="shared" si="3"/>
        <v>8.8812813521759661</v>
      </c>
    </row>
    <row r="61" spans="1:13" ht="12.75" customHeight="1">
      <c r="A61" s="71" t="s">
        <v>2313</v>
      </c>
      <c r="B61" s="71" t="s">
        <v>2321</v>
      </c>
      <c r="C61" s="112">
        <v>1.03205E-2</v>
      </c>
      <c r="D61" s="112">
        <v>0.56723645999999994</v>
      </c>
      <c r="E61" s="113">
        <f t="shared" si="0"/>
        <v>-0.98180564768350753</v>
      </c>
      <c r="F61" s="91">
        <f t="shared" si="1"/>
        <v>1.7820059880850711E-5</v>
      </c>
      <c r="G61" s="72">
        <v>2.7305081999999998E-2</v>
      </c>
      <c r="H61" s="22">
        <v>99.271000000000001</v>
      </c>
      <c r="I61" s="120"/>
      <c r="J61" s="112">
        <v>0</v>
      </c>
      <c r="K61" s="112">
        <v>0</v>
      </c>
      <c r="L61" s="113" t="str">
        <f t="shared" si="2"/>
        <v/>
      </c>
      <c r="M61" s="91">
        <f t="shared" si="3"/>
        <v>0</v>
      </c>
    </row>
    <row r="62" spans="1:13" ht="12.75" customHeight="1">
      <c r="A62" s="71" t="s">
        <v>1972</v>
      </c>
      <c r="B62" s="71" t="s">
        <v>212</v>
      </c>
      <c r="C62" s="112">
        <v>1.288068E-2</v>
      </c>
      <c r="D62" s="112">
        <v>0.5331594300000001</v>
      </c>
      <c r="E62" s="113">
        <f t="shared" si="0"/>
        <v>-0.97584084745532873</v>
      </c>
      <c r="F62" s="91">
        <f t="shared" si="1"/>
        <v>2.2240636491068856E-5</v>
      </c>
      <c r="G62" s="72">
        <v>11.430715802584</v>
      </c>
      <c r="H62" s="22">
        <v>59.679136363636403</v>
      </c>
      <c r="I62" s="120"/>
      <c r="J62" s="112">
        <v>8.730562E-2</v>
      </c>
      <c r="K62" s="112">
        <v>0.56184738000000001</v>
      </c>
      <c r="L62" s="113">
        <f t="shared" si="2"/>
        <v>-0.84460972301766368</v>
      </c>
      <c r="M62" s="91">
        <f t="shared" si="3"/>
        <v>6.7780287997217536</v>
      </c>
    </row>
    <row r="63" spans="1:13" ht="12.75" customHeight="1">
      <c r="A63" s="71" t="s">
        <v>1966</v>
      </c>
      <c r="B63" s="71" t="s">
        <v>936</v>
      </c>
      <c r="C63" s="112">
        <v>0.37033337999999999</v>
      </c>
      <c r="D63" s="112">
        <v>0.52387470000000003</v>
      </c>
      <c r="E63" s="113">
        <f t="shared" si="0"/>
        <v>-0.2930878700574775</v>
      </c>
      <c r="F63" s="91">
        <f t="shared" si="1"/>
        <v>6.3944217891360306E-4</v>
      </c>
      <c r="G63" s="72">
        <v>12.987335185792</v>
      </c>
      <c r="H63" s="22">
        <v>64.415318181818193</v>
      </c>
      <c r="I63" s="120"/>
      <c r="J63" s="112">
        <v>8.0530612099999992</v>
      </c>
      <c r="K63" s="112">
        <v>6.1904482400000003</v>
      </c>
      <c r="L63" s="113">
        <f t="shared" si="2"/>
        <v>0.30088499213426889</v>
      </c>
      <c r="M63" s="91">
        <f t="shared" si="3"/>
        <v>21.745437070782007</v>
      </c>
    </row>
    <row r="64" spans="1:13" ht="12.75" customHeight="1">
      <c r="A64" s="71" t="s">
        <v>2219</v>
      </c>
      <c r="B64" s="71" t="s">
        <v>1313</v>
      </c>
      <c r="C64" s="112">
        <v>0</v>
      </c>
      <c r="D64" s="112">
        <v>0.51260335999999995</v>
      </c>
      <c r="E64" s="113">
        <f t="shared" si="0"/>
        <v>-1</v>
      </c>
      <c r="F64" s="91">
        <f t="shared" si="1"/>
        <v>0</v>
      </c>
      <c r="G64" s="72">
        <v>0.75900270415994209</v>
      </c>
      <c r="H64" s="22">
        <v>64.493227272727296</v>
      </c>
      <c r="I64" s="120"/>
      <c r="J64" s="112">
        <v>0</v>
      </c>
      <c r="K64" s="112">
        <v>1.1972620000000002E-2</v>
      </c>
      <c r="L64" s="113">
        <f t="shared" si="2"/>
        <v>-1</v>
      </c>
      <c r="M64" s="91" t="str">
        <f t="shared" si="3"/>
        <v/>
      </c>
    </row>
    <row r="65" spans="1:13" ht="12.75" customHeight="1">
      <c r="A65" s="71" t="s">
        <v>2635</v>
      </c>
      <c r="B65" s="71" t="s">
        <v>2636</v>
      </c>
      <c r="C65" s="112">
        <v>0.37208615</v>
      </c>
      <c r="D65" s="112">
        <v>0.50555815000000004</v>
      </c>
      <c r="E65" s="113">
        <f t="shared" si="0"/>
        <v>-0.26400919459017724</v>
      </c>
      <c r="F65" s="91">
        <f t="shared" si="1"/>
        <v>6.4246862786058805E-4</v>
      </c>
      <c r="G65" s="72">
        <v>14.793782302134453</v>
      </c>
      <c r="H65" s="22">
        <v>24.151318181818201</v>
      </c>
      <c r="I65" s="120"/>
      <c r="J65" s="112">
        <v>17.125395749999999</v>
      </c>
      <c r="K65" s="112">
        <v>0.72603461999999996</v>
      </c>
      <c r="L65" s="113">
        <f t="shared" si="2"/>
        <v>22.587574584253296</v>
      </c>
      <c r="M65" s="91">
        <f t="shared" si="3"/>
        <v>46.025351252660165</v>
      </c>
    </row>
    <row r="66" spans="1:13" ht="12.75" customHeight="1">
      <c r="A66" s="71" t="s">
        <v>1360</v>
      </c>
      <c r="B66" s="71" t="s">
        <v>1208</v>
      </c>
      <c r="C66" s="112">
        <v>5.4843999999999995E-3</v>
      </c>
      <c r="D66" s="112">
        <v>0.48724259000000003</v>
      </c>
      <c r="E66" s="113">
        <f t="shared" si="0"/>
        <v>-0.98874400532186646</v>
      </c>
      <c r="F66" s="91">
        <f t="shared" si="1"/>
        <v>9.4697288319885292E-6</v>
      </c>
      <c r="G66" s="72">
        <v>2.4418462719190002</v>
      </c>
      <c r="H66" s="22">
        <v>55.086181818181799</v>
      </c>
      <c r="I66" s="120"/>
      <c r="J66" s="112">
        <v>0.26798638177976097</v>
      </c>
      <c r="K66" s="112">
        <v>0.35843086136595198</v>
      </c>
      <c r="L66" s="113">
        <f t="shared" si="2"/>
        <v>-0.25233452064231909</v>
      </c>
      <c r="M66" s="91">
        <f t="shared" si="3"/>
        <v>48.863391032703852</v>
      </c>
    </row>
    <row r="67" spans="1:13" ht="12.75" customHeight="1">
      <c r="A67" s="71" t="s">
        <v>2228</v>
      </c>
      <c r="B67" s="71" t="s">
        <v>1242</v>
      </c>
      <c r="C67" s="112">
        <v>0.59918751000000003</v>
      </c>
      <c r="D67" s="112">
        <v>0.46563621999999999</v>
      </c>
      <c r="E67" s="113">
        <f t="shared" si="0"/>
        <v>0.2868146511454801</v>
      </c>
      <c r="F67" s="91">
        <f t="shared" si="1"/>
        <v>1.0345969001557902E-3</v>
      </c>
      <c r="G67" s="72">
        <v>9.9932804583230368</v>
      </c>
      <c r="H67" s="22">
        <v>30.622318181818201</v>
      </c>
      <c r="I67" s="120"/>
      <c r="J67" s="112">
        <v>6.9042149999999997E-2</v>
      </c>
      <c r="K67" s="112">
        <v>7.1582600000000005E-3</v>
      </c>
      <c r="L67" s="113">
        <f t="shared" si="2"/>
        <v>8.6451023013972659</v>
      </c>
      <c r="M67" s="91">
        <f t="shared" si="3"/>
        <v>0.11522628367203447</v>
      </c>
    </row>
    <row r="68" spans="1:13" ht="12.75" customHeight="1">
      <c r="A68" s="71" t="s">
        <v>1961</v>
      </c>
      <c r="B68" s="71" t="s">
        <v>333</v>
      </c>
      <c r="C68" s="112">
        <v>0.28261013000000001</v>
      </c>
      <c r="D68" s="112">
        <v>0.45346115000000004</v>
      </c>
      <c r="E68" s="113">
        <f t="shared" si="0"/>
        <v>-0.37677101996499596</v>
      </c>
      <c r="F68" s="91">
        <f t="shared" si="1"/>
        <v>4.879733965927042E-4</v>
      </c>
      <c r="G68" s="72">
        <v>10.706959221420002</v>
      </c>
      <c r="H68" s="22">
        <v>134.411</v>
      </c>
      <c r="I68" s="120"/>
      <c r="J68" s="112">
        <v>1.2428774899999999</v>
      </c>
      <c r="K68" s="112">
        <v>0.54411616000000007</v>
      </c>
      <c r="L68" s="113">
        <f t="shared" si="2"/>
        <v>1.2842135216127377</v>
      </c>
      <c r="M68" s="91">
        <f t="shared" si="3"/>
        <v>4.3978518745948696</v>
      </c>
    </row>
    <row r="69" spans="1:13" ht="12.75" customHeight="1">
      <c r="A69" s="71" t="s">
        <v>2353</v>
      </c>
      <c r="B69" s="71" t="s">
        <v>2352</v>
      </c>
      <c r="C69" s="112">
        <v>0.40310138000000001</v>
      </c>
      <c r="D69" s="112">
        <v>0.42571134000000005</v>
      </c>
      <c r="E69" s="113">
        <f t="shared" si="0"/>
        <v>-5.3111011794987784E-2</v>
      </c>
      <c r="F69" s="91">
        <f t="shared" si="1"/>
        <v>6.9602158128516606E-4</v>
      </c>
      <c r="G69" s="72">
        <v>1.611406838</v>
      </c>
      <c r="H69" s="22">
        <v>98.123181818181806</v>
      </c>
      <c r="I69" s="120"/>
      <c r="J69" s="112">
        <v>0</v>
      </c>
      <c r="K69" s="112">
        <v>0</v>
      </c>
      <c r="L69" s="113" t="str">
        <f t="shared" si="2"/>
        <v/>
      </c>
      <c r="M69" s="91">
        <f t="shared" si="3"/>
        <v>0</v>
      </c>
    </row>
    <row r="70" spans="1:13" ht="12.75" customHeight="1">
      <c r="A70" s="71" t="s">
        <v>1502</v>
      </c>
      <c r="B70" s="71" t="s">
        <v>1276</v>
      </c>
      <c r="C70" s="112">
        <v>0.39111441999999996</v>
      </c>
      <c r="D70" s="112">
        <v>0.41799676000000002</v>
      </c>
      <c r="E70" s="113">
        <f t="shared" si="0"/>
        <v>-6.4312316679201231E-2</v>
      </c>
      <c r="F70" s="91">
        <f t="shared" si="1"/>
        <v>6.7532410102845734E-4</v>
      </c>
      <c r="G70" s="72">
        <v>6.5232508062081562</v>
      </c>
      <c r="H70" s="22">
        <v>21.936636363636399</v>
      </c>
      <c r="I70" s="120"/>
      <c r="J70" s="112">
        <v>0</v>
      </c>
      <c r="K70" s="112">
        <v>0</v>
      </c>
      <c r="L70" s="113" t="str">
        <f t="shared" si="2"/>
        <v/>
      </c>
      <c r="M70" s="91">
        <f t="shared" si="3"/>
        <v>0</v>
      </c>
    </row>
    <row r="71" spans="1:13" ht="12.75" customHeight="1">
      <c r="A71" s="71" t="s">
        <v>2198</v>
      </c>
      <c r="B71" s="71" t="s">
        <v>1303</v>
      </c>
      <c r="C71" s="112">
        <v>8.6938635E-2</v>
      </c>
      <c r="D71" s="112">
        <v>0.38048411999999998</v>
      </c>
      <c r="E71" s="113">
        <f t="shared" ref="E71:E134" si="4">IF(ISERROR(C71/D71-1),"",IF((C71/D71-1)&gt;10000%,"",C71/D71-1))</f>
        <v>-0.77150522076979189</v>
      </c>
      <c r="F71" s="91">
        <f t="shared" ref="F71:F134" si="5">C71/$C$276</f>
        <v>1.5011401401670687E-4</v>
      </c>
      <c r="G71" s="72">
        <v>1.4492755375496944</v>
      </c>
      <c r="H71" s="22">
        <v>161.10859090909099</v>
      </c>
      <c r="I71" s="120"/>
      <c r="J71" s="112">
        <v>3.9910870000000001E-2</v>
      </c>
      <c r="K71" s="112">
        <v>1.5206049999999999E-2</v>
      </c>
      <c r="L71" s="113">
        <f t="shared" ref="L71:L134" si="6">IF(ISERROR(J71/K71-1),"",IF((J71/K71-1)&gt;10000%,"",J71/K71-1))</f>
        <v>1.6246704436720911</v>
      </c>
      <c r="M71" s="91">
        <f t="shared" ref="M71:M134" si="7">IF(ISERROR(J71/C71),"",IF(J71/C71&gt;10000%,"",J71/C71))</f>
        <v>0.45906943443498971</v>
      </c>
    </row>
    <row r="72" spans="1:13" ht="12.75" customHeight="1">
      <c r="A72" s="71" t="s">
        <v>2476</v>
      </c>
      <c r="B72" s="71" t="s">
        <v>2477</v>
      </c>
      <c r="C72" s="112">
        <v>0</v>
      </c>
      <c r="D72" s="112">
        <v>0.37510803999999998</v>
      </c>
      <c r="E72" s="113">
        <f t="shared" si="4"/>
        <v>-1</v>
      </c>
      <c r="F72" s="91">
        <f t="shared" si="5"/>
        <v>0</v>
      </c>
      <c r="G72" s="72">
        <v>3.9219650000000003E-3</v>
      </c>
      <c r="H72" s="22">
        <v>135.062590909091</v>
      </c>
      <c r="I72" s="120"/>
      <c r="J72" s="112">
        <v>0</v>
      </c>
      <c r="K72" s="112">
        <v>0</v>
      </c>
      <c r="L72" s="113" t="str">
        <f t="shared" si="6"/>
        <v/>
      </c>
      <c r="M72" s="91" t="str">
        <f t="shared" si="7"/>
        <v/>
      </c>
    </row>
    <row r="73" spans="1:13" ht="12.75" customHeight="1">
      <c r="A73" s="71" t="s">
        <v>2190</v>
      </c>
      <c r="B73" s="71" t="s">
        <v>1312</v>
      </c>
      <c r="C73" s="112">
        <v>7.9182410000000009E-2</v>
      </c>
      <c r="D73" s="112">
        <v>0.36904241999999998</v>
      </c>
      <c r="E73" s="113">
        <f t="shared" si="4"/>
        <v>-0.78543818892147954</v>
      </c>
      <c r="F73" s="91">
        <f t="shared" si="5"/>
        <v>1.3672160144470445E-4</v>
      </c>
      <c r="G73" s="72">
        <v>4.6008757740177559</v>
      </c>
      <c r="H73" s="22">
        <v>174.789045454545</v>
      </c>
      <c r="I73" s="120"/>
      <c r="J73" s="112">
        <v>2.6257340000000001E-2</v>
      </c>
      <c r="K73" s="112">
        <v>4.9926819999999997E-2</v>
      </c>
      <c r="L73" s="113">
        <f t="shared" si="6"/>
        <v>-0.47408346856459105</v>
      </c>
      <c r="M73" s="91">
        <f t="shared" si="7"/>
        <v>0.3316057189974389</v>
      </c>
    </row>
    <row r="74" spans="1:13" ht="12.75" customHeight="1">
      <c r="A74" s="71" t="s">
        <v>1493</v>
      </c>
      <c r="B74" s="71" t="s">
        <v>1265</v>
      </c>
      <c r="C74" s="112">
        <v>3.3282910000000006E-2</v>
      </c>
      <c r="D74" s="112">
        <v>0.35949533</v>
      </c>
      <c r="E74" s="113">
        <f t="shared" si="4"/>
        <v>-0.90741768467479123</v>
      </c>
      <c r="F74" s="91">
        <f t="shared" si="5"/>
        <v>5.7468480132645223E-5</v>
      </c>
      <c r="G74" s="72">
        <v>4.5373534338867358</v>
      </c>
      <c r="H74" s="22">
        <v>83.815954545454503</v>
      </c>
      <c r="I74" s="120"/>
      <c r="J74" s="112">
        <v>0</v>
      </c>
      <c r="K74" s="112">
        <v>0</v>
      </c>
      <c r="L74" s="113" t="str">
        <f t="shared" si="6"/>
        <v/>
      </c>
      <c r="M74" s="91">
        <f t="shared" si="7"/>
        <v>0</v>
      </c>
    </row>
    <row r="75" spans="1:13" ht="12.75" customHeight="1">
      <c r="A75" s="71" t="s">
        <v>1505</v>
      </c>
      <c r="B75" s="71" t="s">
        <v>1282</v>
      </c>
      <c r="C75" s="112">
        <v>0.12373909</v>
      </c>
      <c r="D75" s="112">
        <v>0.35893971000000002</v>
      </c>
      <c r="E75" s="113">
        <f t="shared" si="4"/>
        <v>-0.65526497472235667</v>
      </c>
      <c r="F75" s="91">
        <f t="shared" si="5"/>
        <v>2.1365612067263942E-4</v>
      </c>
      <c r="G75" s="72">
        <v>0.95675138349869926</v>
      </c>
      <c r="H75" s="22">
        <v>54.163090909090897</v>
      </c>
      <c r="I75" s="120"/>
      <c r="J75" s="112">
        <v>0</v>
      </c>
      <c r="K75" s="112">
        <v>0</v>
      </c>
      <c r="L75" s="113" t="str">
        <f t="shared" si="6"/>
        <v/>
      </c>
      <c r="M75" s="91">
        <f t="shared" si="7"/>
        <v>0</v>
      </c>
    </row>
    <row r="76" spans="1:13" ht="12.75" customHeight="1">
      <c r="A76" s="71" t="s">
        <v>2192</v>
      </c>
      <c r="B76" s="71" t="s">
        <v>1226</v>
      </c>
      <c r="C76" s="112">
        <v>0.41704389000000003</v>
      </c>
      <c r="D76" s="112">
        <v>0.35693840000000004</v>
      </c>
      <c r="E76" s="113">
        <f t="shared" si="4"/>
        <v>0.16839177292216245</v>
      </c>
      <c r="F76" s="91">
        <f t="shared" si="5"/>
        <v>7.2009564388769124E-4</v>
      </c>
      <c r="G76" s="72">
        <v>11.96320849366589</v>
      </c>
      <c r="H76" s="22">
        <v>32.889636363636399</v>
      </c>
      <c r="I76" s="120"/>
      <c r="J76" s="112">
        <v>0</v>
      </c>
      <c r="K76" s="112">
        <v>2.728E-5</v>
      </c>
      <c r="L76" s="113">
        <f t="shared" si="6"/>
        <v>-1</v>
      </c>
      <c r="M76" s="91">
        <f t="shared" si="7"/>
        <v>0</v>
      </c>
    </row>
    <row r="77" spans="1:13" ht="12.75" customHeight="1">
      <c r="A77" s="71" t="s">
        <v>1967</v>
      </c>
      <c r="B77" s="71" t="s">
        <v>937</v>
      </c>
      <c r="C77" s="112">
        <v>5.16374E-3</v>
      </c>
      <c r="D77" s="112">
        <v>0.35521354999999999</v>
      </c>
      <c r="E77" s="113">
        <f t="shared" si="4"/>
        <v>-0.98546299824429562</v>
      </c>
      <c r="F77" s="91">
        <f t="shared" si="5"/>
        <v>8.9160560059245234E-6</v>
      </c>
      <c r="G77" s="72">
        <v>6.6466674312080007</v>
      </c>
      <c r="H77" s="22">
        <v>32.428818181818201</v>
      </c>
      <c r="I77" s="120"/>
      <c r="J77" s="112">
        <v>3.042276E-2</v>
      </c>
      <c r="K77" s="112">
        <v>0.58258839000000007</v>
      </c>
      <c r="L77" s="113">
        <f t="shared" si="6"/>
        <v>-0.9477800098282082</v>
      </c>
      <c r="M77" s="91">
        <f t="shared" si="7"/>
        <v>5.8916134429696303</v>
      </c>
    </row>
    <row r="78" spans="1:13" ht="12.75" customHeight="1">
      <c r="A78" s="71" t="s">
        <v>2470</v>
      </c>
      <c r="B78" s="71" t="s">
        <v>2471</v>
      </c>
      <c r="C78" s="112">
        <v>1.5061059999999999E-2</v>
      </c>
      <c r="D78" s="112">
        <v>0.35456172999999996</v>
      </c>
      <c r="E78" s="113">
        <f t="shared" si="4"/>
        <v>-0.9575220371358184</v>
      </c>
      <c r="F78" s="91">
        <f t="shared" si="5"/>
        <v>2.6005425228340233E-5</v>
      </c>
      <c r="G78" s="72">
        <v>0.34243510499999996</v>
      </c>
      <c r="H78" s="22">
        <v>98.458727272727302</v>
      </c>
      <c r="I78" s="120"/>
      <c r="J78" s="112">
        <v>0</v>
      </c>
      <c r="K78" s="112">
        <v>0</v>
      </c>
      <c r="L78" s="113" t="str">
        <f t="shared" si="6"/>
        <v/>
      </c>
      <c r="M78" s="91">
        <f t="shared" si="7"/>
        <v>0</v>
      </c>
    </row>
    <row r="79" spans="1:13" ht="12.75" customHeight="1">
      <c r="A79" s="71" t="s">
        <v>1371</v>
      </c>
      <c r="B79" s="71" t="s">
        <v>1223</v>
      </c>
      <c r="C79" s="112">
        <v>6.861834E-2</v>
      </c>
      <c r="D79" s="112">
        <v>0.35086725000000002</v>
      </c>
      <c r="E79" s="113">
        <f t="shared" si="4"/>
        <v>-0.80443218909715852</v>
      </c>
      <c r="F79" s="91">
        <f t="shared" si="5"/>
        <v>1.1848097744533438E-4</v>
      </c>
      <c r="G79" s="72">
        <v>6.7635339334197742</v>
      </c>
      <c r="H79" s="22">
        <v>84.622818181818204</v>
      </c>
      <c r="I79" s="120"/>
      <c r="J79" s="112">
        <v>0</v>
      </c>
      <c r="K79" s="112">
        <v>1.4859120299999999</v>
      </c>
      <c r="L79" s="113">
        <f t="shared" si="6"/>
        <v>-1</v>
      </c>
      <c r="M79" s="91">
        <f t="shared" si="7"/>
        <v>0</v>
      </c>
    </row>
    <row r="80" spans="1:13" ht="12.75" customHeight="1">
      <c r="A80" s="71" t="s">
        <v>2167</v>
      </c>
      <c r="B80" s="71" t="s">
        <v>2166</v>
      </c>
      <c r="C80" s="112">
        <v>0</v>
      </c>
      <c r="D80" s="112">
        <v>0.33261079999999998</v>
      </c>
      <c r="E80" s="113">
        <f t="shared" si="4"/>
        <v>-1</v>
      </c>
      <c r="F80" s="91">
        <f t="shared" si="5"/>
        <v>0</v>
      </c>
      <c r="G80" s="72">
        <v>1.147427469893</v>
      </c>
      <c r="H80" s="22">
        <v>66.009772727272704</v>
      </c>
      <c r="I80" s="120"/>
      <c r="J80" s="112">
        <v>0</v>
      </c>
      <c r="K80" s="112">
        <v>0.37814743000000001</v>
      </c>
      <c r="L80" s="113">
        <f t="shared" si="6"/>
        <v>-1</v>
      </c>
      <c r="M80" s="91" t="str">
        <f t="shared" si="7"/>
        <v/>
      </c>
    </row>
    <row r="81" spans="1:13" ht="12.75" customHeight="1">
      <c r="A81" s="71" t="s">
        <v>1494</v>
      </c>
      <c r="B81" s="71" t="s">
        <v>1267</v>
      </c>
      <c r="C81" s="112">
        <v>8.2032000000000008E-3</v>
      </c>
      <c r="D81" s="112">
        <v>0.32027321999999997</v>
      </c>
      <c r="E81" s="113">
        <f t="shared" si="4"/>
        <v>-0.97438686881157277</v>
      </c>
      <c r="F81" s="91">
        <f t="shared" si="5"/>
        <v>1.4164189255810722E-5</v>
      </c>
      <c r="G81" s="72">
        <v>8.7078927742902206</v>
      </c>
      <c r="H81" s="22">
        <v>37.149909090909098</v>
      </c>
      <c r="I81" s="120"/>
      <c r="J81" s="112">
        <v>0</v>
      </c>
      <c r="K81" s="112">
        <v>0</v>
      </c>
      <c r="L81" s="113" t="str">
        <f t="shared" si="6"/>
        <v/>
      </c>
      <c r="M81" s="91">
        <f t="shared" si="7"/>
        <v>0</v>
      </c>
    </row>
    <row r="82" spans="1:13" ht="12.75" customHeight="1">
      <c r="A82" s="71" t="s">
        <v>1490</v>
      </c>
      <c r="B82" s="71" t="s">
        <v>1261</v>
      </c>
      <c r="C82" s="112">
        <v>8.064E-3</v>
      </c>
      <c r="D82" s="112">
        <v>0.31619991399999997</v>
      </c>
      <c r="E82" s="113">
        <f t="shared" si="4"/>
        <v>-0.97449714676392984</v>
      </c>
      <c r="F82" s="91">
        <f t="shared" si="5"/>
        <v>1.3923837302376835E-5</v>
      </c>
      <c r="G82" s="72">
        <v>0.53652450531920526</v>
      </c>
      <c r="H82" s="22">
        <v>48.512954545454498</v>
      </c>
      <c r="I82" s="120"/>
      <c r="J82" s="112">
        <v>8.064E-3</v>
      </c>
      <c r="K82" s="112">
        <v>0</v>
      </c>
      <c r="L82" s="113" t="str">
        <f t="shared" si="6"/>
        <v/>
      </c>
      <c r="M82" s="91">
        <f t="shared" si="7"/>
        <v>1</v>
      </c>
    </row>
    <row r="83" spans="1:13" ht="12.75" customHeight="1">
      <c r="A83" s="71" t="s">
        <v>2022</v>
      </c>
      <c r="B83" s="71" t="s">
        <v>2023</v>
      </c>
      <c r="C83" s="112">
        <v>2.3254999999999999E-3</v>
      </c>
      <c r="D83" s="112">
        <v>0.30803359999999996</v>
      </c>
      <c r="E83" s="113">
        <f t="shared" si="4"/>
        <v>-0.99245049890661274</v>
      </c>
      <c r="F83" s="91">
        <f t="shared" si="5"/>
        <v>4.0153625553915337E-6</v>
      </c>
      <c r="G83" s="72">
        <v>9.7225727999999997E-2</v>
      </c>
      <c r="H83" s="22">
        <v>49.3600909090909</v>
      </c>
      <c r="I83" s="120"/>
      <c r="J83" s="112">
        <v>0</v>
      </c>
      <c r="K83" s="112">
        <v>0</v>
      </c>
      <c r="L83" s="113" t="str">
        <f t="shared" si="6"/>
        <v/>
      </c>
      <c r="M83" s="91">
        <f t="shared" si="7"/>
        <v>0</v>
      </c>
    </row>
    <row r="84" spans="1:13" ht="12.75" customHeight="1">
      <c r="A84" s="71" t="s">
        <v>1826</v>
      </c>
      <c r="B84" s="71" t="s">
        <v>1827</v>
      </c>
      <c r="C84" s="112">
        <v>0.60801972999999998</v>
      </c>
      <c r="D84" s="112">
        <v>0.28879149999999998</v>
      </c>
      <c r="E84" s="113">
        <f t="shared" si="4"/>
        <v>1.1053934412889577</v>
      </c>
      <c r="F84" s="91">
        <f t="shared" si="5"/>
        <v>1.0498471970678436E-3</v>
      </c>
      <c r="G84" s="72">
        <v>11.346744250724939</v>
      </c>
      <c r="H84" s="22">
        <v>76.023499999999999</v>
      </c>
      <c r="I84" s="120"/>
      <c r="J84" s="112">
        <v>3.6520900000000002E-2</v>
      </c>
      <c r="K84" s="112">
        <v>2.6250740000000002E-2</v>
      </c>
      <c r="L84" s="113">
        <f t="shared" si="6"/>
        <v>0.39123316142706832</v>
      </c>
      <c r="M84" s="91">
        <f t="shared" si="7"/>
        <v>6.0065320577672707E-2</v>
      </c>
    </row>
    <row r="85" spans="1:13" ht="12.75" customHeight="1">
      <c r="A85" s="71" t="s">
        <v>2308</v>
      </c>
      <c r="B85" s="71" t="s">
        <v>2316</v>
      </c>
      <c r="C85" s="112">
        <v>1.5775049999999999E-2</v>
      </c>
      <c r="D85" s="112">
        <v>0.28061821999999997</v>
      </c>
      <c r="E85" s="113">
        <f t="shared" si="4"/>
        <v>-0.94378465518026589</v>
      </c>
      <c r="F85" s="91">
        <f t="shared" si="5"/>
        <v>2.7238247722824861E-5</v>
      </c>
      <c r="G85" s="72">
        <v>0.10917950999999999</v>
      </c>
      <c r="H85" s="22">
        <v>20.660590909090899</v>
      </c>
      <c r="I85" s="120"/>
      <c r="J85" s="112">
        <v>0</v>
      </c>
      <c r="K85" s="112">
        <v>0</v>
      </c>
      <c r="L85" s="113" t="str">
        <f t="shared" si="6"/>
        <v/>
      </c>
      <c r="M85" s="91">
        <f t="shared" si="7"/>
        <v>0</v>
      </c>
    </row>
    <row r="86" spans="1:13" ht="12.75" customHeight="1">
      <c r="A86" s="71" t="s">
        <v>2201</v>
      </c>
      <c r="B86" s="71" t="s">
        <v>1248</v>
      </c>
      <c r="C86" s="112">
        <v>0.115995322</v>
      </c>
      <c r="D86" s="112">
        <v>0.26999342700000001</v>
      </c>
      <c r="E86" s="113">
        <f t="shared" si="4"/>
        <v>-0.5703772373688194</v>
      </c>
      <c r="F86" s="91">
        <f t="shared" si="5"/>
        <v>2.0028521718313644E-4</v>
      </c>
      <c r="G86" s="72">
        <v>3.9281073353106151</v>
      </c>
      <c r="H86" s="22">
        <v>317.96522727272702</v>
      </c>
      <c r="I86" s="120"/>
      <c r="J86" s="112">
        <v>0</v>
      </c>
      <c r="K86" s="112">
        <v>2.8580000000000001E-4</v>
      </c>
      <c r="L86" s="113">
        <f t="shared" si="6"/>
        <v>-1</v>
      </c>
      <c r="M86" s="91">
        <f t="shared" si="7"/>
        <v>0</v>
      </c>
    </row>
    <row r="87" spans="1:13" ht="12.75" customHeight="1">
      <c r="A87" s="71" t="s">
        <v>1965</v>
      </c>
      <c r="B87" s="71" t="s">
        <v>938</v>
      </c>
      <c r="C87" s="112">
        <v>0.37852322999999999</v>
      </c>
      <c r="D87" s="112">
        <v>0.26998069000000002</v>
      </c>
      <c r="E87" s="113">
        <f t="shared" si="4"/>
        <v>0.40203816058103992</v>
      </c>
      <c r="F87" s="91">
        <f t="shared" si="5"/>
        <v>6.5358331717387972E-4</v>
      </c>
      <c r="G87" s="72">
        <v>16.285990216571999</v>
      </c>
      <c r="H87" s="22">
        <v>61.845818181818203</v>
      </c>
      <c r="I87" s="120"/>
      <c r="J87" s="112">
        <v>1.3914774399999998</v>
      </c>
      <c r="K87" s="112">
        <v>2.4904837</v>
      </c>
      <c r="L87" s="113">
        <f t="shared" si="6"/>
        <v>-0.44128225372444729</v>
      </c>
      <c r="M87" s="91">
        <f t="shared" si="7"/>
        <v>3.6760688108890962</v>
      </c>
    </row>
    <row r="88" spans="1:13" ht="12.75" customHeight="1">
      <c r="A88" s="71" t="s">
        <v>1379</v>
      </c>
      <c r="B88" s="71" t="s">
        <v>1235</v>
      </c>
      <c r="C88" s="112">
        <v>0.15533548999999999</v>
      </c>
      <c r="D88" s="112">
        <v>0.26947968999999999</v>
      </c>
      <c r="E88" s="113">
        <f t="shared" si="4"/>
        <v>-0.42357255197970578</v>
      </c>
      <c r="F88" s="91">
        <f t="shared" si="5"/>
        <v>2.682125607694672E-4</v>
      </c>
      <c r="G88" s="72">
        <v>41.734299192181808</v>
      </c>
      <c r="H88" s="22">
        <v>52.417954545454499</v>
      </c>
      <c r="I88" s="120"/>
      <c r="J88" s="112">
        <v>6.5243000000000002E-3</v>
      </c>
      <c r="K88" s="112">
        <v>4.9999580000000002E-2</v>
      </c>
      <c r="L88" s="113">
        <f t="shared" si="6"/>
        <v>-0.86951290390839286</v>
      </c>
      <c r="M88" s="91">
        <f t="shared" si="7"/>
        <v>4.200134817870662E-2</v>
      </c>
    </row>
    <row r="89" spans="1:13" ht="12.75" customHeight="1">
      <c r="A89" s="71" t="s">
        <v>1949</v>
      </c>
      <c r="B89" s="71" t="s">
        <v>942</v>
      </c>
      <c r="C89" s="112">
        <v>0.90695199999999998</v>
      </c>
      <c r="D89" s="112">
        <v>0.2588722</v>
      </c>
      <c r="E89" s="113">
        <f t="shared" si="4"/>
        <v>2.5034739149279064</v>
      </c>
      <c r="F89" s="91">
        <f t="shared" si="5"/>
        <v>1.5660034832670232E-3</v>
      </c>
      <c r="G89" s="72">
        <v>170.11800000000002</v>
      </c>
      <c r="H89" s="22">
        <v>63.196045454545498</v>
      </c>
      <c r="I89" s="120"/>
      <c r="J89" s="112">
        <v>28.510061030000003</v>
      </c>
      <c r="K89" s="112">
        <v>56.89596538</v>
      </c>
      <c r="L89" s="113">
        <f t="shared" si="6"/>
        <v>-0.49890891490133982</v>
      </c>
      <c r="M89" s="91">
        <f t="shared" si="7"/>
        <v>31.435027465621118</v>
      </c>
    </row>
    <row r="90" spans="1:13" ht="12.75" customHeight="1">
      <c r="A90" s="71" t="s">
        <v>2345</v>
      </c>
      <c r="B90" s="71" t="s">
        <v>2344</v>
      </c>
      <c r="C90" s="112">
        <v>6.5860000000000002E-2</v>
      </c>
      <c r="D90" s="112">
        <v>0.253834</v>
      </c>
      <c r="E90" s="113">
        <f t="shared" si="4"/>
        <v>-0.74053909247776106</v>
      </c>
      <c r="F90" s="91">
        <f t="shared" si="5"/>
        <v>1.1371824463473938E-4</v>
      </c>
      <c r="G90" s="72">
        <v>0.27337155200000002</v>
      </c>
      <c r="H90" s="22">
        <v>73.959636363636406</v>
      </c>
      <c r="I90" s="120"/>
      <c r="J90" s="112">
        <v>0</v>
      </c>
      <c r="K90" s="112">
        <v>0</v>
      </c>
      <c r="L90" s="113" t="str">
        <f t="shared" si="6"/>
        <v/>
      </c>
      <c r="M90" s="91">
        <f t="shared" si="7"/>
        <v>0</v>
      </c>
    </row>
    <row r="91" spans="1:13" ht="12.75" customHeight="1">
      <c r="A91" s="71" t="s">
        <v>2501</v>
      </c>
      <c r="B91" s="71" t="s">
        <v>1217</v>
      </c>
      <c r="C91" s="112">
        <v>1.38793849</v>
      </c>
      <c r="D91" s="112">
        <v>0.24936759999999999</v>
      </c>
      <c r="E91" s="113">
        <f t="shared" si="4"/>
        <v>4.5658332918951778</v>
      </c>
      <c r="F91" s="91">
        <f t="shared" si="5"/>
        <v>2.3965066617642086E-3</v>
      </c>
      <c r="G91" s="72">
        <v>12.090417860202853</v>
      </c>
      <c r="H91" s="22">
        <v>13.612545454545501</v>
      </c>
      <c r="I91" s="120"/>
      <c r="J91" s="112">
        <v>1.66818E-2</v>
      </c>
      <c r="K91" s="112">
        <v>1.042014E-2</v>
      </c>
      <c r="L91" s="113">
        <f t="shared" si="6"/>
        <v>0.6009189895721172</v>
      </c>
      <c r="M91" s="91">
        <f t="shared" si="7"/>
        <v>1.2019120530334165E-2</v>
      </c>
    </row>
    <row r="92" spans="1:13" ht="12.75" customHeight="1">
      <c r="A92" s="71" t="s">
        <v>1495</v>
      </c>
      <c r="B92" s="71" t="s">
        <v>1268</v>
      </c>
      <c r="C92" s="112">
        <v>0.14128785200000002</v>
      </c>
      <c r="D92" s="112">
        <v>0.247308681</v>
      </c>
      <c r="E92" s="113">
        <f t="shared" si="4"/>
        <v>-0.42869837229854446</v>
      </c>
      <c r="F92" s="91">
        <f t="shared" si="5"/>
        <v>2.4395697718877701E-4</v>
      </c>
      <c r="G92" s="72">
        <v>0.67198204756754532</v>
      </c>
      <c r="H92" s="22">
        <v>76.4939545454545</v>
      </c>
      <c r="I92" s="120"/>
      <c r="J92" s="112">
        <v>0</v>
      </c>
      <c r="K92" s="112">
        <v>0</v>
      </c>
      <c r="L92" s="113" t="str">
        <f t="shared" si="6"/>
        <v/>
      </c>
      <c r="M92" s="91">
        <f t="shared" si="7"/>
        <v>0</v>
      </c>
    </row>
    <row r="93" spans="1:13" ht="12.75" customHeight="1">
      <c r="A93" s="71" t="s">
        <v>2030</v>
      </c>
      <c r="B93" s="71" t="s">
        <v>2031</v>
      </c>
      <c r="C93" s="112">
        <v>1.6185049999999999E-2</v>
      </c>
      <c r="D93" s="112">
        <v>0.24559614999999999</v>
      </c>
      <c r="E93" s="113">
        <f t="shared" si="4"/>
        <v>-0.93409892622502433</v>
      </c>
      <c r="F93" s="91">
        <f t="shared" si="5"/>
        <v>2.7946180919002256E-5</v>
      </c>
      <c r="G93" s="72">
        <v>9.3285439999999997E-2</v>
      </c>
      <c r="H93" s="22">
        <v>50.170636363636397</v>
      </c>
      <c r="I93" s="120"/>
      <c r="J93" s="112">
        <v>0</v>
      </c>
      <c r="K93" s="112">
        <v>0</v>
      </c>
      <c r="L93" s="113" t="str">
        <f t="shared" si="6"/>
        <v/>
      </c>
      <c r="M93" s="91">
        <f t="shared" si="7"/>
        <v>0</v>
      </c>
    </row>
    <row r="94" spans="1:13" ht="12.75" customHeight="1">
      <c r="A94" s="71" t="s">
        <v>2171</v>
      </c>
      <c r="B94" s="71" t="s">
        <v>2170</v>
      </c>
      <c r="C94" s="112">
        <v>9.3035000000000004E-4</v>
      </c>
      <c r="D94" s="112">
        <v>0.22372624999999999</v>
      </c>
      <c r="E94" s="113">
        <f t="shared" si="4"/>
        <v>-0.99584156977556282</v>
      </c>
      <c r="F94" s="91">
        <f t="shared" si="5"/>
        <v>1.6064040221064345E-6</v>
      </c>
      <c r="G94" s="72">
        <v>0.68193934605400008</v>
      </c>
      <c r="H94" s="22">
        <v>102.581454545455</v>
      </c>
      <c r="I94" s="120"/>
      <c r="J94" s="112">
        <v>3.9139999999999997E-4</v>
      </c>
      <c r="K94" s="112">
        <v>0.24845086</v>
      </c>
      <c r="L94" s="113">
        <f t="shared" si="6"/>
        <v>-0.99842463817593552</v>
      </c>
      <c r="M94" s="91">
        <f t="shared" si="7"/>
        <v>0.42070188638684364</v>
      </c>
    </row>
    <row r="95" spans="1:13" ht="12.75" customHeight="1">
      <c r="A95" s="71" t="s">
        <v>1382</v>
      </c>
      <c r="B95" s="71" t="s">
        <v>1239</v>
      </c>
      <c r="C95" s="112">
        <v>3.4721300799999999</v>
      </c>
      <c r="D95" s="112">
        <v>0.22101546</v>
      </c>
      <c r="E95" s="113">
        <f t="shared" si="4"/>
        <v>14.70989685517927</v>
      </c>
      <c r="F95" s="91">
        <f t="shared" si="5"/>
        <v>5.9952101099465102E-3</v>
      </c>
      <c r="G95" s="72">
        <v>307.52150643280714</v>
      </c>
      <c r="H95" s="22">
        <v>19.083636363636401</v>
      </c>
      <c r="I95" s="120"/>
      <c r="J95" s="112">
        <v>2.8576972</v>
      </c>
      <c r="K95" s="112">
        <v>0.35254247</v>
      </c>
      <c r="L95" s="113">
        <f t="shared" si="6"/>
        <v>7.1059657861930798</v>
      </c>
      <c r="M95" s="91">
        <f t="shared" si="7"/>
        <v>0.82303863454332338</v>
      </c>
    </row>
    <row r="96" spans="1:13" ht="12.75" customHeight="1">
      <c r="A96" s="71" t="s">
        <v>1358</v>
      </c>
      <c r="B96" s="71" t="s">
        <v>1205</v>
      </c>
      <c r="C96" s="112">
        <v>0.109696</v>
      </c>
      <c r="D96" s="112">
        <v>0.21887999999999999</v>
      </c>
      <c r="E96" s="113">
        <f t="shared" si="4"/>
        <v>-0.49883040935672507</v>
      </c>
      <c r="F96" s="91">
        <f t="shared" si="5"/>
        <v>1.8940838997042774E-4</v>
      </c>
      <c r="G96" s="72">
        <v>2.4939430005999998</v>
      </c>
      <c r="H96" s="22">
        <v>136.354772727273</v>
      </c>
      <c r="I96" s="120"/>
      <c r="J96" s="112">
        <v>3.1474135288185598</v>
      </c>
      <c r="K96" s="112">
        <v>0.24859104857363101</v>
      </c>
      <c r="L96" s="113">
        <f t="shared" si="6"/>
        <v>11.661009102611821</v>
      </c>
      <c r="M96" s="91">
        <f t="shared" si="7"/>
        <v>28.692144917030337</v>
      </c>
    </row>
    <row r="97" spans="1:13" ht="12.75" customHeight="1">
      <c r="A97" s="71" t="s">
        <v>2544</v>
      </c>
      <c r="B97" s="71" t="s">
        <v>2545</v>
      </c>
      <c r="C97" s="112">
        <v>0.50827195000000003</v>
      </c>
      <c r="D97" s="112">
        <v>0.20240594000000001</v>
      </c>
      <c r="E97" s="113">
        <f t="shared" si="4"/>
        <v>1.5111513525739415</v>
      </c>
      <c r="F97" s="91">
        <f t="shared" si="5"/>
        <v>8.776160636361376E-4</v>
      </c>
      <c r="G97" s="72">
        <v>0.68473462100000004</v>
      </c>
      <c r="H97" s="22">
        <v>48.5834090909091</v>
      </c>
      <c r="I97" s="120"/>
      <c r="J97" s="112">
        <v>0</v>
      </c>
      <c r="K97" s="112">
        <v>0</v>
      </c>
      <c r="L97" s="113" t="str">
        <f t="shared" si="6"/>
        <v/>
      </c>
      <c r="M97" s="91">
        <f t="shared" si="7"/>
        <v>0</v>
      </c>
    </row>
    <row r="98" spans="1:13" ht="12.75" customHeight="1">
      <c r="A98" s="71" t="s">
        <v>2312</v>
      </c>
      <c r="B98" s="71" t="s">
        <v>2320</v>
      </c>
      <c r="C98" s="112">
        <v>2.2488890000000001E-2</v>
      </c>
      <c r="D98" s="112">
        <v>0.19736010000000001</v>
      </c>
      <c r="E98" s="113">
        <f t="shared" si="4"/>
        <v>-0.88605148659734156</v>
      </c>
      <c r="F98" s="91">
        <f t="shared" si="5"/>
        <v>3.883080921019958E-5</v>
      </c>
      <c r="G98" s="72">
        <v>1.2955203E-2</v>
      </c>
      <c r="H98" s="22">
        <v>72.6457727272727</v>
      </c>
      <c r="I98" s="120"/>
      <c r="J98" s="112">
        <v>0</v>
      </c>
      <c r="K98" s="112">
        <v>0</v>
      </c>
      <c r="L98" s="113" t="str">
        <f t="shared" si="6"/>
        <v/>
      </c>
      <c r="M98" s="91">
        <f t="shared" si="7"/>
        <v>0</v>
      </c>
    </row>
    <row r="99" spans="1:13" ht="12.75" customHeight="1">
      <c r="A99" s="71" t="s">
        <v>1506</v>
      </c>
      <c r="B99" s="71" t="s">
        <v>1284</v>
      </c>
      <c r="C99" s="112">
        <v>0.10229336</v>
      </c>
      <c r="D99" s="112">
        <v>0.19491122</v>
      </c>
      <c r="E99" s="113">
        <f t="shared" si="4"/>
        <v>-0.47517972541549947</v>
      </c>
      <c r="F99" s="91">
        <f t="shared" si="5"/>
        <v>1.7662650071347501E-4</v>
      </c>
      <c r="G99" s="72">
        <v>52.936233759399457</v>
      </c>
      <c r="H99" s="22">
        <v>37.343545454545499</v>
      </c>
      <c r="I99" s="120"/>
      <c r="J99" s="112">
        <v>3.4883809999999994E-2</v>
      </c>
      <c r="K99" s="112">
        <v>2.656793E-2</v>
      </c>
      <c r="L99" s="113">
        <f t="shared" si="6"/>
        <v>0.31300443805746236</v>
      </c>
      <c r="M99" s="91">
        <f t="shared" si="7"/>
        <v>0.34101734462530114</v>
      </c>
    </row>
    <row r="100" spans="1:13" ht="12.75" customHeight="1">
      <c r="A100" s="71" t="s">
        <v>2556</v>
      </c>
      <c r="B100" s="71" t="s">
        <v>2557</v>
      </c>
      <c r="C100" s="112">
        <v>0</v>
      </c>
      <c r="D100" s="112">
        <v>0.18279999999999999</v>
      </c>
      <c r="E100" s="113">
        <f t="shared" si="4"/>
        <v>-1</v>
      </c>
      <c r="F100" s="91">
        <f t="shared" si="5"/>
        <v>0</v>
      </c>
      <c r="G100" s="72">
        <v>0</v>
      </c>
      <c r="H100" s="22">
        <v>96.849090909090904</v>
      </c>
      <c r="I100" s="120"/>
      <c r="J100" s="112">
        <v>0</v>
      </c>
      <c r="K100" s="112">
        <v>0</v>
      </c>
      <c r="L100" s="113" t="str">
        <f t="shared" si="6"/>
        <v/>
      </c>
      <c r="M100" s="91" t="str">
        <f t="shared" si="7"/>
        <v/>
      </c>
    </row>
    <row r="101" spans="1:13" ht="12.75" customHeight="1">
      <c r="A101" s="71" t="s">
        <v>1954</v>
      </c>
      <c r="B101" s="71" t="s">
        <v>947</v>
      </c>
      <c r="C101" s="112">
        <v>3.5406000000000001E-3</v>
      </c>
      <c r="D101" s="112">
        <v>0.176478</v>
      </c>
      <c r="E101" s="113">
        <f t="shared" si="4"/>
        <v>-0.97993744262740967</v>
      </c>
      <c r="F101" s="91">
        <f t="shared" si="5"/>
        <v>6.1134348155748291E-6</v>
      </c>
      <c r="G101" s="72">
        <v>3.1986628800000001</v>
      </c>
      <c r="H101" s="22">
        <v>50.472227272727302</v>
      </c>
      <c r="I101" s="120"/>
      <c r="J101" s="112">
        <v>0</v>
      </c>
      <c r="K101" s="112">
        <v>0.17642505999999999</v>
      </c>
      <c r="L101" s="113">
        <f t="shared" si="6"/>
        <v>-1</v>
      </c>
      <c r="M101" s="91">
        <f t="shared" si="7"/>
        <v>0</v>
      </c>
    </row>
    <row r="102" spans="1:13" ht="12.75" customHeight="1">
      <c r="A102" s="71" t="s">
        <v>2213</v>
      </c>
      <c r="B102" s="71" t="s">
        <v>1310</v>
      </c>
      <c r="C102" s="112">
        <v>9.7344769999999997E-2</v>
      </c>
      <c r="D102" s="112">
        <v>0.17428088</v>
      </c>
      <c r="E102" s="113">
        <f t="shared" si="4"/>
        <v>-0.44144894150178726</v>
      </c>
      <c r="F102" s="91">
        <f t="shared" si="5"/>
        <v>1.6808193696891038E-4</v>
      </c>
      <c r="G102" s="72">
        <v>7.7118270423659006</v>
      </c>
      <c r="H102" s="22">
        <v>67.301000000000002</v>
      </c>
      <c r="I102" s="120"/>
      <c r="J102" s="112">
        <v>3.5050100000000002E-3</v>
      </c>
      <c r="K102" s="112">
        <v>9.3842500000000002E-3</v>
      </c>
      <c r="L102" s="113">
        <f t="shared" si="6"/>
        <v>-0.62650078589125391</v>
      </c>
      <c r="M102" s="91">
        <f t="shared" si="7"/>
        <v>3.6006145990174925E-2</v>
      </c>
    </row>
    <row r="103" spans="1:13" ht="12.75" customHeight="1">
      <c r="A103" s="71" t="s">
        <v>1518</v>
      </c>
      <c r="B103" s="71" t="s">
        <v>1317</v>
      </c>
      <c r="C103" s="112">
        <v>0</v>
      </c>
      <c r="D103" s="112">
        <v>0.17016504000000002</v>
      </c>
      <c r="E103" s="113">
        <f t="shared" si="4"/>
        <v>-1</v>
      </c>
      <c r="F103" s="91">
        <f t="shared" si="5"/>
        <v>0</v>
      </c>
      <c r="G103" s="72">
        <v>0.72783406476000001</v>
      </c>
      <c r="H103" s="22">
        <v>69.979318181818201</v>
      </c>
      <c r="I103" s="120"/>
      <c r="J103" s="112">
        <v>0</v>
      </c>
      <c r="K103" s="112">
        <v>0</v>
      </c>
      <c r="L103" s="113" t="str">
        <f t="shared" si="6"/>
        <v/>
      </c>
      <c r="M103" s="91" t="str">
        <f t="shared" si="7"/>
        <v/>
      </c>
    </row>
    <row r="104" spans="1:13" ht="12.75" customHeight="1">
      <c r="A104" s="71" t="s">
        <v>2208</v>
      </c>
      <c r="B104" s="71" t="s">
        <v>1243</v>
      </c>
      <c r="C104" s="112">
        <v>0.10285525</v>
      </c>
      <c r="D104" s="112">
        <v>0.16650357000000002</v>
      </c>
      <c r="E104" s="113">
        <f t="shared" si="4"/>
        <v>-0.38226399590110904</v>
      </c>
      <c r="F104" s="91">
        <f t="shared" si="5"/>
        <v>1.7759669725884113E-4</v>
      </c>
      <c r="G104" s="72">
        <v>1.2873177170032963</v>
      </c>
      <c r="H104" s="22">
        <v>250.065363636364</v>
      </c>
      <c r="I104" s="120"/>
      <c r="J104" s="112">
        <v>1.0534469999999999E-2</v>
      </c>
      <c r="K104" s="112">
        <v>0</v>
      </c>
      <c r="L104" s="113" t="str">
        <f t="shared" si="6"/>
        <v/>
      </c>
      <c r="M104" s="91">
        <f t="shared" si="7"/>
        <v>0.10242034315214828</v>
      </c>
    </row>
    <row r="105" spans="1:13" ht="12.75" customHeight="1">
      <c r="A105" s="71" t="s">
        <v>1968</v>
      </c>
      <c r="B105" s="71" t="s">
        <v>935</v>
      </c>
      <c r="C105" s="112">
        <v>1.490767E-2</v>
      </c>
      <c r="D105" s="112">
        <v>0.15158323999999998</v>
      </c>
      <c r="E105" s="113">
        <f t="shared" si="4"/>
        <v>-0.90165357331061136</v>
      </c>
      <c r="F105" s="91">
        <f t="shared" si="5"/>
        <v>2.574057187965328E-5</v>
      </c>
      <c r="G105" s="72">
        <v>2.6923782916589998</v>
      </c>
      <c r="H105" s="22">
        <v>257.161</v>
      </c>
      <c r="I105" s="120"/>
      <c r="J105" s="112">
        <v>0.22518117999999998</v>
      </c>
      <c r="K105" s="112">
        <v>0.38458731000000002</v>
      </c>
      <c r="L105" s="113">
        <f t="shared" si="6"/>
        <v>-0.41448619300517231</v>
      </c>
      <c r="M105" s="91">
        <f t="shared" si="7"/>
        <v>15.105055317162238</v>
      </c>
    </row>
    <row r="106" spans="1:13" ht="12.75" customHeight="1">
      <c r="A106" s="71" t="s">
        <v>1491</v>
      </c>
      <c r="B106" s="71" t="s">
        <v>1262</v>
      </c>
      <c r="C106" s="112">
        <v>3.878185E-2</v>
      </c>
      <c r="D106" s="112">
        <v>0.149017394</v>
      </c>
      <c r="E106" s="113">
        <f t="shared" si="4"/>
        <v>-0.73974950870500389</v>
      </c>
      <c r="F106" s="91">
        <f t="shared" si="5"/>
        <v>6.6963314693103054E-5</v>
      </c>
      <c r="G106" s="72">
        <v>11.349971730930209</v>
      </c>
      <c r="H106" s="22">
        <v>69.017409090909098</v>
      </c>
      <c r="I106" s="120"/>
      <c r="J106" s="112">
        <v>7.086205000000001E-2</v>
      </c>
      <c r="K106" s="112">
        <v>3.0644630000000003E-2</v>
      </c>
      <c r="L106" s="113">
        <f t="shared" si="6"/>
        <v>1.3123806683259027</v>
      </c>
      <c r="M106" s="91">
        <f t="shared" si="7"/>
        <v>1.8271962271010798</v>
      </c>
    </row>
    <row r="107" spans="1:13" ht="12.75" customHeight="1">
      <c r="A107" s="71" t="s">
        <v>2357</v>
      </c>
      <c r="B107" s="71" t="s">
        <v>2356</v>
      </c>
      <c r="C107" s="112">
        <v>0.23000139000000003</v>
      </c>
      <c r="D107" s="112">
        <v>0.14099769000000001</v>
      </c>
      <c r="E107" s="113">
        <f t="shared" si="4"/>
        <v>0.631242256522075</v>
      </c>
      <c r="F107" s="91">
        <f t="shared" si="5"/>
        <v>3.9713565645839812E-4</v>
      </c>
      <c r="G107" s="72">
        <v>1.2211534799999999</v>
      </c>
      <c r="H107" s="22">
        <v>99.972545454545497</v>
      </c>
      <c r="I107" s="120"/>
      <c r="J107" s="112">
        <v>0</v>
      </c>
      <c r="K107" s="112">
        <v>4.8529999999999997E-3</v>
      </c>
      <c r="L107" s="113">
        <f t="shared" si="6"/>
        <v>-1</v>
      </c>
      <c r="M107" s="91">
        <f t="shared" si="7"/>
        <v>0</v>
      </c>
    </row>
    <row r="108" spans="1:13" ht="12.75" customHeight="1">
      <c r="A108" s="71" t="s">
        <v>1383</v>
      </c>
      <c r="B108" s="71" t="s">
        <v>1240</v>
      </c>
      <c r="C108" s="112">
        <v>0.181120052</v>
      </c>
      <c r="D108" s="112">
        <v>0.13826276699999998</v>
      </c>
      <c r="E108" s="113">
        <f t="shared" si="4"/>
        <v>0.30996982000222828</v>
      </c>
      <c r="F108" s="91">
        <f t="shared" si="5"/>
        <v>3.1273389586384328E-4</v>
      </c>
      <c r="G108" s="72">
        <v>27.422843381647411</v>
      </c>
      <c r="H108" s="22">
        <v>33.763681818181801</v>
      </c>
      <c r="I108" s="120"/>
      <c r="J108" s="112">
        <v>1.3383099999999999E-3</v>
      </c>
      <c r="K108" s="112">
        <v>6.3863699999999997E-3</v>
      </c>
      <c r="L108" s="113">
        <f t="shared" si="6"/>
        <v>-0.7904427710890537</v>
      </c>
      <c r="M108" s="91">
        <f t="shared" si="7"/>
        <v>7.3890769421819727E-3</v>
      </c>
    </row>
    <row r="109" spans="1:13" ht="12.75" customHeight="1">
      <c r="A109" s="71" t="s">
        <v>1483</v>
      </c>
      <c r="B109" s="71" t="s">
        <v>1252</v>
      </c>
      <c r="C109" s="112">
        <v>7.3676809999999995E-2</v>
      </c>
      <c r="D109" s="112">
        <v>0.13372908999999999</v>
      </c>
      <c r="E109" s="113">
        <f t="shared" si="4"/>
        <v>-0.44905921366846957</v>
      </c>
      <c r="F109" s="91">
        <f t="shared" si="5"/>
        <v>1.2721526728647452E-4</v>
      </c>
      <c r="G109" s="72">
        <v>23.082125115310028</v>
      </c>
      <c r="H109" s="22">
        <v>50.234999999999999</v>
      </c>
      <c r="I109" s="120"/>
      <c r="J109" s="112">
        <v>4.4156000000000001E-2</v>
      </c>
      <c r="K109" s="112">
        <v>0</v>
      </c>
      <c r="L109" s="113" t="str">
        <f t="shared" si="6"/>
        <v/>
      </c>
      <c r="M109" s="91">
        <f t="shared" si="7"/>
        <v>0.59932019315168505</v>
      </c>
    </row>
    <row r="110" spans="1:13" ht="12.75" customHeight="1">
      <c r="A110" s="71" t="s">
        <v>1507</v>
      </c>
      <c r="B110" s="71" t="s">
        <v>1285</v>
      </c>
      <c r="C110" s="112">
        <v>0.29180590500000003</v>
      </c>
      <c r="D110" s="112">
        <v>0.13290954500000002</v>
      </c>
      <c r="E110" s="113">
        <f t="shared" si="4"/>
        <v>1.1955225638610076</v>
      </c>
      <c r="F110" s="91">
        <f t="shared" si="5"/>
        <v>5.0385143168313882E-4</v>
      </c>
      <c r="G110" s="72">
        <v>3.5847858741854624</v>
      </c>
      <c r="H110" s="22">
        <v>46.3482727272727</v>
      </c>
      <c r="I110" s="120"/>
      <c r="J110" s="112">
        <v>0</v>
      </c>
      <c r="K110" s="112">
        <v>0</v>
      </c>
      <c r="L110" s="113" t="str">
        <f t="shared" si="6"/>
        <v/>
      </c>
      <c r="M110" s="91">
        <f t="shared" si="7"/>
        <v>0</v>
      </c>
    </row>
    <row r="111" spans="1:13" ht="12.75" customHeight="1">
      <c r="A111" s="71" t="s">
        <v>1485</v>
      </c>
      <c r="B111" s="71" t="s">
        <v>1254</v>
      </c>
      <c r="C111" s="112">
        <v>4.6321000000000001E-2</v>
      </c>
      <c r="D111" s="112">
        <v>0.12855766099999999</v>
      </c>
      <c r="E111" s="113">
        <f t="shared" si="4"/>
        <v>-0.63968697283625908</v>
      </c>
      <c r="F111" s="91">
        <f t="shared" si="5"/>
        <v>7.9980911171056225E-5</v>
      </c>
      <c r="G111" s="72">
        <v>20.686941289610029</v>
      </c>
      <c r="H111" s="22">
        <v>102.335681818182</v>
      </c>
      <c r="I111" s="120"/>
      <c r="J111" s="112">
        <v>1.6398090000000001E-2</v>
      </c>
      <c r="K111" s="112">
        <v>0</v>
      </c>
      <c r="L111" s="113" t="str">
        <f t="shared" si="6"/>
        <v/>
      </c>
      <c r="M111" s="91">
        <f t="shared" si="7"/>
        <v>0.3540098443470564</v>
      </c>
    </row>
    <row r="112" spans="1:13" ht="12.75" customHeight="1">
      <c r="A112" s="71" t="s">
        <v>2185</v>
      </c>
      <c r="B112" s="71" t="s">
        <v>2184</v>
      </c>
      <c r="C112" s="112">
        <v>0</v>
      </c>
      <c r="D112" s="112">
        <v>0.128496</v>
      </c>
      <c r="E112" s="113">
        <f t="shared" si="4"/>
        <v>-1</v>
      </c>
      <c r="F112" s="91">
        <f t="shared" si="5"/>
        <v>0</v>
      </c>
      <c r="G112" s="72">
        <v>1.07106109324</v>
      </c>
      <c r="H112" s="22">
        <v>22.4894545454545</v>
      </c>
      <c r="I112" s="120"/>
      <c r="J112" s="112">
        <v>0</v>
      </c>
      <c r="K112" s="112">
        <v>0.25546799999999997</v>
      </c>
      <c r="L112" s="113">
        <f t="shared" si="6"/>
        <v>-1</v>
      </c>
      <c r="M112" s="91" t="str">
        <f t="shared" si="7"/>
        <v/>
      </c>
    </row>
    <row r="113" spans="1:13" ht="12.75" customHeight="1">
      <c r="A113" s="71" t="s">
        <v>1384</v>
      </c>
      <c r="B113" s="71" t="s">
        <v>1241</v>
      </c>
      <c r="C113" s="112">
        <v>0</v>
      </c>
      <c r="D113" s="112">
        <v>0.122845</v>
      </c>
      <c r="E113" s="113">
        <f t="shared" si="4"/>
        <v>-1</v>
      </c>
      <c r="F113" s="91">
        <f t="shared" si="5"/>
        <v>0</v>
      </c>
      <c r="G113" s="72">
        <v>0.30849509686999999</v>
      </c>
      <c r="H113" s="22">
        <v>63.584000000000003</v>
      </c>
      <c r="I113" s="120"/>
      <c r="J113" s="112">
        <v>0</v>
      </c>
      <c r="K113" s="112">
        <v>7.9416169999999994E-2</v>
      </c>
      <c r="L113" s="113">
        <f t="shared" si="6"/>
        <v>-1</v>
      </c>
      <c r="M113" s="91" t="str">
        <f t="shared" si="7"/>
        <v/>
      </c>
    </row>
    <row r="114" spans="1:13" ht="12.75" customHeight="1">
      <c r="A114" s="71" t="s">
        <v>1504</v>
      </c>
      <c r="B114" s="71" t="s">
        <v>1281</v>
      </c>
      <c r="C114" s="112">
        <v>7.3066619999999999E-2</v>
      </c>
      <c r="D114" s="112">
        <v>0.12048205000000001</v>
      </c>
      <c r="E114" s="113">
        <f t="shared" si="4"/>
        <v>-0.39354766954911546</v>
      </c>
      <c r="F114" s="91">
        <f t="shared" si="5"/>
        <v>1.2616167275726603E-4</v>
      </c>
      <c r="G114" s="72">
        <v>4.7729788062358249</v>
      </c>
      <c r="H114" s="22">
        <v>37.480318181818198</v>
      </c>
      <c r="I114" s="120"/>
      <c r="J114" s="112">
        <v>0</v>
      </c>
      <c r="K114" s="112">
        <v>0</v>
      </c>
      <c r="L114" s="113" t="str">
        <f t="shared" si="6"/>
        <v/>
      </c>
      <c r="M114" s="91">
        <f t="shared" si="7"/>
        <v>0</v>
      </c>
    </row>
    <row r="115" spans="1:13" ht="12.75" customHeight="1">
      <c r="A115" s="71" t="s">
        <v>1487</v>
      </c>
      <c r="B115" s="71" t="s">
        <v>1257</v>
      </c>
      <c r="C115" s="112">
        <v>0.57448807800000001</v>
      </c>
      <c r="D115" s="112">
        <v>0.1165669</v>
      </c>
      <c r="E115" s="113">
        <f t="shared" si="4"/>
        <v>3.9283980100697544</v>
      </c>
      <c r="F115" s="91">
        <f t="shared" si="5"/>
        <v>9.9194922249840924E-4</v>
      </c>
      <c r="G115" s="72">
        <v>20.548539185384431</v>
      </c>
      <c r="H115" s="22">
        <v>47.437772727272701</v>
      </c>
      <c r="I115" s="120"/>
      <c r="J115" s="112">
        <v>0.42551498999999998</v>
      </c>
      <c r="K115" s="112">
        <v>7.8733712300000001</v>
      </c>
      <c r="L115" s="113">
        <f t="shared" si="6"/>
        <v>-0.94595517249603889</v>
      </c>
      <c r="M115" s="91">
        <f t="shared" si="7"/>
        <v>0.74068550122288168</v>
      </c>
    </row>
    <row r="116" spans="1:13" ht="12.75" customHeight="1">
      <c r="A116" s="71" t="s">
        <v>2776</v>
      </c>
      <c r="B116" s="71" t="s">
        <v>2765</v>
      </c>
      <c r="C116" s="112">
        <v>0</v>
      </c>
      <c r="D116" s="112">
        <v>0.10944</v>
      </c>
      <c r="E116" s="113">
        <f t="shared" si="4"/>
        <v>-1</v>
      </c>
      <c r="F116" s="91">
        <f t="shared" si="5"/>
        <v>0</v>
      </c>
      <c r="G116" s="72">
        <v>0.117174398</v>
      </c>
      <c r="H116" s="22">
        <v>123.321772727273</v>
      </c>
      <c r="I116" s="120"/>
      <c r="J116" s="112">
        <v>0</v>
      </c>
      <c r="K116" s="112">
        <v>0</v>
      </c>
      <c r="L116" s="113" t="str">
        <f t="shared" si="6"/>
        <v/>
      </c>
      <c r="M116" s="91" t="str">
        <f t="shared" si="7"/>
        <v/>
      </c>
    </row>
    <row r="117" spans="1:13" ht="12.75" customHeight="1">
      <c r="A117" s="71" t="s">
        <v>1531</v>
      </c>
      <c r="B117" s="71" t="s">
        <v>1326</v>
      </c>
      <c r="C117" s="112">
        <v>4.8549780000000001E-2</v>
      </c>
      <c r="D117" s="112">
        <v>0.10853191000000001</v>
      </c>
      <c r="E117" s="113">
        <f t="shared" si="4"/>
        <v>-0.55266815077703879</v>
      </c>
      <c r="F117" s="91">
        <f t="shared" si="5"/>
        <v>8.3829270558803172E-5</v>
      </c>
      <c r="G117" s="72">
        <v>32.391438878045321</v>
      </c>
      <c r="H117" s="22">
        <v>32.051318181818203</v>
      </c>
      <c r="I117" s="120"/>
      <c r="J117" s="112">
        <v>0</v>
      </c>
      <c r="K117" s="112">
        <v>0</v>
      </c>
      <c r="L117" s="113" t="str">
        <f t="shared" si="6"/>
        <v/>
      </c>
      <c r="M117" s="91">
        <f t="shared" si="7"/>
        <v>0</v>
      </c>
    </row>
    <row r="118" spans="1:13" ht="12.75" customHeight="1">
      <c r="A118" s="71" t="s">
        <v>2227</v>
      </c>
      <c r="B118" s="71" t="s">
        <v>1306</v>
      </c>
      <c r="C118" s="112">
        <v>9.4028639999999997E-2</v>
      </c>
      <c r="D118" s="112">
        <v>0.10774632000000001</v>
      </c>
      <c r="E118" s="113">
        <f t="shared" si="4"/>
        <v>-0.12731460341290546</v>
      </c>
      <c r="F118" s="91">
        <f t="shared" si="5"/>
        <v>1.6235608694491102E-4</v>
      </c>
      <c r="G118" s="72">
        <v>0.28040446432145805</v>
      </c>
      <c r="H118" s="22">
        <v>155.413863636364</v>
      </c>
      <c r="I118" s="120"/>
      <c r="J118" s="112">
        <v>0</v>
      </c>
      <c r="K118" s="112">
        <v>8.2173899999999998E-3</v>
      </c>
      <c r="L118" s="113">
        <f t="shared" si="6"/>
        <v>-1</v>
      </c>
      <c r="M118" s="91">
        <f t="shared" si="7"/>
        <v>0</v>
      </c>
    </row>
    <row r="119" spans="1:13" ht="12.75" customHeight="1">
      <c r="A119" s="71" t="s">
        <v>2206</v>
      </c>
      <c r="B119" s="71" t="s">
        <v>1280</v>
      </c>
      <c r="C119" s="112">
        <v>6.3365000000000001E-3</v>
      </c>
      <c r="D119" s="112">
        <v>0.10688921000000001</v>
      </c>
      <c r="E119" s="113">
        <f t="shared" si="4"/>
        <v>-0.94071899305832651</v>
      </c>
      <c r="F119" s="91">
        <f t="shared" si="5"/>
        <v>1.0941021213605012E-5</v>
      </c>
      <c r="G119" s="72">
        <v>1.4806172294532347</v>
      </c>
      <c r="H119" s="22">
        <v>459.9855</v>
      </c>
      <c r="I119" s="120"/>
      <c r="J119" s="112">
        <v>0</v>
      </c>
      <c r="K119" s="112">
        <v>0</v>
      </c>
      <c r="L119" s="113" t="str">
        <f t="shared" si="6"/>
        <v/>
      </c>
      <c r="M119" s="91">
        <f t="shared" si="7"/>
        <v>0</v>
      </c>
    </row>
    <row r="120" spans="1:13" ht="12.75" customHeight="1">
      <c r="A120" s="71" t="s">
        <v>1499</v>
      </c>
      <c r="B120" s="71" t="s">
        <v>1273</v>
      </c>
      <c r="C120" s="112">
        <v>3.8891849999999999E-2</v>
      </c>
      <c r="D120" s="112">
        <v>0.10598091499999999</v>
      </c>
      <c r="E120" s="113">
        <f t="shared" si="4"/>
        <v>-0.63302968274995552</v>
      </c>
      <c r="F120" s="91">
        <f t="shared" si="5"/>
        <v>6.7153247989638453E-5</v>
      </c>
      <c r="G120" s="72">
        <v>1.4188285686169682</v>
      </c>
      <c r="H120" s="22">
        <v>114.498090909091</v>
      </c>
      <c r="I120" s="120"/>
      <c r="J120" s="112">
        <v>3.324E-4</v>
      </c>
      <c r="K120" s="112">
        <v>0</v>
      </c>
      <c r="L120" s="113" t="str">
        <f t="shared" si="6"/>
        <v/>
      </c>
      <c r="M120" s="91">
        <f t="shared" si="7"/>
        <v>8.5467777953478694E-3</v>
      </c>
    </row>
    <row r="121" spans="1:13" ht="12.75" customHeight="1">
      <c r="A121" s="71" t="s">
        <v>2554</v>
      </c>
      <c r="B121" s="71" t="s">
        <v>2555</v>
      </c>
      <c r="C121" s="112">
        <v>0</v>
      </c>
      <c r="D121" s="112">
        <v>0.10280694</v>
      </c>
      <c r="E121" s="113">
        <f t="shared" si="4"/>
        <v>-1</v>
      </c>
      <c r="F121" s="91">
        <f t="shared" si="5"/>
        <v>0</v>
      </c>
      <c r="G121" s="72">
        <v>0</v>
      </c>
      <c r="H121" s="22">
        <v>72.242454545454507</v>
      </c>
      <c r="I121" s="120"/>
      <c r="J121" s="112">
        <v>0</v>
      </c>
      <c r="K121" s="112">
        <v>0</v>
      </c>
      <c r="L121" s="113" t="str">
        <f t="shared" si="6"/>
        <v/>
      </c>
      <c r="M121" s="91" t="str">
        <f t="shared" si="7"/>
        <v/>
      </c>
    </row>
    <row r="122" spans="1:13" ht="12.75" customHeight="1">
      <c r="A122" s="71" t="s">
        <v>2179</v>
      </c>
      <c r="B122" s="71" t="s">
        <v>2178</v>
      </c>
      <c r="C122" s="112">
        <v>9.8280000000000006E-2</v>
      </c>
      <c r="D122" s="112">
        <v>9.7155000000000005E-2</v>
      </c>
      <c r="E122" s="113">
        <f t="shared" si="4"/>
        <v>1.1579434923575826E-2</v>
      </c>
      <c r="F122" s="91">
        <f t="shared" si="5"/>
        <v>1.6969676712271769E-4</v>
      </c>
      <c r="G122" s="72">
        <v>1.9864613939</v>
      </c>
      <c r="H122" s="22">
        <v>36.423545454545497</v>
      </c>
      <c r="I122" s="120"/>
      <c r="J122" s="112">
        <v>9.9269999999999997E-2</v>
      </c>
      <c r="K122" s="112">
        <v>9.6165E-2</v>
      </c>
      <c r="L122" s="113">
        <f t="shared" si="6"/>
        <v>3.2288254562470753E-2</v>
      </c>
      <c r="M122" s="91">
        <f t="shared" si="7"/>
        <v>1.01007326007326</v>
      </c>
    </row>
    <row r="123" spans="1:13" ht="12.75" customHeight="1">
      <c r="A123" s="71" t="s">
        <v>1501</v>
      </c>
      <c r="B123" s="71" t="s">
        <v>1275</v>
      </c>
      <c r="C123" s="112">
        <v>0.19623211999999998</v>
      </c>
      <c r="D123" s="112">
        <v>9.6548019999999998E-2</v>
      </c>
      <c r="E123" s="113">
        <f t="shared" si="4"/>
        <v>1.0324820747230237</v>
      </c>
      <c r="F123" s="91">
        <f t="shared" si="5"/>
        <v>3.3882739488845325E-4</v>
      </c>
      <c r="G123" s="72">
        <v>7.2204549699084906</v>
      </c>
      <c r="H123" s="22">
        <v>25.0074090909091</v>
      </c>
      <c r="I123" s="120"/>
      <c r="J123" s="112">
        <v>0</v>
      </c>
      <c r="K123" s="112">
        <v>1.2128209999999999E-2</v>
      </c>
      <c r="L123" s="113">
        <f t="shared" si="6"/>
        <v>-1</v>
      </c>
      <c r="M123" s="91">
        <f t="shared" si="7"/>
        <v>0</v>
      </c>
    </row>
    <row r="124" spans="1:13" ht="12.75" customHeight="1">
      <c r="A124" s="71" t="s">
        <v>2558</v>
      </c>
      <c r="B124" s="71" t="s">
        <v>2559</v>
      </c>
      <c r="C124" s="112">
        <v>2.0565E-2</v>
      </c>
      <c r="D124" s="112">
        <v>9.6339999999999995E-2</v>
      </c>
      <c r="E124" s="113">
        <f t="shared" si="4"/>
        <v>-0.78653726385717249</v>
      </c>
      <c r="F124" s="91">
        <f t="shared" si="5"/>
        <v>3.550889312045878E-5</v>
      </c>
      <c r="G124" s="72">
        <v>0</v>
      </c>
      <c r="H124" s="22">
        <v>121.451727272727</v>
      </c>
      <c r="I124" s="120"/>
      <c r="J124" s="112">
        <v>0</v>
      </c>
      <c r="K124" s="112">
        <v>0</v>
      </c>
      <c r="L124" s="113" t="str">
        <f t="shared" si="6"/>
        <v/>
      </c>
      <c r="M124" s="91">
        <f t="shared" si="7"/>
        <v>0</v>
      </c>
    </row>
    <row r="125" spans="1:13" ht="12.75" customHeight="1">
      <c r="A125" s="71" t="s">
        <v>2478</v>
      </c>
      <c r="B125" s="71" t="s">
        <v>2479</v>
      </c>
      <c r="C125" s="112">
        <v>0.10048489999999999</v>
      </c>
      <c r="D125" s="112">
        <v>9.3688800000000003E-2</v>
      </c>
      <c r="E125" s="113">
        <f t="shared" si="4"/>
        <v>7.2539086849228385E-2</v>
      </c>
      <c r="F125" s="91">
        <f t="shared" si="5"/>
        <v>1.7350389371845309E-4</v>
      </c>
      <c r="G125" s="72">
        <v>0.176000411</v>
      </c>
      <c r="H125" s="22">
        <v>170.60113636363599</v>
      </c>
      <c r="I125" s="120"/>
      <c r="J125" s="112">
        <v>0.22549843</v>
      </c>
      <c r="K125" s="112">
        <v>0.12232301</v>
      </c>
      <c r="L125" s="113">
        <f t="shared" si="6"/>
        <v>0.843466981396223</v>
      </c>
      <c r="M125" s="91">
        <f t="shared" si="7"/>
        <v>2.2441026462682454</v>
      </c>
    </row>
    <row r="126" spans="1:13" ht="12.75" customHeight="1">
      <c r="A126" s="71" t="s">
        <v>2226</v>
      </c>
      <c r="B126" s="71" t="s">
        <v>1250</v>
      </c>
      <c r="C126" s="112">
        <v>0.48893381000000002</v>
      </c>
      <c r="D126" s="112">
        <v>8.8851860000000005E-2</v>
      </c>
      <c r="E126" s="113">
        <f t="shared" si="4"/>
        <v>4.5027976904478981</v>
      </c>
      <c r="F126" s="91">
        <f t="shared" si="5"/>
        <v>8.4422554837192804E-4</v>
      </c>
      <c r="G126" s="72">
        <v>8.0960583473158163</v>
      </c>
      <c r="H126" s="22">
        <v>82.563954545454493</v>
      </c>
      <c r="I126" s="120"/>
      <c r="J126" s="112">
        <v>2.2164699999999999E-3</v>
      </c>
      <c r="K126" s="112">
        <v>0</v>
      </c>
      <c r="L126" s="113" t="str">
        <f t="shared" si="6"/>
        <v/>
      </c>
      <c r="M126" s="91">
        <f t="shared" si="7"/>
        <v>4.5332721007778128E-3</v>
      </c>
    </row>
    <row r="127" spans="1:13" ht="12.75" customHeight="1">
      <c r="A127" s="71" t="s">
        <v>1380</v>
      </c>
      <c r="B127" s="71" t="s">
        <v>1237</v>
      </c>
      <c r="C127" s="112">
        <v>0.15318000000000001</v>
      </c>
      <c r="D127" s="112">
        <v>8.483663000000001E-2</v>
      </c>
      <c r="E127" s="113">
        <f t="shared" si="4"/>
        <v>0.80558798717016455</v>
      </c>
      <c r="F127" s="91">
        <f t="shared" si="5"/>
        <v>2.6449074875720282E-4</v>
      </c>
      <c r="G127" s="72">
        <v>10.642673154579873</v>
      </c>
      <c r="H127" s="22">
        <v>81.837363636363605</v>
      </c>
      <c r="I127" s="120"/>
      <c r="J127" s="112">
        <v>0.15044674</v>
      </c>
      <c r="K127" s="112">
        <v>0.10708392</v>
      </c>
      <c r="L127" s="113">
        <f t="shared" si="6"/>
        <v>0.40494240405095372</v>
      </c>
      <c r="M127" s="91">
        <f t="shared" si="7"/>
        <v>0.98215654785219997</v>
      </c>
    </row>
    <row r="128" spans="1:13" ht="12.75" customHeight="1">
      <c r="A128" s="71" t="s">
        <v>2550</v>
      </c>
      <c r="B128" s="71" t="s">
        <v>2551</v>
      </c>
      <c r="C128" s="112">
        <v>7.1750820000000007E-2</v>
      </c>
      <c r="D128" s="112">
        <v>8.4121630000000003E-2</v>
      </c>
      <c r="E128" s="113">
        <f t="shared" si="4"/>
        <v>-0.14705861025279698</v>
      </c>
      <c r="F128" s="91">
        <f t="shared" si="5"/>
        <v>1.2388972519743625E-4</v>
      </c>
      <c r="G128" s="72">
        <v>0.27768703700000003</v>
      </c>
      <c r="H128" s="22">
        <v>121.436409090909</v>
      </c>
      <c r="I128" s="120"/>
      <c r="J128" s="112">
        <v>3.2681559999999998E-2</v>
      </c>
      <c r="K128" s="112">
        <v>0.10024371</v>
      </c>
      <c r="L128" s="113">
        <f t="shared" si="6"/>
        <v>-0.67397894591092045</v>
      </c>
      <c r="M128" s="91">
        <f t="shared" si="7"/>
        <v>0.45548691987074147</v>
      </c>
    </row>
    <row r="129" spans="1:13" ht="12.75" customHeight="1">
      <c r="A129" s="71" t="s">
        <v>1953</v>
      </c>
      <c r="B129" s="71" t="s">
        <v>946</v>
      </c>
      <c r="C129" s="112">
        <v>2.6364700000000001E-2</v>
      </c>
      <c r="D129" s="112">
        <v>8.2960000000000006E-2</v>
      </c>
      <c r="E129" s="113">
        <f t="shared" si="4"/>
        <v>-0.6821998553519768</v>
      </c>
      <c r="F129" s="91">
        <f t="shared" si="5"/>
        <v>4.5523039846971051E-5</v>
      </c>
      <c r="G129" s="72">
        <v>9.7670615399999985</v>
      </c>
      <c r="H129" s="22">
        <v>49.8883636363636</v>
      </c>
      <c r="I129" s="120"/>
      <c r="J129" s="112">
        <v>2.4017200000000002E-2</v>
      </c>
      <c r="K129" s="112">
        <v>2.33767981</v>
      </c>
      <c r="L129" s="113">
        <f t="shared" si="6"/>
        <v>-0.98972605234589417</v>
      </c>
      <c r="M129" s="91">
        <f t="shared" si="7"/>
        <v>0.91096048883545044</v>
      </c>
    </row>
    <row r="130" spans="1:13" ht="12.75" customHeight="1">
      <c r="A130" s="71" t="s">
        <v>1361</v>
      </c>
      <c r="B130" s="71" t="s">
        <v>1209</v>
      </c>
      <c r="C130" s="112">
        <v>8.4404080000000006E-2</v>
      </c>
      <c r="D130" s="112">
        <v>7.9720020000000003E-2</v>
      </c>
      <c r="E130" s="113">
        <f t="shared" si="4"/>
        <v>5.8756382650180017E-2</v>
      </c>
      <c r="F130" s="91">
        <f t="shared" si="5"/>
        <v>1.4573768323124982E-4</v>
      </c>
      <c r="G130" s="72">
        <v>104.58191381856547</v>
      </c>
      <c r="H130" s="22">
        <v>18.682136363636399</v>
      </c>
      <c r="I130" s="120"/>
      <c r="J130" s="112">
        <v>0</v>
      </c>
      <c r="K130" s="112">
        <v>6.7216099999999994E-3</v>
      </c>
      <c r="L130" s="113">
        <f t="shared" si="6"/>
        <v>-1</v>
      </c>
      <c r="M130" s="91">
        <f t="shared" si="7"/>
        <v>0</v>
      </c>
    </row>
    <row r="131" spans="1:13" ht="12.75" customHeight="1">
      <c r="A131" s="71" t="s">
        <v>1973</v>
      </c>
      <c r="B131" s="71" t="s">
        <v>940</v>
      </c>
      <c r="C131" s="112">
        <v>1.4048369700000001</v>
      </c>
      <c r="D131" s="112">
        <v>7.85999E-2</v>
      </c>
      <c r="E131" s="113">
        <f t="shared" si="4"/>
        <v>16.873266632654751</v>
      </c>
      <c r="F131" s="91">
        <f t="shared" si="5"/>
        <v>2.4256846982445494E-3</v>
      </c>
      <c r="G131" s="72">
        <v>35.203819350000003</v>
      </c>
      <c r="H131" s="22">
        <v>47.729500000000002</v>
      </c>
      <c r="I131" s="120"/>
      <c r="J131" s="112">
        <v>4.9689899999999995E-3</v>
      </c>
      <c r="K131" s="112">
        <v>1.3299999999999999E-2</v>
      </c>
      <c r="L131" s="113">
        <f t="shared" si="6"/>
        <v>-0.62639172932330833</v>
      </c>
      <c r="M131" s="91">
        <f t="shared" si="7"/>
        <v>3.5370581114476216E-3</v>
      </c>
    </row>
    <row r="132" spans="1:13" ht="12.75" customHeight="1">
      <c r="A132" s="71" t="s">
        <v>2351</v>
      </c>
      <c r="B132" s="71" t="s">
        <v>2350</v>
      </c>
      <c r="C132" s="112">
        <v>9.3696000000000003E-4</v>
      </c>
      <c r="D132" s="112">
        <v>7.7788750000000004E-2</v>
      </c>
      <c r="E132" s="113">
        <f t="shared" si="4"/>
        <v>-0.98795507062396559</v>
      </c>
      <c r="F132" s="91">
        <f t="shared" si="5"/>
        <v>1.61781728656188E-6</v>
      </c>
      <c r="G132" s="72">
        <v>4.0351999999999996E-5</v>
      </c>
      <c r="H132" s="22">
        <v>75.041045454545497</v>
      </c>
      <c r="I132" s="162"/>
      <c r="J132" s="112">
        <v>0</v>
      </c>
      <c r="K132" s="112">
        <v>0</v>
      </c>
      <c r="L132" s="113" t="str">
        <f t="shared" si="6"/>
        <v/>
      </c>
      <c r="M132" s="91">
        <f t="shared" si="7"/>
        <v>0</v>
      </c>
    </row>
    <row r="133" spans="1:13" ht="12.75" customHeight="1">
      <c r="A133" s="71" t="s">
        <v>2566</v>
      </c>
      <c r="B133" s="71" t="s">
        <v>2567</v>
      </c>
      <c r="C133" s="112">
        <v>0.29087800000000003</v>
      </c>
      <c r="D133" s="112">
        <v>7.2397000000000003E-2</v>
      </c>
      <c r="E133" s="113">
        <f t="shared" si="4"/>
        <v>3.0178184178902443</v>
      </c>
      <c r="F133" s="91">
        <f t="shared" si="5"/>
        <v>5.0224924936021441E-4</v>
      </c>
      <c r="G133" s="72">
        <v>0.39504236300000001</v>
      </c>
      <c r="H133" s="22">
        <v>370.08049999999997</v>
      </c>
      <c r="I133" s="120"/>
      <c r="J133" s="112">
        <v>0</v>
      </c>
      <c r="K133" s="112">
        <v>0</v>
      </c>
      <c r="L133" s="113" t="str">
        <f t="shared" si="6"/>
        <v/>
      </c>
      <c r="M133" s="91">
        <f t="shared" si="7"/>
        <v>0</v>
      </c>
    </row>
    <row r="134" spans="1:13" ht="12.75" customHeight="1">
      <c r="A134" s="71" t="s">
        <v>2212</v>
      </c>
      <c r="B134" s="71" t="s">
        <v>1298</v>
      </c>
      <c r="C134" s="112">
        <v>4.979447E-2</v>
      </c>
      <c r="D134" s="112">
        <v>7.1947589999999992E-2</v>
      </c>
      <c r="E134" s="113">
        <f t="shared" si="4"/>
        <v>-0.30790635238789787</v>
      </c>
      <c r="F134" s="91">
        <f t="shared" si="5"/>
        <v>8.5978434875754489E-5</v>
      </c>
      <c r="G134" s="72">
        <v>0.95856791476570902</v>
      </c>
      <c r="H134" s="22">
        <v>114.758409090909</v>
      </c>
      <c r="I134" s="120"/>
      <c r="J134" s="112">
        <v>8.6641700000000006E-3</v>
      </c>
      <c r="K134" s="112">
        <v>4.1718720000000001E-2</v>
      </c>
      <c r="L134" s="113">
        <f t="shared" si="6"/>
        <v>-0.79231937125587748</v>
      </c>
      <c r="M134" s="91">
        <f t="shared" si="7"/>
        <v>0.17399863880467048</v>
      </c>
    </row>
    <row r="135" spans="1:13" ht="12.75" customHeight="1">
      <c r="A135" s="71" t="s">
        <v>2488</v>
      </c>
      <c r="B135" s="71" t="s">
        <v>2489</v>
      </c>
      <c r="C135" s="112">
        <v>0</v>
      </c>
      <c r="D135" s="112">
        <v>6.7934750000000002E-2</v>
      </c>
      <c r="E135" s="113">
        <f t="shared" ref="E135:E198" si="8">IF(ISERROR(C135/D135-1),"",IF((C135/D135-1)&gt;10000%,"",C135/D135-1))</f>
        <v>-1</v>
      </c>
      <c r="F135" s="91">
        <f t="shared" ref="F135:F198" si="9">C135/$C$276</f>
        <v>0</v>
      </c>
      <c r="G135" s="72">
        <v>0</v>
      </c>
      <c r="H135" s="22">
        <v>103.332136363636</v>
      </c>
      <c r="I135" s="120"/>
      <c r="J135" s="112">
        <v>0</v>
      </c>
      <c r="K135" s="112">
        <v>0</v>
      </c>
      <c r="L135" s="113" t="str">
        <f t="shared" ref="L135:L198" si="10">IF(ISERROR(J135/K135-1),"",IF((J135/K135-1)&gt;10000%,"",J135/K135-1))</f>
        <v/>
      </c>
      <c r="M135" s="91" t="str">
        <f t="shared" ref="M135:M198" si="11">IF(ISERROR(J135/C135),"",IF(J135/C135&gt;10000%,"",J135/C135))</f>
        <v/>
      </c>
    </row>
    <row r="136" spans="1:13" ht="12.75" customHeight="1">
      <c r="A136" s="71" t="s">
        <v>2347</v>
      </c>
      <c r="B136" s="71" t="s">
        <v>2346</v>
      </c>
      <c r="C136" s="112">
        <v>1.9905000000000001E-3</v>
      </c>
      <c r="D136" s="112">
        <v>6.7070000000000005E-2</v>
      </c>
      <c r="E136" s="113">
        <f t="shared" si="8"/>
        <v>-0.9703220515878932</v>
      </c>
      <c r="F136" s="91">
        <f t="shared" si="9"/>
        <v>3.4369293341246392E-6</v>
      </c>
      <c r="G136" s="72">
        <v>2.6987099999999998E-4</v>
      </c>
      <c r="H136" s="22">
        <v>74.307590909090905</v>
      </c>
      <c r="I136" s="120"/>
      <c r="J136" s="112">
        <v>0</v>
      </c>
      <c r="K136" s="112">
        <v>0</v>
      </c>
      <c r="L136" s="113" t="str">
        <f t="shared" si="10"/>
        <v/>
      </c>
      <c r="M136" s="91">
        <f t="shared" si="11"/>
        <v>0</v>
      </c>
    </row>
    <row r="137" spans="1:13" ht="12.75" customHeight="1">
      <c r="A137" s="71" t="s">
        <v>2204</v>
      </c>
      <c r="B137" s="71" t="s">
        <v>1236</v>
      </c>
      <c r="C137" s="112">
        <v>9.9696949999999993E-2</v>
      </c>
      <c r="D137" s="112">
        <v>6.5716579999999997E-2</v>
      </c>
      <c r="E137" s="113">
        <f t="shared" si="8"/>
        <v>0.51707453431082384</v>
      </c>
      <c r="F137" s="91">
        <f t="shared" si="9"/>
        <v>1.7214336698204342E-4</v>
      </c>
      <c r="G137" s="72">
        <v>1.6316572807950425</v>
      </c>
      <c r="H137" s="22">
        <v>71.6695909090909</v>
      </c>
      <c r="I137" s="120"/>
      <c r="J137" s="112">
        <v>0</v>
      </c>
      <c r="K137" s="112">
        <v>0</v>
      </c>
      <c r="L137" s="113" t="str">
        <f t="shared" si="10"/>
        <v/>
      </c>
      <c r="M137" s="91">
        <f t="shared" si="11"/>
        <v>0</v>
      </c>
    </row>
    <row r="138" spans="1:13" ht="12.75" customHeight="1">
      <c r="A138" s="71" t="s">
        <v>1385</v>
      </c>
      <c r="B138" s="71" t="s">
        <v>1244</v>
      </c>
      <c r="C138" s="112">
        <v>6.228E-3</v>
      </c>
      <c r="D138" s="112">
        <v>6.3344839999999999E-2</v>
      </c>
      <c r="E138" s="113">
        <f t="shared" si="8"/>
        <v>-0.90168102090083424</v>
      </c>
      <c r="F138" s="91">
        <f t="shared" si="9"/>
        <v>1.0753677916567824E-5</v>
      </c>
      <c r="G138" s="72">
        <v>7.2197884068472771</v>
      </c>
      <c r="H138" s="22">
        <v>64.968727272727307</v>
      </c>
      <c r="I138" s="120"/>
      <c r="J138" s="112">
        <v>0</v>
      </c>
      <c r="K138" s="112">
        <v>0</v>
      </c>
      <c r="L138" s="113" t="str">
        <f t="shared" si="10"/>
        <v/>
      </c>
      <c r="M138" s="91">
        <f t="shared" si="11"/>
        <v>0</v>
      </c>
    </row>
    <row r="139" spans="1:13" ht="12.75" customHeight="1">
      <c r="A139" s="71" t="s">
        <v>2649</v>
      </c>
      <c r="B139" s="71" t="s">
        <v>2650</v>
      </c>
      <c r="C139" s="112">
        <v>0</v>
      </c>
      <c r="D139" s="112">
        <v>6.216E-2</v>
      </c>
      <c r="E139" s="113">
        <f t="shared" si="8"/>
        <v>-1</v>
      </c>
      <c r="F139" s="91">
        <f t="shared" si="9"/>
        <v>0</v>
      </c>
      <c r="G139" s="72">
        <v>0.24405196244932795</v>
      </c>
      <c r="H139" s="22">
        <v>89.994181818181801</v>
      </c>
      <c r="I139" s="120"/>
      <c r="J139" s="112">
        <v>0</v>
      </c>
      <c r="K139" s="112">
        <v>0</v>
      </c>
      <c r="L139" s="113" t="str">
        <f t="shared" si="10"/>
        <v/>
      </c>
      <c r="M139" s="91" t="str">
        <f t="shared" si="11"/>
        <v/>
      </c>
    </row>
    <row r="140" spans="1:13" ht="12.75" customHeight="1">
      <c r="A140" s="71" t="s">
        <v>1516</v>
      </c>
      <c r="B140" s="71" t="s">
        <v>1315</v>
      </c>
      <c r="C140" s="112">
        <v>5.9420000000000002E-3</v>
      </c>
      <c r="D140" s="112">
        <v>5.935E-2</v>
      </c>
      <c r="E140" s="113">
        <f t="shared" si="8"/>
        <v>-0.8998820556023589</v>
      </c>
      <c r="F140" s="91">
        <f t="shared" si="9"/>
        <v>1.0259851345575787E-5</v>
      </c>
      <c r="G140" s="72">
        <v>0.64723906433120559</v>
      </c>
      <c r="H140" s="22">
        <v>64.978454545454596</v>
      </c>
      <c r="I140" s="120"/>
      <c r="J140" s="112">
        <v>0.10282686000000001</v>
      </c>
      <c r="K140" s="112">
        <v>1.4919999999999999E-2</v>
      </c>
      <c r="L140" s="113">
        <f t="shared" si="10"/>
        <v>5.8918806970509392</v>
      </c>
      <c r="M140" s="91">
        <f t="shared" si="11"/>
        <v>17.305092561427131</v>
      </c>
    </row>
    <row r="141" spans="1:13" ht="12.75" customHeight="1">
      <c r="A141" s="71" t="s">
        <v>2355</v>
      </c>
      <c r="B141" s="71" t="s">
        <v>2354</v>
      </c>
      <c r="C141" s="112">
        <v>0</v>
      </c>
      <c r="D141" s="112">
        <v>5.3128000000000002E-2</v>
      </c>
      <c r="E141" s="113">
        <f t="shared" si="8"/>
        <v>-1</v>
      </c>
      <c r="F141" s="91">
        <f t="shared" si="9"/>
        <v>0</v>
      </c>
      <c r="G141" s="72">
        <v>6.0423050000000004E-3</v>
      </c>
      <c r="H141" s="22">
        <v>98.146272727272702</v>
      </c>
      <c r="I141" s="120"/>
      <c r="J141" s="112">
        <v>0</v>
      </c>
      <c r="K141" s="112">
        <v>0</v>
      </c>
      <c r="L141" s="113" t="str">
        <f t="shared" si="10"/>
        <v/>
      </c>
      <c r="M141" s="91" t="str">
        <f t="shared" si="11"/>
        <v/>
      </c>
    </row>
    <row r="142" spans="1:13" ht="12.75" customHeight="1">
      <c r="A142" s="71" t="s">
        <v>2490</v>
      </c>
      <c r="B142" s="71" t="s">
        <v>2491</v>
      </c>
      <c r="C142" s="112">
        <v>2.0293400000000003E-2</v>
      </c>
      <c r="D142" s="112">
        <v>5.0450800000000004E-2</v>
      </c>
      <c r="E142" s="113">
        <f t="shared" si="8"/>
        <v>-0.59775860838678474</v>
      </c>
      <c r="F142" s="91">
        <f t="shared" si="9"/>
        <v>3.5039930544649563E-5</v>
      </c>
      <c r="G142" s="72">
        <v>0.13362420899999999</v>
      </c>
      <c r="H142" s="22">
        <v>128.32849999999999</v>
      </c>
      <c r="I142" s="120"/>
      <c r="J142" s="112">
        <v>0</v>
      </c>
      <c r="K142" s="112">
        <v>0</v>
      </c>
      <c r="L142" s="113" t="str">
        <f t="shared" si="10"/>
        <v/>
      </c>
      <c r="M142" s="91">
        <f t="shared" si="11"/>
        <v>0</v>
      </c>
    </row>
    <row r="143" spans="1:13" ht="12.75" customHeight="1">
      <c r="A143" s="71" t="s">
        <v>2474</v>
      </c>
      <c r="B143" s="71" t="s">
        <v>2475</v>
      </c>
      <c r="C143" s="112">
        <v>4.7930000000000004E-3</v>
      </c>
      <c r="D143" s="112">
        <v>5.0115E-2</v>
      </c>
      <c r="E143" s="113">
        <f t="shared" si="8"/>
        <v>-0.90435997206425223</v>
      </c>
      <c r="F143" s="91">
        <f t="shared" si="9"/>
        <v>8.2759117299469459E-6</v>
      </c>
      <c r="G143" s="72">
        <v>5.9390737999999998E-2</v>
      </c>
      <c r="H143" s="22">
        <v>98.437863636363602</v>
      </c>
      <c r="I143" s="120"/>
      <c r="J143" s="112">
        <v>0</v>
      </c>
      <c r="K143" s="112">
        <v>0</v>
      </c>
      <c r="L143" s="113" t="str">
        <f t="shared" si="10"/>
        <v/>
      </c>
      <c r="M143" s="91">
        <f t="shared" si="11"/>
        <v>0</v>
      </c>
    </row>
    <row r="144" spans="1:13" ht="12.75" customHeight="1">
      <c r="A144" s="71" t="s">
        <v>1496</v>
      </c>
      <c r="B144" s="71" t="s">
        <v>1269</v>
      </c>
      <c r="C144" s="112">
        <v>3.535518E-2</v>
      </c>
      <c r="D144" s="112">
        <v>4.9885199999999998E-2</v>
      </c>
      <c r="E144" s="113">
        <f t="shared" si="8"/>
        <v>-0.29126915397753239</v>
      </c>
      <c r="F144" s="91">
        <f t="shared" si="9"/>
        <v>6.1046598972748934E-5</v>
      </c>
      <c r="G144" s="72">
        <v>22.893330696695795</v>
      </c>
      <c r="H144" s="22">
        <v>35.463818181818198</v>
      </c>
      <c r="I144" s="120"/>
      <c r="J144" s="112">
        <v>3.5327239999999996E-2</v>
      </c>
      <c r="K144" s="112">
        <v>4.8939999999999997E-2</v>
      </c>
      <c r="L144" s="113">
        <f t="shared" si="10"/>
        <v>-0.27815202288516561</v>
      </c>
      <c r="M144" s="91">
        <f t="shared" si="11"/>
        <v>0.99920973390603574</v>
      </c>
    </row>
    <row r="145" spans="1:13" ht="12.75" customHeight="1">
      <c r="A145" s="71" t="s">
        <v>2633</v>
      </c>
      <c r="B145" s="71" t="s">
        <v>2634</v>
      </c>
      <c r="C145" s="112">
        <v>7.4432499999999999E-2</v>
      </c>
      <c r="D145" s="112">
        <v>4.9599999999999998E-2</v>
      </c>
      <c r="E145" s="113">
        <f t="shared" si="8"/>
        <v>0.50065524193548394</v>
      </c>
      <c r="F145" s="91">
        <f t="shared" si="9"/>
        <v>1.2852009176700938E-4</v>
      </c>
      <c r="G145" s="72">
        <v>0.40166219963661559</v>
      </c>
      <c r="H145" s="22">
        <v>25.416863636363601</v>
      </c>
      <c r="I145" s="120"/>
      <c r="J145" s="112">
        <v>0</v>
      </c>
      <c r="K145" s="112">
        <v>0</v>
      </c>
      <c r="L145" s="113" t="str">
        <f t="shared" si="10"/>
        <v/>
      </c>
      <c r="M145" s="91">
        <f t="shared" si="11"/>
        <v>0</v>
      </c>
    </row>
    <row r="146" spans="1:13" ht="12.75" customHeight="1">
      <c r="A146" s="71" t="s">
        <v>2225</v>
      </c>
      <c r="B146" s="71" t="s">
        <v>1314</v>
      </c>
      <c r="C146" s="112">
        <v>0.36243013000000002</v>
      </c>
      <c r="D146" s="112">
        <v>4.8885640000000001E-2</v>
      </c>
      <c r="E146" s="113">
        <f t="shared" si="8"/>
        <v>6.4138362512999727</v>
      </c>
      <c r="F146" s="91">
        <f t="shared" si="9"/>
        <v>6.2579590322411774E-4</v>
      </c>
      <c r="G146" s="72">
        <v>2.2861344033286533</v>
      </c>
      <c r="H146" s="22">
        <v>53.753090909090901</v>
      </c>
      <c r="I146" s="120"/>
      <c r="J146" s="112">
        <v>0.68659239999999999</v>
      </c>
      <c r="K146" s="112">
        <v>2.4793220000000001E-2</v>
      </c>
      <c r="L146" s="113">
        <f t="shared" si="10"/>
        <v>26.692748259403174</v>
      </c>
      <c r="M146" s="91">
        <f t="shared" si="11"/>
        <v>1.894413138333725</v>
      </c>
    </row>
    <row r="147" spans="1:13" ht="12.75" customHeight="1">
      <c r="A147" s="71" t="s">
        <v>2229</v>
      </c>
      <c r="B147" s="71" t="s">
        <v>1279</v>
      </c>
      <c r="C147" s="112">
        <v>0</v>
      </c>
      <c r="D147" s="112">
        <v>4.7949510000000001E-2</v>
      </c>
      <c r="E147" s="113">
        <f t="shared" si="8"/>
        <v>-1</v>
      </c>
      <c r="F147" s="91">
        <f t="shared" si="9"/>
        <v>0</v>
      </c>
      <c r="G147" s="72">
        <v>1.8103659231816089</v>
      </c>
      <c r="H147" s="22">
        <v>109.000318181818</v>
      </c>
      <c r="I147" s="120"/>
      <c r="J147" s="112">
        <v>0</v>
      </c>
      <c r="K147" s="112">
        <v>0.11895726</v>
      </c>
      <c r="L147" s="113">
        <f t="shared" si="10"/>
        <v>-1</v>
      </c>
      <c r="M147" s="91" t="str">
        <f t="shared" si="11"/>
        <v/>
      </c>
    </row>
    <row r="148" spans="1:13" ht="12.75" customHeight="1">
      <c r="A148" s="71" t="s">
        <v>1498</v>
      </c>
      <c r="B148" s="71" t="s">
        <v>1271</v>
      </c>
      <c r="C148" s="112">
        <v>0</v>
      </c>
      <c r="D148" s="112">
        <v>4.7931000000000001E-2</v>
      </c>
      <c r="E148" s="113">
        <f t="shared" si="8"/>
        <v>-1</v>
      </c>
      <c r="F148" s="91">
        <f t="shared" si="9"/>
        <v>0</v>
      </c>
      <c r="G148" s="72">
        <v>2.673824987603</v>
      </c>
      <c r="H148" s="22">
        <v>77.242681818181794</v>
      </c>
      <c r="I148" s="120"/>
      <c r="J148" s="112">
        <v>2.6208865526439699E-2</v>
      </c>
      <c r="K148" s="112">
        <v>0</v>
      </c>
      <c r="L148" s="113" t="str">
        <f t="shared" si="10"/>
        <v/>
      </c>
      <c r="M148" s="91" t="str">
        <f t="shared" si="11"/>
        <v/>
      </c>
    </row>
    <row r="149" spans="1:13" ht="12.75" customHeight="1">
      <c r="A149" s="71" t="s">
        <v>2548</v>
      </c>
      <c r="B149" s="71" t="s">
        <v>2549</v>
      </c>
      <c r="C149" s="112">
        <v>0.13663600000000001</v>
      </c>
      <c r="D149" s="112">
        <v>4.7559499999999998E-2</v>
      </c>
      <c r="E149" s="113">
        <f t="shared" si="8"/>
        <v>1.8729486222521268</v>
      </c>
      <c r="F149" s="91">
        <f t="shared" si="9"/>
        <v>2.3592478095827893E-4</v>
      </c>
      <c r="G149" s="72">
        <v>1.1699152000000001E-2</v>
      </c>
      <c r="H149" s="22">
        <v>96.842727272727302</v>
      </c>
      <c r="I149" s="120"/>
      <c r="J149" s="112">
        <v>0</v>
      </c>
      <c r="K149" s="112">
        <v>0</v>
      </c>
      <c r="L149" s="113" t="str">
        <f t="shared" si="10"/>
        <v/>
      </c>
      <c r="M149" s="91">
        <f t="shared" si="11"/>
        <v>0</v>
      </c>
    </row>
    <row r="150" spans="1:13" ht="12.75" customHeight="1">
      <c r="A150" s="71" t="s">
        <v>2546</v>
      </c>
      <c r="B150" s="71" t="s">
        <v>2547</v>
      </c>
      <c r="C150" s="112">
        <v>9.9372000000000002E-4</v>
      </c>
      <c r="D150" s="112">
        <v>4.4241800000000005E-2</v>
      </c>
      <c r="E150" s="113">
        <f t="shared" si="8"/>
        <v>-0.97753888856240023</v>
      </c>
      <c r="F150" s="91">
        <f t="shared" si="9"/>
        <v>1.7158228675741454E-6</v>
      </c>
      <c r="G150" s="72">
        <v>4.3145750999999996E-2</v>
      </c>
      <c r="H150" s="22">
        <v>72.250590909090903</v>
      </c>
      <c r="I150" s="120"/>
      <c r="J150" s="112">
        <v>0</v>
      </c>
      <c r="K150" s="112">
        <v>0</v>
      </c>
      <c r="L150" s="113" t="str">
        <f t="shared" si="10"/>
        <v/>
      </c>
      <c r="M150" s="91">
        <f t="shared" si="11"/>
        <v>0</v>
      </c>
    </row>
    <row r="151" spans="1:13" ht="12.75" customHeight="1">
      <c r="A151" s="71" t="s">
        <v>2482</v>
      </c>
      <c r="B151" s="71" t="s">
        <v>2483</v>
      </c>
      <c r="C151" s="112">
        <v>3.047503E-2</v>
      </c>
      <c r="D151" s="112">
        <v>4.3936599999999999E-2</v>
      </c>
      <c r="E151" s="113">
        <f t="shared" si="8"/>
        <v>-0.3063862474565624</v>
      </c>
      <c r="F151" s="91">
        <f t="shared" si="9"/>
        <v>5.2620208271955991E-5</v>
      </c>
      <c r="G151" s="72">
        <v>0.21846109599999999</v>
      </c>
      <c r="H151" s="22">
        <v>170.771590909091</v>
      </c>
      <c r="I151" s="120"/>
      <c r="J151" s="112">
        <v>0.41279420999999999</v>
      </c>
      <c r="K151" s="112">
        <v>0.42254454999999996</v>
      </c>
      <c r="L151" s="113">
        <f t="shared" si="10"/>
        <v>-2.3075294664195667E-2</v>
      </c>
      <c r="M151" s="91">
        <f t="shared" si="11"/>
        <v>13.545325796233834</v>
      </c>
    </row>
    <row r="152" spans="1:13" ht="12.75" customHeight="1">
      <c r="A152" s="71" t="s">
        <v>2173</v>
      </c>
      <c r="B152" s="71" t="s">
        <v>2172</v>
      </c>
      <c r="C152" s="112">
        <v>2.1679999999999998E-3</v>
      </c>
      <c r="D152" s="112">
        <v>4.1677499999999999E-2</v>
      </c>
      <c r="E152" s="113">
        <f t="shared" si="8"/>
        <v>-0.94798152480355102</v>
      </c>
      <c r="F152" s="91">
        <f t="shared" si="9"/>
        <v>3.743412608079486E-6</v>
      </c>
      <c r="G152" s="72">
        <v>1.026476710404</v>
      </c>
      <c r="H152" s="22">
        <v>109.73347368421101</v>
      </c>
      <c r="I152" s="120"/>
      <c r="J152" s="112">
        <v>2.1679999999999998E-3</v>
      </c>
      <c r="K152" s="112">
        <v>5.01956E-2</v>
      </c>
      <c r="L152" s="113">
        <f t="shared" si="10"/>
        <v>-0.95680896333543175</v>
      </c>
      <c r="M152" s="91">
        <f t="shared" si="11"/>
        <v>1</v>
      </c>
    </row>
    <row r="153" spans="1:13" ht="12.75" customHeight="1">
      <c r="A153" s="71" t="s">
        <v>2780</v>
      </c>
      <c r="B153" s="71" t="s">
        <v>2769</v>
      </c>
      <c r="C153" s="112">
        <v>3.3363910000000004E-2</v>
      </c>
      <c r="D153" s="112">
        <v>4.1641029999999996E-2</v>
      </c>
      <c r="E153" s="113">
        <f t="shared" si="8"/>
        <v>-0.19877318116290577</v>
      </c>
      <c r="F153" s="91">
        <f t="shared" si="9"/>
        <v>5.7608340105548557E-5</v>
      </c>
      <c r="G153" s="72">
        <v>7.3762039999999987E-2</v>
      </c>
      <c r="H153" s="22">
        <v>24.638999999999999</v>
      </c>
      <c r="I153" s="120"/>
      <c r="J153" s="112">
        <v>0</v>
      </c>
      <c r="K153" s="112">
        <v>0</v>
      </c>
      <c r="L153" s="113" t="str">
        <f t="shared" si="10"/>
        <v/>
      </c>
      <c r="M153" s="91">
        <f t="shared" si="11"/>
        <v>0</v>
      </c>
    </row>
    <row r="154" spans="1:13" ht="12.75" customHeight="1">
      <c r="A154" s="71" t="s">
        <v>1952</v>
      </c>
      <c r="B154" s="71" t="s">
        <v>945</v>
      </c>
      <c r="C154" s="112">
        <v>0</v>
      </c>
      <c r="D154" s="112">
        <v>3.8974790000000002E-2</v>
      </c>
      <c r="E154" s="113">
        <f t="shared" si="8"/>
        <v>-1</v>
      </c>
      <c r="F154" s="91">
        <f t="shared" si="9"/>
        <v>0</v>
      </c>
      <c r="G154" s="72">
        <v>23.286223869999997</v>
      </c>
      <c r="H154" s="22">
        <v>49.9212272727273</v>
      </c>
      <c r="I154" s="120"/>
      <c r="J154" s="112">
        <v>4.850082E-2</v>
      </c>
      <c r="K154" s="112">
        <v>4.8078179999999998E-2</v>
      </c>
      <c r="L154" s="113">
        <f t="shared" si="10"/>
        <v>8.7906821764052179E-3</v>
      </c>
      <c r="M154" s="91" t="str">
        <f t="shared" si="11"/>
        <v/>
      </c>
    </row>
    <row r="155" spans="1:13" ht="12.75" customHeight="1">
      <c r="A155" s="71" t="s">
        <v>1964</v>
      </c>
      <c r="B155" s="71" t="s">
        <v>939</v>
      </c>
      <c r="C155" s="112">
        <v>2.4520100000000001E-3</v>
      </c>
      <c r="D155" s="112">
        <v>3.8522540000000001E-2</v>
      </c>
      <c r="E155" s="113">
        <f t="shared" si="8"/>
        <v>-0.93634869351813255</v>
      </c>
      <c r="F155" s="91">
        <f t="shared" si="9"/>
        <v>4.2338031130705635E-6</v>
      </c>
      <c r="G155" s="72">
        <v>1.996529031086</v>
      </c>
      <c r="H155" s="22">
        <v>36.972363636363603</v>
      </c>
      <c r="I155" s="120"/>
      <c r="J155" s="112">
        <v>1.172842E-2</v>
      </c>
      <c r="K155" s="112">
        <v>5.3499789999999998E-2</v>
      </c>
      <c r="L155" s="113">
        <f t="shared" si="10"/>
        <v>-0.78077633575757965</v>
      </c>
      <c r="M155" s="91">
        <f t="shared" si="11"/>
        <v>4.7831860392086485</v>
      </c>
    </row>
    <row r="156" spans="1:13" ht="12.75" customHeight="1">
      <c r="A156" s="71" t="s">
        <v>2217</v>
      </c>
      <c r="B156" s="71" t="s">
        <v>1336</v>
      </c>
      <c r="C156" s="112">
        <v>4.5843500000000001E-3</v>
      </c>
      <c r="D156" s="112">
        <v>3.7248080000000003E-2</v>
      </c>
      <c r="E156" s="113">
        <f t="shared" si="8"/>
        <v>-0.87692385755185231</v>
      </c>
      <c r="F156" s="91">
        <f t="shared" si="9"/>
        <v>7.9156427997459379E-6</v>
      </c>
      <c r="G156" s="72">
        <v>0.17461579429458052</v>
      </c>
      <c r="H156" s="22">
        <v>41.115772727272699</v>
      </c>
      <c r="I156" s="120"/>
      <c r="J156" s="112">
        <v>4.5814499999999999E-3</v>
      </c>
      <c r="K156" s="112">
        <v>1.22445E-3</v>
      </c>
      <c r="L156" s="113">
        <f t="shared" si="10"/>
        <v>2.7416391032708565</v>
      </c>
      <c r="M156" s="91">
        <f t="shared" si="11"/>
        <v>0.99936741304656052</v>
      </c>
    </row>
    <row r="157" spans="1:13" ht="12.75" customHeight="1">
      <c r="A157" s="71" t="s">
        <v>1376</v>
      </c>
      <c r="B157" s="71" t="s">
        <v>1231</v>
      </c>
      <c r="C157" s="112">
        <v>0.19251840000000001</v>
      </c>
      <c r="D157" s="112">
        <v>3.4639900000000001E-2</v>
      </c>
      <c r="E157" s="113">
        <f t="shared" si="8"/>
        <v>4.557706575365402</v>
      </c>
      <c r="F157" s="91">
        <f t="shared" si="9"/>
        <v>3.3241503959745842E-4</v>
      </c>
      <c r="G157" s="72">
        <v>10.311246690552</v>
      </c>
      <c r="H157" s="22">
        <v>36.3155</v>
      </c>
      <c r="I157" s="120"/>
      <c r="J157" s="112">
        <v>0.18098045999999998</v>
      </c>
      <c r="K157" s="112">
        <v>2.4650488399999997</v>
      </c>
      <c r="L157" s="113">
        <f t="shared" si="10"/>
        <v>-0.9265813897626467</v>
      </c>
      <c r="M157" s="91">
        <f t="shared" si="11"/>
        <v>0.94006837787972464</v>
      </c>
    </row>
    <row r="158" spans="1:13" ht="12.75" customHeight="1">
      <c r="A158" s="71" t="s">
        <v>1359</v>
      </c>
      <c r="B158" s="71" t="s">
        <v>1207</v>
      </c>
      <c r="C158" s="112">
        <v>0</v>
      </c>
      <c r="D158" s="112">
        <v>3.4325419999999995E-2</v>
      </c>
      <c r="E158" s="113">
        <f t="shared" si="8"/>
        <v>-1</v>
      </c>
      <c r="F158" s="91">
        <f t="shared" si="9"/>
        <v>0</v>
      </c>
      <c r="G158" s="72">
        <v>33.957603911918994</v>
      </c>
      <c r="H158" s="22">
        <v>51.770590909090899</v>
      </c>
      <c r="I158" s="120"/>
      <c r="J158" s="112">
        <v>1.7909675300000001</v>
      </c>
      <c r="K158" s="112">
        <v>10.21904443</v>
      </c>
      <c r="L158" s="113">
        <f t="shared" si="10"/>
        <v>-0.82474217210150635</v>
      </c>
      <c r="M158" s="91" t="str">
        <f t="shared" si="11"/>
        <v/>
      </c>
    </row>
    <row r="159" spans="1:13" ht="12.75" customHeight="1">
      <c r="A159" s="71" t="s">
        <v>564</v>
      </c>
      <c r="B159" s="108" t="s">
        <v>565</v>
      </c>
      <c r="C159" s="112">
        <v>0</v>
      </c>
      <c r="D159" s="112">
        <v>2.8362499999999999E-2</v>
      </c>
      <c r="E159" s="113">
        <f t="shared" si="8"/>
        <v>-1</v>
      </c>
      <c r="F159" s="91">
        <f t="shared" si="9"/>
        <v>0</v>
      </c>
      <c r="G159" s="72">
        <v>1.023980642523</v>
      </c>
      <c r="H159" s="22">
        <v>50.193863636363602</v>
      </c>
      <c r="I159" s="120"/>
      <c r="J159" s="112">
        <v>1.4859499999999999E-2</v>
      </c>
      <c r="K159" s="112">
        <v>3.2379699999999997E-2</v>
      </c>
      <c r="L159" s="113">
        <f t="shared" si="10"/>
        <v>-0.54108592729395266</v>
      </c>
      <c r="M159" s="91" t="str">
        <f t="shared" si="11"/>
        <v/>
      </c>
    </row>
    <row r="160" spans="1:13" ht="12.75" customHeight="1">
      <c r="A160" s="71" t="s">
        <v>1482</v>
      </c>
      <c r="B160" s="71" t="s">
        <v>1249</v>
      </c>
      <c r="C160" s="112">
        <v>0.26569528000000003</v>
      </c>
      <c r="D160" s="112">
        <v>2.8240007000000001E-2</v>
      </c>
      <c r="E160" s="113">
        <f t="shared" si="8"/>
        <v>8.4084707556906775</v>
      </c>
      <c r="F160" s="91">
        <f t="shared" si="9"/>
        <v>4.5876709458450625E-4</v>
      </c>
      <c r="G160" s="72">
        <v>19.516653739636215</v>
      </c>
      <c r="H160" s="22">
        <v>47.928681818181801</v>
      </c>
      <c r="I160" s="120"/>
      <c r="J160" s="112">
        <v>8.0308299999999999E-2</v>
      </c>
      <c r="K160" s="112">
        <v>0</v>
      </c>
      <c r="L160" s="113" t="str">
        <f t="shared" si="10"/>
        <v/>
      </c>
      <c r="M160" s="91">
        <f t="shared" si="11"/>
        <v>0.30225715714633694</v>
      </c>
    </row>
    <row r="161" spans="1:13" ht="12.75" customHeight="1">
      <c r="A161" s="71" t="s">
        <v>1492</v>
      </c>
      <c r="B161" s="71" t="s">
        <v>1263</v>
      </c>
      <c r="C161" s="112">
        <v>6.2249999999999996E-3</v>
      </c>
      <c r="D161" s="112">
        <v>2.7849540000000002E-2</v>
      </c>
      <c r="E161" s="113">
        <f t="shared" si="8"/>
        <v>-0.77647745707828575</v>
      </c>
      <c r="F161" s="91">
        <f t="shared" si="9"/>
        <v>1.0748497917571402E-5</v>
      </c>
      <c r="G161" s="72">
        <v>2.8016583584036705</v>
      </c>
      <c r="H161" s="22">
        <v>74.759500000000003</v>
      </c>
      <c r="I161" s="120"/>
      <c r="J161" s="112">
        <v>0</v>
      </c>
      <c r="K161" s="112">
        <v>0</v>
      </c>
      <c r="L161" s="113" t="str">
        <f t="shared" si="10"/>
        <v/>
      </c>
      <c r="M161" s="91">
        <f t="shared" si="11"/>
        <v>0</v>
      </c>
    </row>
    <row r="162" spans="1:13" ht="12.75" customHeight="1">
      <c r="A162" s="71" t="s">
        <v>2214</v>
      </c>
      <c r="B162" s="71" t="s">
        <v>1286</v>
      </c>
      <c r="C162" s="112">
        <v>2.7831680000000001E-2</v>
      </c>
      <c r="D162" s="112">
        <v>2.7779509999999997E-2</v>
      </c>
      <c r="E162" s="113">
        <f t="shared" si="8"/>
        <v>1.8780028877400934E-3</v>
      </c>
      <c r="F162" s="91">
        <f t="shared" si="9"/>
        <v>4.8056024822893763E-5</v>
      </c>
      <c r="G162" s="72">
        <v>3.0311911736974433</v>
      </c>
      <c r="H162" s="22">
        <v>100.506681818182</v>
      </c>
      <c r="I162" s="120"/>
      <c r="J162" s="112">
        <v>0</v>
      </c>
      <c r="K162" s="112">
        <v>1.1618030000000001E-2</v>
      </c>
      <c r="L162" s="113">
        <f t="shared" si="10"/>
        <v>-1</v>
      </c>
      <c r="M162" s="91">
        <f t="shared" si="11"/>
        <v>0</v>
      </c>
    </row>
    <row r="163" spans="1:13" ht="12.75" customHeight="1">
      <c r="A163" s="71" t="s">
        <v>2639</v>
      </c>
      <c r="B163" s="71" t="s">
        <v>2640</v>
      </c>
      <c r="C163" s="112">
        <v>0.10012002</v>
      </c>
      <c r="D163" s="112">
        <v>2.4587500000000002E-2</v>
      </c>
      <c r="E163" s="113">
        <f t="shared" si="8"/>
        <v>3.071988612099644</v>
      </c>
      <c r="F163" s="91">
        <f t="shared" si="9"/>
        <v>1.7287386770718189E-4</v>
      </c>
      <c r="G163" s="72">
        <v>7.9502537454541541E-2</v>
      </c>
      <c r="H163" s="22">
        <v>24.848681818181799</v>
      </c>
      <c r="I163" s="120"/>
      <c r="J163" s="112">
        <v>0</v>
      </c>
      <c r="K163" s="112">
        <v>2.1549950000000002E-2</v>
      </c>
      <c r="L163" s="113">
        <f t="shared" si="10"/>
        <v>-1</v>
      </c>
      <c r="M163" s="91">
        <f t="shared" si="11"/>
        <v>0</v>
      </c>
    </row>
    <row r="164" spans="1:13" ht="12.75" customHeight="1">
      <c r="A164" s="71" t="s">
        <v>1381</v>
      </c>
      <c r="B164" s="71" t="s">
        <v>1238</v>
      </c>
      <c r="C164" s="112">
        <v>0</v>
      </c>
      <c r="D164" s="112">
        <v>2.3004E-2</v>
      </c>
      <c r="E164" s="113">
        <f t="shared" si="8"/>
        <v>-1</v>
      </c>
      <c r="F164" s="91">
        <f t="shared" si="9"/>
        <v>0</v>
      </c>
      <c r="G164" s="72">
        <v>2.137792051301052</v>
      </c>
      <c r="H164" s="22">
        <v>36.239681818181801</v>
      </c>
      <c r="I164" s="120"/>
      <c r="J164" s="112">
        <v>0</v>
      </c>
      <c r="K164" s="112">
        <v>0</v>
      </c>
      <c r="L164" s="113" t="str">
        <f t="shared" si="10"/>
        <v/>
      </c>
      <c r="M164" s="91" t="str">
        <f t="shared" si="11"/>
        <v/>
      </c>
    </row>
    <row r="165" spans="1:13" ht="12.75" customHeight="1">
      <c r="A165" s="71" t="s">
        <v>2028</v>
      </c>
      <c r="B165" s="71" t="s">
        <v>2029</v>
      </c>
      <c r="C165" s="112">
        <v>3.1582020000000002E-2</v>
      </c>
      <c r="D165" s="112">
        <v>2.2381669999999999E-2</v>
      </c>
      <c r="E165" s="113">
        <f t="shared" si="8"/>
        <v>0.4110662877256257</v>
      </c>
      <c r="F165" s="91">
        <f t="shared" si="9"/>
        <v>5.4531610634971634E-5</v>
      </c>
      <c r="G165" s="72">
        <v>3.5274523000000002E-2</v>
      </c>
      <c r="H165" s="22">
        <v>49.030045454545501</v>
      </c>
      <c r="I165" s="120"/>
      <c r="J165" s="112">
        <v>0</v>
      </c>
      <c r="K165" s="112">
        <v>0</v>
      </c>
      <c r="L165" s="113" t="str">
        <f t="shared" si="10"/>
        <v/>
      </c>
      <c r="M165" s="91">
        <f t="shared" si="11"/>
        <v>0</v>
      </c>
    </row>
    <row r="166" spans="1:13" ht="12.75" customHeight="1">
      <c r="A166" s="71" t="s">
        <v>2211</v>
      </c>
      <c r="B166" s="71" t="s">
        <v>1278</v>
      </c>
      <c r="C166" s="112">
        <v>1.29375E-3</v>
      </c>
      <c r="D166" s="112">
        <v>2.2130849999999997E-2</v>
      </c>
      <c r="E166" s="113">
        <f t="shared" si="8"/>
        <v>-0.94154088071628517</v>
      </c>
      <c r="F166" s="91">
        <f t="shared" si="9"/>
        <v>2.2338745672061048E-6</v>
      </c>
      <c r="G166" s="72">
        <v>0.72315065834595349</v>
      </c>
      <c r="H166" s="22">
        <v>120.062863636364</v>
      </c>
      <c r="I166" s="120"/>
      <c r="J166" s="112">
        <v>0</v>
      </c>
      <c r="K166" s="112">
        <v>0</v>
      </c>
      <c r="L166" s="113" t="str">
        <f t="shared" si="10"/>
        <v/>
      </c>
      <c r="M166" s="91">
        <f t="shared" si="11"/>
        <v>0</v>
      </c>
    </row>
    <row r="167" spans="1:13" ht="12.75" customHeight="1">
      <c r="A167" s="71" t="s">
        <v>2359</v>
      </c>
      <c r="B167" s="71" t="s">
        <v>2358</v>
      </c>
      <c r="C167" s="112">
        <v>1.3544499999999999E-2</v>
      </c>
      <c r="D167" s="112">
        <v>2.2117349999999997E-2</v>
      </c>
      <c r="E167" s="113">
        <f t="shared" si="8"/>
        <v>-0.38760746653645206</v>
      </c>
      <c r="F167" s="91">
        <f t="shared" si="9"/>
        <v>2.3386832135670018E-5</v>
      </c>
      <c r="G167" s="72">
        <v>5.7498915999999997E-2</v>
      </c>
      <c r="H167" s="22">
        <v>100.036666666667</v>
      </c>
      <c r="I167" s="120"/>
      <c r="J167" s="112">
        <v>0</v>
      </c>
      <c r="K167" s="112">
        <v>0</v>
      </c>
      <c r="L167" s="113" t="str">
        <f t="shared" si="10"/>
        <v/>
      </c>
      <c r="M167" s="91">
        <f t="shared" si="11"/>
        <v>0</v>
      </c>
    </row>
    <row r="168" spans="1:13" ht="12.75" customHeight="1">
      <c r="A168" s="71" t="s">
        <v>2034</v>
      </c>
      <c r="B168" s="71" t="s">
        <v>2035</v>
      </c>
      <c r="C168" s="112">
        <v>1.6368750000000001E-2</v>
      </c>
      <c r="D168" s="112">
        <v>2.1841590000000001E-2</v>
      </c>
      <c r="E168" s="113">
        <f t="shared" si="8"/>
        <v>-0.25056967006522879</v>
      </c>
      <c r="F168" s="91">
        <f t="shared" si="9"/>
        <v>2.8263369524216371E-5</v>
      </c>
      <c r="G168" s="72">
        <v>0.12484477899999999</v>
      </c>
      <c r="H168" s="22">
        <v>50.0254090909091</v>
      </c>
      <c r="I168" s="120"/>
      <c r="J168" s="112">
        <v>0</v>
      </c>
      <c r="K168" s="112">
        <v>0</v>
      </c>
      <c r="L168" s="113" t="str">
        <f t="shared" si="10"/>
        <v/>
      </c>
      <c r="M168" s="91">
        <f t="shared" si="11"/>
        <v>0</v>
      </c>
    </row>
    <row r="169" spans="1:13" ht="12.75" customHeight="1">
      <c r="A169" s="71" t="s">
        <v>1488</v>
      </c>
      <c r="B169" s="71" t="s">
        <v>1258</v>
      </c>
      <c r="C169" s="112">
        <v>9.8420000000000001E-3</v>
      </c>
      <c r="D169" s="112">
        <v>1.9309750000000001E-2</v>
      </c>
      <c r="E169" s="113">
        <f t="shared" si="8"/>
        <v>-0.49030929970610704</v>
      </c>
      <c r="F169" s="91">
        <f t="shared" si="9"/>
        <v>1.6993850040921727E-5</v>
      </c>
      <c r="G169" s="72">
        <v>7.4426181647579996</v>
      </c>
      <c r="H169" s="22">
        <v>70.773952380952394</v>
      </c>
      <c r="I169" s="120"/>
      <c r="J169" s="112">
        <v>0</v>
      </c>
      <c r="K169" s="112">
        <v>2.1193579300000001</v>
      </c>
      <c r="L169" s="113">
        <f t="shared" si="10"/>
        <v>-1</v>
      </c>
      <c r="M169" s="91">
        <f t="shared" si="11"/>
        <v>0</v>
      </c>
    </row>
    <row r="170" spans="1:13" ht="12.75" customHeight="1">
      <c r="A170" s="71" t="s">
        <v>2197</v>
      </c>
      <c r="B170" s="71" t="s">
        <v>1251</v>
      </c>
      <c r="C170" s="112">
        <v>2.569275E-2</v>
      </c>
      <c r="D170" s="112">
        <v>1.7999999999999999E-2</v>
      </c>
      <c r="E170" s="113">
        <f t="shared" si="8"/>
        <v>0.42737500000000006</v>
      </c>
      <c r="F170" s="91">
        <f t="shared" si="9"/>
        <v>4.4362806405089588E-5</v>
      </c>
      <c r="G170" s="72">
        <v>1.9091681212656797</v>
      </c>
      <c r="H170" s="22">
        <v>183.23822727272699</v>
      </c>
      <c r="I170" s="120"/>
      <c r="J170" s="112">
        <v>4.2041709999999996E-2</v>
      </c>
      <c r="K170" s="112">
        <v>0</v>
      </c>
      <c r="L170" s="113" t="str">
        <f t="shared" si="10"/>
        <v/>
      </c>
      <c r="M170" s="91">
        <f t="shared" si="11"/>
        <v>1.6363258117562345</v>
      </c>
    </row>
    <row r="171" spans="1:13" ht="12.75" customHeight="1">
      <c r="A171" s="71" t="s">
        <v>1508</v>
      </c>
      <c r="B171" s="71" t="s">
        <v>1296</v>
      </c>
      <c r="C171" s="112">
        <v>0.1668364</v>
      </c>
      <c r="D171" s="112">
        <v>1.4435E-2</v>
      </c>
      <c r="E171" s="113">
        <f t="shared" si="8"/>
        <v>10.557769310703152</v>
      </c>
      <c r="F171" s="91">
        <f t="shared" si="9"/>
        <v>2.8807079485543931E-4</v>
      </c>
      <c r="G171" s="72">
        <v>0.661157890789</v>
      </c>
      <c r="H171" s="22">
        <v>44.4418636363636</v>
      </c>
      <c r="I171" s="120"/>
      <c r="J171" s="112">
        <v>2.2755868507767101E-2</v>
      </c>
      <c r="K171" s="112">
        <v>1.8244999999999999E-3</v>
      </c>
      <c r="L171" s="113">
        <f t="shared" si="10"/>
        <v>11.472386137444287</v>
      </c>
      <c r="M171" s="91">
        <f t="shared" si="11"/>
        <v>0.13639630504954015</v>
      </c>
    </row>
    <row r="172" spans="1:13" ht="12.75" customHeight="1">
      <c r="A172" s="71" t="s">
        <v>2486</v>
      </c>
      <c r="B172" s="71" t="s">
        <v>2487</v>
      </c>
      <c r="C172" s="112">
        <v>0.2056336</v>
      </c>
      <c r="D172" s="112">
        <v>1.4259000000000001E-2</v>
      </c>
      <c r="E172" s="113">
        <f t="shared" si="8"/>
        <v>13.421319868153446</v>
      </c>
      <c r="F172" s="91">
        <f t="shared" si="9"/>
        <v>3.5506061387674071E-4</v>
      </c>
      <c r="G172" s="72">
        <v>3.1878776999999997E-2</v>
      </c>
      <c r="H172" s="22">
        <v>78.324818181818202</v>
      </c>
      <c r="I172" s="120"/>
      <c r="J172" s="112">
        <v>0</v>
      </c>
      <c r="K172" s="112">
        <v>0</v>
      </c>
      <c r="L172" s="113" t="str">
        <f t="shared" si="10"/>
        <v/>
      </c>
      <c r="M172" s="91">
        <f t="shared" si="11"/>
        <v>0</v>
      </c>
    </row>
    <row r="173" spans="1:13" ht="12.75" customHeight="1">
      <c r="A173" s="71" t="s">
        <v>2177</v>
      </c>
      <c r="B173" s="71" t="s">
        <v>2176</v>
      </c>
      <c r="C173" s="112">
        <v>0.10318492</v>
      </c>
      <c r="D173" s="112">
        <v>1.307941E-2</v>
      </c>
      <c r="E173" s="113">
        <f t="shared" si="8"/>
        <v>6.889111206086513</v>
      </c>
      <c r="F173" s="91">
        <f t="shared" si="9"/>
        <v>1.7816592734855771E-4</v>
      </c>
      <c r="G173" s="72">
        <v>1.8629638074900001</v>
      </c>
      <c r="H173" s="22">
        <v>36.570476190476199</v>
      </c>
      <c r="I173" s="120"/>
      <c r="J173" s="112">
        <v>0.24575492000000002</v>
      </c>
      <c r="K173" s="112">
        <v>1.307941E-2</v>
      </c>
      <c r="L173" s="113">
        <f t="shared" si="10"/>
        <v>17.78944998283562</v>
      </c>
      <c r="M173" s="91">
        <f t="shared" si="11"/>
        <v>2.381694146780363</v>
      </c>
    </row>
    <row r="174" spans="1:13" ht="12.75" customHeight="1">
      <c r="A174" s="71" t="s">
        <v>2194</v>
      </c>
      <c r="B174" s="71" t="s">
        <v>1299</v>
      </c>
      <c r="C174" s="112">
        <v>0.22396935999999998</v>
      </c>
      <c r="D174" s="112">
        <v>1.2367209999999998E-2</v>
      </c>
      <c r="E174" s="113">
        <f t="shared" si="8"/>
        <v>17.109934253562447</v>
      </c>
      <c r="F174" s="91">
        <f t="shared" si="9"/>
        <v>3.8672035334293972E-4</v>
      </c>
      <c r="G174" s="72">
        <v>1.0830836961528898</v>
      </c>
      <c r="H174" s="22">
        <v>56.983045454545497</v>
      </c>
      <c r="I174" s="120"/>
      <c r="J174" s="112">
        <v>0</v>
      </c>
      <c r="K174" s="112">
        <v>0</v>
      </c>
      <c r="L174" s="113" t="str">
        <f t="shared" si="10"/>
        <v/>
      </c>
      <c r="M174" s="91">
        <f t="shared" si="11"/>
        <v>0</v>
      </c>
    </row>
    <row r="175" spans="1:13" ht="12.75" customHeight="1">
      <c r="A175" s="71" t="s">
        <v>1486</v>
      </c>
      <c r="B175" s="71" t="s">
        <v>1256</v>
      </c>
      <c r="C175" s="112">
        <v>1.1289499999999999E-2</v>
      </c>
      <c r="D175" s="112">
        <v>1.1851799999999999E-2</v>
      </c>
      <c r="E175" s="113">
        <f t="shared" si="8"/>
        <v>-4.7444270068681571E-2</v>
      </c>
      <c r="F175" s="91">
        <f t="shared" si="9"/>
        <v>1.9493199556694352E-5</v>
      </c>
      <c r="G175" s="72">
        <v>6.0112646057902639</v>
      </c>
      <c r="H175" s="22">
        <v>59.605499999999999</v>
      </c>
      <c r="I175" s="120"/>
      <c r="J175" s="112">
        <v>1.459743E-2</v>
      </c>
      <c r="K175" s="112">
        <v>9.0899599999999994E-3</v>
      </c>
      <c r="L175" s="113">
        <f t="shared" si="10"/>
        <v>0.60588495438923839</v>
      </c>
      <c r="M175" s="91">
        <f t="shared" si="11"/>
        <v>1.293009433544444</v>
      </c>
    </row>
    <row r="176" spans="1:13" ht="12.75" customHeight="1">
      <c r="A176" s="71" t="s">
        <v>2641</v>
      </c>
      <c r="B176" s="71" t="s">
        <v>2642</v>
      </c>
      <c r="C176" s="112">
        <v>0</v>
      </c>
      <c r="D176" s="112">
        <v>1.140819E-2</v>
      </c>
      <c r="E176" s="113">
        <f t="shared" si="8"/>
        <v>-1</v>
      </c>
      <c r="F176" s="91">
        <f t="shared" si="9"/>
        <v>0</v>
      </c>
      <c r="G176" s="72">
        <v>0.87774535968372003</v>
      </c>
      <c r="H176" s="22">
        <v>29.112500000000001</v>
      </c>
      <c r="I176" s="120"/>
      <c r="J176" s="112">
        <v>0</v>
      </c>
      <c r="K176" s="112">
        <v>0</v>
      </c>
      <c r="L176" s="113" t="str">
        <f t="shared" si="10"/>
        <v/>
      </c>
      <c r="M176" s="91" t="str">
        <f t="shared" si="11"/>
        <v/>
      </c>
    </row>
    <row r="177" spans="1:13" ht="12.75" customHeight="1">
      <c r="A177" s="71" t="s">
        <v>2175</v>
      </c>
      <c r="B177" s="71" t="s">
        <v>2174</v>
      </c>
      <c r="C177" s="112">
        <v>1.1174999999999999E-2</v>
      </c>
      <c r="D177" s="112">
        <v>1.12929E-2</v>
      </c>
      <c r="E177" s="113">
        <f t="shared" si="8"/>
        <v>-1.0440188082777691E-2</v>
      </c>
      <c r="F177" s="91">
        <f t="shared" si="9"/>
        <v>1.9295496261664325E-5</v>
      </c>
      <c r="G177" s="72">
        <v>0.86167636526999991</v>
      </c>
      <c r="H177" s="22">
        <v>116.297</v>
      </c>
      <c r="I177" s="120"/>
      <c r="J177" s="112">
        <v>1.3278750000000001E-2</v>
      </c>
      <c r="K177" s="112">
        <v>0.77647750999999998</v>
      </c>
      <c r="L177" s="113">
        <f t="shared" si="10"/>
        <v>-0.98289873199289446</v>
      </c>
      <c r="M177" s="91">
        <f t="shared" si="11"/>
        <v>1.1882550335570472</v>
      </c>
    </row>
    <row r="178" spans="1:13" ht="12.75" customHeight="1">
      <c r="A178" s="71" t="s">
        <v>1533</v>
      </c>
      <c r="B178" s="71" t="s">
        <v>1328</v>
      </c>
      <c r="C178" s="112">
        <v>0</v>
      </c>
      <c r="D178" s="112">
        <v>1.0559049999999999E-2</v>
      </c>
      <c r="E178" s="113">
        <f t="shared" si="8"/>
        <v>-1</v>
      </c>
      <c r="F178" s="91">
        <f t="shared" si="9"/>
        <v>0</v>
      </c>
      <c r="G178" s="72">
        <v>0.68747532905265352</v>
      </c>
      <c r="H178" s="22">
        <v>108.147545454545</v>
      </c>
      <c r="I178" s="120"/>
      <c r="J178" s="112">
        <v>0</v>
      </c>
      <c r="K178" s="112">
        <v>2.1107540000000001E-2</v>
      </c>
      <c r="L178" s="113">
        <f t="shared" si="10"/>
        <v>-1</v>
      </c>
      <c r="M178" s="91" t="str">
        <f t="shared" si="11"/>
        <v/>
      </c>
    </row>
    <row r="179" spans="1:13" ht="12.75" customHeight="1">
      <c r="A179" s="71" t="s">
        <v>2498</v>
      </c>
      <c r="B179" s="71" t="s">
        <v>2499</v>
      </c>
      <c r="C179" s="112">
        <v>0</v>
      </c>
      <c r="D179" s="112">
        <v>1.003308E-2</v>
      </c>
      <c r="E179" s="113">
        <f t="shared" si="8"/>
        <v>-1</v>
      </c>
      <c r="F179" s="91">
        <f t="shared" si="9"/>
        <v>0</v>
      </c>
      <c r="G179" s="72">
        <v>6.5364645999999998E-2</v>
      </c>
      <c r="H179" s="22">
        <v>128.40027272727301</v>
      </c>
      <c r="I179" s="120"/>
      <c r="J179" s="112">
        <v>0</v>
      </c>
      <c r="K179" s="112">
        <v>0</v>
      </c>
      <c r="L179" s="113" t="str">
        <f t="shared" si="10"/>
        <v/>
      </c>
      <c r="M179" s="91" t="str">
        <f t="shared" si="11"/>
        <v/>
      </c>
    </row>
    <row r="180" spans="1:13" ht="12.75" customHeight="1">
      <c r="A180" s="71" t="s">
        <v>1956</v>
      </c>
      <c r="B180" s="71" t="s">
        <v>949</v>
      </c>
      <c r="C180" s="112">
        <v>0</v>
      </c>
      <c r="D180" s="112">
        <v>9.9500000000000005E-3</v>
      </c>
      <c r="E180" s="113">
        <f t="shared" si="8"/>
        <v>-1</v>
      </c>
      <c r="F180" s="91">
        <f t="shared" si="9"/>
        <v>0</v>
      </c>
      <c r="G180" s="72">
        <v>8.3733508499999996</v>
      </c>
      <c r="H180" s="22">
        <v>35.761181818181797</v>
      </c>
      <c r="I180" s="120"/>
      <c r="J180" s="112">
        <v>0</v>
      </c>
      <c r="K180" s="112">
        <v>0</v>
      </c>
      <c r="L180" s="113" t="str">
        <f t="shared" si="10"/>
        <v/>
      </c>
      <c r="M180" s="91" t="str">
        <f t="shared" si="11"/>
        <v/>
      </c>
    </row>
    <row r="181" spans="1:13" ht="12.75" customHeight="1">
      <c r="A181" s="71" t="s">
        <v>1538</v>
      </c>
      <c r="B181" s="71" t="s">
        <v>1333</v>
      </c>
      <c r="C181" s="112">
        <v>1.0392999999999999E-2</v>
      </c>
      <c r="D181" s="112">
        <v>9.8344000000000001E-3</v>
      </c>
      <c r="E181" s="113">
        <f t="shared" si="8"/>
        <v>5.6800618238021627E-2</v>
      </c>
      <c r="F181" s="91">
        <f t="shared" si="9"/>
        <v>1.7945243189930858E-5</v>
      </c>
      <c r="G181" s="72">
        <v>0.19788112930714444</v>
      </c>
      <c r="H181" s="22">
        <v>78.058954545454498</v>
      </c>
      <c r="I181" s="120"/>
      <c r="J181" s="112">
        <v>0</v>
      </c>
      <c r="K181" s="112">
        <v>0</v>
      </c>
      <c r="L181" s="113" t="str">
        <f t="shared" si="10"/>
        <v/>
      </c>
      <c r="M181" s="91">
        <f t="shared" si="11"/>
        <v>0</v>
      </c>
    </row>
    <row r="182" spans="1:13" ht="12.75" customHeight="1">
      <c r="A182" s="71" t="s">
        <v>1509</v>
      </c>
      <c r="B182" s="71" t="s">
        <v>1300</v>
      </c>
      <c r="C182" s="112">
        <v>0.13467224999999999</v>
      </c>
      <c r="D182" s="112">
        <v>9.4948299999999992E-3</v>
      </c>
      <c r="E182" s="113">
        <f t="shared" si="8"/>
        <v>13.183745259262146</v>
      </c>
      <c r="F182" s="91">
        <f t="shared" si="9"/>
        <v>2.32534039948539E-4</v>
      </c>
      <c r="G182" s="72">
        <v>28.442878231562272</v>
      </c>
      <c r="H182" s="22">
        <v>55.673727272727298</v>
      </c>
      <c r="I182" s="120"/>
      <c r="J182" s="112">
        <v>0</v>
      </c>
      <c r="K182" s="112">
        <v>0</v>
      </c>
      <c r="L182" s="113" t="str">
        <f t="shared" si="10"/>
        <v/>
      </c>
      <c r="M182" s="91">
        <f t="shared" si="11"/>
        <v>0</v>
      </c>
    </row>
    <row r="183" spans="1:13" ht="12.75" customHeight="1">
      <c r="A183" s="71" t="s">
        <v>1445</v>
      </c>
      <c r="B183" s="71" t="s">
        <v>1245</v>
      </c>
      <c r="C183" s="112">
        <v>0.15966154999999999</v>
      </c>
      <c r="D183" s="112">
        <v>9.4656000000000011E-3</v>
      </c>
      <c r="E183" s="113">
        <f t="shared" si="8"/>
        <v>15.867557259972951</v>
      </c>
      <c r="F183" s="91">
        <f t="shared" si="9"/>
        <v>2.7568222292228471E-4</v>
      </c>
      <c r="G183" s="72">
        <v>31.937245720765617</v>
      </c>
      <c r="H183" s="22">
        <v>67.184227272727298</v>
      </c>
      <c r="I183" s="120"/>
      <c r="J183" s="112">
        <v>0.14228673999999999</v>
      </c>
      <c r="K183" s="112">
        <v>0</v>
      </c>
      <c r="L183" s="113" t="str">
        <f t="shared" si="10"/>
        <v/>
      </c>
      <c r="M183" s="91">
        <f t="shared" si="11"/>
        <v>0.89117724336260051</v>
      </c>
    </row>
    <row r="184" spans="1:13" ht="12.75" customHeight="1">
      <c r="A184" s="71" t="s">
        <v>1951</v>
      </c>
      <c r="B184" s="71" t="s">
        <v>944</v>
      </c>
      <c r="C184" s="112">
        <v>3.5083400000000001E-2</v>
      </c>
      <c r="D184" s="112">
        <v>7.6425E-3</v>
      </c>
      <c r="E184" s="113">
        <f t="shared" si="8"/>
        <v>3.5905659142950608</v>
      </c>
      <c r="F184" s="91">
        <f t="shared" si="9"/>
        <v>6.0577325596999929E-5</v>
      </c>
      <c r="G184" s="72">
        <v>7.5346453599999998</v>
      </c>
      <c r="H184" s="22">
        <v>87.028000000000006</v>
      </c>
      <c r="I184" s="120"/>
      <c r="J184" s="112">
        <v>0</v>
      </c>
      <c r="K184" s="112">
        <v>0</v>
      </c>
      <c r="L184" s="113" t="str">
        <f t="shared" si="10"/>
        <v/>
      </c>
      <c r="M184" s="91">
        <f t="shared" si="11"/>
        <v>0</v>
      </c>
    </row>
    <row r="185" spans="1:13" ht="12.75" customHeight="1">
      <c r="A185" s="71" t="s">
        <v>2215</v>
      </c>
      <c r="B185" s="71" t="s">
        <v>1335</v>
      </c>
      <c r="C185" s="112">
        <v>8.0450740000000007E-2</v>
      </c>
      <c r="D185" s="112">
        <v>7.3145900000000002E-3</v>
      </c>
      <c r="E185" s="113">
        <f t="shared" si="8"/>
        <v>9.9986670476404012</v>
      </c>
      <c r="F185" s="91">
        <f t="shared" si="9"/>
        <v>1.3891158415374753E-4</v>
      </c>
      <c r="G185" s="72">
        <v>0.26269374020799174</v>
      </c>
      <c r="H185" s="22">
        <v>56.451136363636401</v>
      </c>
      <c r="I185" s="120"/>
      <c r="J185" s="112">
        <v>0</v>
      </c>
      <c r="K185" s="112">
        <v>0</v>
      </c>
      <c r="L185" s="113" t="str">
        <f t="shared" si="10"/>
        <v/>
      </c>
      <c r="M185" s="91">
        <f t="shared" si="11"/>
        <v>0</v>
      </c>
    </row>
    <row r="186" spans="1:13" ht="12.75" customHeight="1">
      <c r="A186" s="71" t="s">
        <v>1484</v>
      </c>
      <c r="B186" s="71" t="s">
        <v>1253</v>
      </c>
      <c r="C186" s="112">
        <v>1.0595E-2</v>
      </c>
      <c r="D186" s="112">
        <v>6.2745500000000003E-3</v>
      </c>
      <c r="E186" s="113">
        <f t="shared" si="8"/>
        <v>0.68856730761568552</v>
      </c>
      <c r="F186" s="91">
        <f t="shared" si="9"/>
        <v>1.8294029789023134E-5</v>
      </c>
      <c r="G186" s="72">
        <v>1.0652088653947553</v>
      </c>
      <c r="H186" s="22">
        <v>60.608227272727298</v>
      </c>
      <c r="I186" s="120"/>
      <c r="J186" s="112">
        <v>0</v>
      </c>
      <c r="K186" s="112">
        <v>1.7909E-3</v>
      </c>
      <c r="L186" s="113">
        <f t="shared" si="10"/>
        <v>-1</v>
      </c>
      <c r="M186" s="91">
        <f t="shared" si="11"/>
        <v>0</v>
      </c>
    </row>
    <row r="187" spans="1:13" ht="12.75" customHeight="1">
      <c r="A187" s="71" t="s">
        <v>2210</v>
      </c>
      <c r="B187" s="71" t="s">
        <v>1334</v>
      </c>
      <c r="C187" s="112">
        <v>0.21472732999999999</v>
      </c>
      <c r="D187" s="112">
        <v>6.1683999999999992E-3</v>
      </c>
      <c r="E187" s="113">
        <f t="shared" si="8"/>
        <v>33.810863432981002</v>
      </c>
      <c r="F187" s="91">
        <f t="shared" si="9"/>
        <v>3.7076245130131203E-4</v>
      </c>
      <c r="G187" s="72">
        <v>2.2044549228997772</v>
      </c>
      <c r="H187" s="22">
        <v>69.260499999999993</v>
      </c>
      <c r="I187" s="120"/>
      <c r="J187" s="112">
        <v>0</v>
      </c>
      <c r="K187" s="112">
        <v>0</v>
      </c>
      <c r="L187" s="113" t="str">
        <f t="shared" si="10"/>
        <v/>
      </c>
      <c r="M187" s="91">
        <f t="shared" si="11"/>
        <v>0</v>
      </c>
    </row>
    <row r="188" spans="1:13" ht="12.75" customHeight="1">
      <c r="A188" s="71" t="s">
        <v>2199</v>
      </c>
      <c r="B188" s="71" t="s">
        <v>1297</v>
      </c>
      <c r="C188" s="112">
        <v>0</v>
      </c>
      <c r="D188" s="112">
        <v>5.6779999999999999E-3</v>
      </c>
      <c r="E188" s="113">
        <f t="shared" si="8"/>
        <v>-1</v>
      </c>
      <c r="F188" s="91">
        <f t="shared" si="9"/>
        <v>0</v>
      </c>
      <c r="G188" s="72">
        <v>0.44385018815102817</v>
      </c>
      <c r="H188" s="22">
        <v>110.405227272727</v>
      </c>
      <c r="I188" s="120"/>
      <c r="J188" s="112">
        <v>0</v>
      </c>
      <c r="K188" s="112">
        <v>0</v>
      </c>
      <c r="L188" s="113" t="str">
        <f t="shared" si="10"/>
        <v/>
      </c>
      <c r="M188" s="91" t="str">
        <f t="shared" si="11"/>
        <v/>
      </c>
    </row>
    <row r="189" spans="1:13" ht="12.75" customHeight="1">
      <c r="A189" s="71" t="s">
        <v>0</v>
      </c>
      <c r="B189" s="71" t="s">
        <v>1339</v>
      </c>
      <c r="C189" s="112">
        <v>7.4701999999999998E-3</v>
      </c>
      <c r="D189" s="112">
        <v>5.3839999999999999E-3</v>
      </c>
      <c r="E189" s="113">
        <f t="shared" si="8"/>
        <v>0.38748142644873695</v>
      </c>
      <c r="F189" s="91">
        <f t="shared" si="9"/>
        <v>1.2898542834352112E-5</v>
      </c>
      <c r="G189" s="72">
        <v>0.51932922845506946</v>
      </c>
      <c r="H189" s="22">
        <v>63.251272727272699</v>
      </c>
      <c r="I189" s="120"/>
      <c r="J189" s="112">
        <v>2.5169000000000003E-3</v>
      </c>
      <c r="K189" s="112">
        <v>0</v>
      </c>
      <c r="L189" s="113" t="str">
        <f t="shared" si="10"/>
        <v/>
      </c>
      <c r="M189" s="91">
        <f t="shared" si="11"/>
        <v>0.33692538352386819</v>
      </c>
    </row>
    <row r="190" spans="1:13" ht="12.75" customHeight="1">
      <c r="A190" s="71" t="s">
        <v>2492</v>
      </c>
      <c r="B190" s="71" t="s">
        <v>2493</v>
      </c>
      <c r="C190" s="112">
        <v>0</v>
      </c>
      <c r="D190" s="112">
        <v>3.9375E-3</v>
      </c>
      <c r="E190" s="113">
        <f t="shared" si="8"/>
        <v>-1</v>
      </c>
      <c r="F190" s="91">
        <f t="shared" si="9"/>
        <v>0</v>
      </c>
      <c r="G190" s="72">
        <v>3.7382600000000002E-3</v>
      </c>
      <c r="H190" s="22">
        <v>53.363454545454601</v>
      </c>
      <c r="I190" s="120"/>
      <c r="J190" s="112">
        <v>0</v>
      </c>
      <c r="K190" s="112">
        <v>0</v>
      </c>
      <c r="L190" s="113" t="str">
        <f t="shared" si="10"/>
        <v/>
      </c>
      <c r="M190" s="91" t="str">
        <f t="shared" si="11"/>
        <v/>
      </c>
    </row>
    <row r="191" spans="1:13" ht="12.75" customHeight="1">
      <c r="A191" s="71" t="s">
        <v>2568</v>
      </c>
      <c r="B191" s="71" t="s">
        <v>2569</v>
      </c>
      <c r="C191" s="112">
        <v>0</v>
      </c>
      <c r="D191" s="112">
        <v>3.9009600000000002E-3</v>
      </c>
      <c r="E191" s="113">
        <f t="shared" si="8"/>
        <v>-1</v>
      </c>
      <c r="F191" s="91">
        <f t="shared" si="9"/>
        <v>0</v>
      </c>
      <c r="G191" s="72">
        <v>0</v>
      </c>
      <c r="H191" s="22">
        <v>98.470545454545402</v>
      </c>
      <c r="I191" s="120"/>
      <c r="J191" s="112">
        <v>0</v>
      </c>
      <c r="K191" s="112">
        <v>0</v>
      </c>
      <c r="L191" s="113" t="str">
        <f t="shared" si="10"/>
        <v/>
      </c>
      <c r="M191" s="91" t="str">
        <f t="shared" si="11"/>
        <v/>
      </c>
    </row>
    <row r="192" spans="1:13" ht="12.75" customHeight="1">
      <c r="A192" s="71" t="s">
        <v>1517</v>
      </c>
      <c r="B192" s="71" t="s">
        <v>1316</v>
      </c>
      <c r="C192" s="112">
        <v>1.44776E-2</v>
      </c>
      <c r="D192" s="112">
        <v>3.4436599999999999E-3</v>
      </c>
      <c r="E192" s="113">
        <f t="shared" si="8"/>
        <v>3.2041316506275299</v>
      </c>
      <c r="F192" s="91">
        <f t="shared" si="9"/>
        <v>2.4997984490189838E-5</v>
      </c>
      <c r="G192" s="72">
        <v>0.4109931995015163</v>
      </c>
      <c r="H192" s="22">
        <v>171.00700000000001</v>
      </c>
      <c r="I192" s="120"/>
      <c r="J192" s="112">
        <v>0</v>
      </c>
      <c r="K192" s="112">
        <v>0</v>
      </c>
      <c r="L192" s="113" t="str">
        <f t="shared" si="10"/>
        <v/>
      </c>
      <c r="M192" s="91">
        <f t="shared" si="11"/>
        <v>0</v>
      </c>
    </row>
    <row r="193" spans="1:13" ht="12.75" customHeight="1">
      <c r="A193" s="71" t="s">
        <v>1514</v>
      </c>
      <c r="B193" s="71" t="s">
        <v>1308</v>
      </c>
      <c r="C193" s="112">
        <v>1.2765000000000001E-3</v>
      </c>
      <c r="D193" s="112">
        <v>3.2574600000000002E-3</v>
      </c>
      <c r="E193" s="113">
        <f t="shared" si="8"/>
        <v>-0.60813026100090251</v>
      </c>
      <c r="F193" s="91">
        <f t="shared" si="9"/>
        <v>2.2040895729766905E-6</v>
      </c>
      <c r="G193" s="72">
        <v>1.6840693278429999</v>
      </c>
      <c r="H193" s="22">
        <v>106.042772727273</v>
      </c>
      <c r="I193" s="120"/>
      <c r="J193" s="112">
        <v>3.9609603012709903E-3</v>
      </c>
      <c r="K193" s="112">
        <v>1.28316444</v>
      </c>
      <c r="L193" s="113">
        <f t="shared" si="10"/>
        <v>-0.99691313117960856</v>
      </c>
      <c r="M193" s="91">
        <f t="shared" si="11"/>
        <v>3.1029849598675989</v>
      </c>
    </row>
    <row r="194" spans="1:13" ht="12.75" customHeight="1">
      <c r="A194" s="71" t="s">
        <v>2203</v>
      </c>
      <c r="B194" s="71" t="s">
        <v>1266</v>
      </c>
      <c r="C194" s="112">
        <v>8.0436969999999997E-2</v>
      </c>
      <c r="D194" s="112">
        <v>3.2352499999999998E-3</v>
      </c>
      <c r="E194" s="113">
        <f t="shared" si="8"/>
        <v>23.862675218298431</v>
      </c>
      <c r="F194" s="91">
        <f t="shared" si="9"/>
        <v>1.3888780795835395E-4</v>
      </c>
      <c r="G194" s="72">
        <v>0.51492419544768131</v>
      </c>
      <c r="H194" s="22">
        <v>138.291454545455</v>
      </c>
      <c r="I194" s="120"/>
      <c r="J194" s="112">
        <v>0</v>
      </c>
      <c r="K194" s="112">
        <v>0</v>
      </c>
      <c r="L194" s="113" t="str">
        <f t="shared" si="10"/>
        <v/>
      </c>
      <c r="M194" s="91">
        <f t="shared" si="11"/>
        <v>0</v>
      </c>
    </row>
    <row r="195" spans="1:13" ht="12.75" customHeight="1">
      <c r="A195" s="71" t="s">
        <v>2309</v>
      </c>
      <c r="B195" s="71" t="s">
        <v>2317</v>
      </c>
      <c r="C195" s="112">
        <v>0</v>
      </c>
      <c r="D195" s="112">
        <v>3.235E-3</v>
      </c>
      <c r="E195" s="113">
        <f t="shared" si="8"/>
        <v>-1</v>
      </c>
      <c r="F195" s="91">
        <f t="shared" si="9"/>
        <v>0</v>
      </c>
      <c r="G195" s="72">
        <v>0.12487149</v>
      </c>
      <c r="H195" s="22">
        <v>30.8311818181818</v>
      </c>
      <c r="I195" s="120"/>
      <c r="J195" s="112">
        <v>0</v>
      </c>
      <c r="K195" s="112">
        <v>0</v>
      </c>
      <c r="L195" s="113" t="str">
        <f t="shared" si="10"/>
        <v/>
      </c>
      <c r="M195" s="91" t="str">
        <f t="shared" si="11"/>
        <v/>
      </c>
    </row>
    <row r="196" spans="1:13" ht="12.75" customHeight="1">
      <c r="A196" s="71" t="s">
        <v>2311</v>
      </c>
      <c r="B196" s="71" t="s">
        <v>2319</v>
      </c>
      <c r="C196" s="112">
        <v>0</v>
      </c>
      <c r="D196" s="112">
        <v>3.1023299999999999E-3</v>
      </c>
      <c r="E196" s="113">
        <f t="shared" si="8"/>
        <v>-1</v>
      </c>
      <c r="F196" s="91">
        <f t="shared" si="9"/>
        <v>0</v>
      </c>
      <c r="G196" s="72">
        <v>2.8135478999999998E-2</v>
      </c>
      <c r="H196" s="22">
        <v>30.835318181818199</v>
      </c>
      <c r="I196" s="120"/>
      <c r="J196" s="112">
        <v>0</v>
      </c>
      <c r="K196" s="112">
        <v>0</v>
      </c>
      <c r="L196" s="113" t="str">
        <f t="shared" si="10"/>
        <v/>
      </c>
      <c r="M196" s="91" t="str">
        <f t="shared" si="11"/>
        <v/>
      </c>
    </row>
    <row r="197" spans="1:13" ht="12.75" customHeight="1">
      <c r="A197" s="71" t="s">
        <v>2032</v>
      </c>
      <c r="B197" s="71" t="s">
        <v>2033</v>
      </c>
      <c r="C197" s="112">
        <v>0</v>
      </c>
      <c r="D197" s="112">
        <v>2.9814799999999999E-3</v>
      </c>
      <c r="E197" s="113">
        <f t="shared" si="8"/>
        <v>-1</v>
      </c>
      <c r="F197" s="91">
        <f t="shared" si="9"/>
        <v>0</v>
      </c>
      <c r="G197" s="72">
        <v>2.9133310000000003E-3</v>
      </c>
      <c r="H197" s="22">
        <v>48.573727272727297</v>
      </c>
      <c r="I197" s="120"/>
      <c r="J197" s="112">
        <v>0</v>
      </c>
      <c r="K197" s="112">
        <v>0</v>
      </c>
      <c r="L197" s="113" t="str">
        <f t="shared" si="10"/>
        <v/>
      </c>
      <c r="M197" s="91" t="str">
        <f t="shared" si="11"/>
        <v/>
      </c>
    </row>
    <row r="198" spans="1:13" ht="12.75" customHeight="1">
      <c r="A198" s="71" t="s">
        <v>2778</v>
      </c>
      <c r="B198" s="71" t="s">
        <v>2767</v>
      </c>
      <c r="C198" s="112">
        <v>0</v>
      </c>
      <c r="D198" s="112">
        <v>2.9719799999999999E-3</v>
      </c>
      <c r="E198" s="113">
        <f t="shared" si="8"/>
        <v>-1</v>
      </c>
      <c r="F198" s="91">
        <f t="shared" si="9"/>
        <v>0</v>
      </c>
      <c r="G198" s="72">
        <v>2.7590905999999998E-2</v>
      </c>
      <c r="H198" s="22">
        <v>123.118818181818</v>
      </c>
      <c r="I198" s="120"/>
      <c r="J198" s="112">
        <v>0</v>
      </c>
      <c r="K198" s="112">
        <v>0</v>
      </c>
      <c r="L198" s="113" t="str">
        <f t="shared" si="10"/>
        <v/>
      </c>
      <c r="M198" s="91" t="str">
        <f t="shared" si="11"/>
        <v/>
      </c>
    </row>
    <row r="199" spans="1:13" ht="12.75" customHeight="1">
      <c r="A199" s="71" t="s">
        <v>2169</v>
      </c>
      <c r="B199" s="71" t="s">
        <v>2168</v>
      </c>
      <c r="C199" s="112">
        <v>0.1275665</v>
      </c>
      <c r="D199" s="112">
        <v>2.0818799999999999E-3</v>
      </c>
      <c r="E199" s="113">
        <f t="shared" ref="E199:E262" si="12">IF(ISERROR(C199/D199-1),"",IF((C199/D199-1)&gt;10000%,"",C199/D199-1))</f>
        <v>60.27466520644802</v>
      </c>
      <c r="F199" s="91">
        <f t="shared" ref="F199:F262" si="13">C199/$C$276</f>
        <v>2.2026478065893533E-4</v>
      </c>
      <c r="G199" s="72">
        <v>1.067190953948</v>
      </c>
      <c r="H199" s="22">
        <v>57.861136363636398</v>
      </c>
      <c r="I199" s="120"/>
      <c r="J199" s="112">
        <v>0.1275665</v>
      </c>
      <c r="K199" s="112">
        <v>4.4309300000000003E-2</v>
      </c>
      <c r="L199" s="113">
        <f t="shared" ref="L199:L262" si="14">IF(ISERROR(J199/K199-1),"",IF((J199/K199-1)&gt;10000%,"",J199/K199-1))</f>
        <v>1.8790005709862263</v>
      </c>
      <c r="M199" s="91">
        <f t="shared" ref="M199:M262" si="15">IF(ISERROR(J199/C199),"",IF(J199/C199&gt;10000%,"",J199/C199))</f>
        <v>1</v>
      </c>
    </row>
    <row r="200" spans="1:13" ht="12.75" customHeight="1">
      <c r="A200" s="71" t="s">
        <v>1374</v>
      </c>
      <c r="B200" s="71" t="s">
        <v>1228</v>
      </c>
      <c r="C200" s="112">
        <v>9.7000000000000003E-3</v>
      </c>
      <c r="D200" s="112">
        <v>1.8395E-3</v>
      </c>
      <c r="E200" s="113">
        <f t="shared" si="12"/>
        <v>4.2731720576243548</v>
      </c>
      <c r="F200" s="91">
        <f t="shared" si="13"/>
        <v>1.674866342175785E-5</v>
      </c>
      <c r="G200" s="72">
        <v>0.56398918351400007</v>
      </c>
      <c r="H200" s="22">
        <v>106.1605</v>
      </c>
      <c r="I200" s="120"/>
      <c r="J200" s="112">
        <v>0</v>
      </c>
      <c r="K200" s="112">
        <v>1.5790999999999999E-3</v>
      </c>
      <c r="L200" s="113">
        <f t="shared" si="14"/>
        <v>-1</v>
      </c>
      <c r="M200" s="91">
        <f t="shared" si="15"/>
        <v>0</v>
      </c>
    </row>
    <row r="201" spans="1:13" ht="12.75" customHeight="1">
      <c r="A201" s="71" t="s">
        <v>1367</v>
      </c>
      <c r="B201" s="71" t="s">
        <v>1218</v>
      </c>
      <c r="C201" s="112">
        <v>0</v>
      </c>
      <c r="D201" s="112">
        <v>1.82512E-3</v>
      </c>
      <c r="E201" s="113">
        <f t="shared" si="12"/>
        <v>-1</v>
      </c>
      <c r="F201" s="91">
        <f t="shared" si="13"/>
        <v>0</v>
      </c>
      <c r="G201" s="72">
        <v>0.71415154080599996</v>
      </c>
      <c r="H201" s="22">
        <v>91.758681818181799</v>
      </c>
      <c r="I201" s="120"/>
      <c r="J201" s="112">
        <v>0</v>
      </c>
      <c r="K201" s="112">
        <v>0.40722088000000001</v>
      </c>
      <c r="L201" s="113">
        <f t="shared" si="14"/>
        <v>-1</v>
      </c>
      <c r="M201" s="91" t="str">
        <f t="shared" si="15"/>
        <v/>
      </c>
    </row>
    <row r="202" spans="1:13" ht="12.75" customHeight="1">
      <c r="A202" s="71" t="s">
        <v>2019</v>
      </c>
      <c r="B202" s="71" t="s">
        <v>2020</v>
      </c>
      <c r="C202" s="112">
        <v>2.4549699999999999E-3</v>
      </c>
      <c r="D202" s="112">
        <v>1.3997E-3</v>
      </c>
      <c r="E202" s="113">
        <f t="shared" si="12"/>
        <v>0.7539258412516967</v>
      </c>
      <c r="F202" s="91">
        <f t="shared" si="13"/>
        <v>4.238914045413697E-6</v>
      </c>
      <c r="G202" s="72">
        <v>0.173679423</v>
      </c>
      <c r="H202" s="22">
        <v>39.1769545454545</v>
      </c>
      <c r="I202" s="120"/>
      <c r="J202" s="112">
        <v>0</v>
      </c>
      <c r="K202" s="112">
        <v>0</v>
      </c>
      <c r="L202" s="113" t="str">
        <f t="shared" si="14"/>
        <v/>
      </c>
      <c r="M202" s="91">
        <f t="shared" si="15"/>
        <v>0</v>
      </c>
    </row>
    <row r="203" spans="1:13" ht="12.75" customHeight="1">
      <c r="A203" s="71" t="s">
        <v>2187</v>
      </c>
      <c r="B203" s="71" t="s">
        <v>2186</v>
      </c>
      <c r="C203" s="112">
        <v>1.8622599999999999E-3</v>
      </c>
      <c r="D203" s="112">
        <v>1.3732799999999999E-3</v>
      </c>
      <c r="E203" s="113">
        <f t="shared" si="12"/>
        <v>0.35606722591168594</v>
      </c>
      <c r="F203" s="91">
        <f t="shared" si="13"/>
        <v>3.2155016436910075E-6</v>
      </c>
      <c r="G203" s="72">
        <v>0.82432897199099997</v>
      </c>
      <c r="H203" s="22">
        <v>88.801181818181803</v>
      </c>
      <c r="I203" s="120"/>
      <c r="J203" s="112">
        <v>5.2194600000000004E-3</v>
      </c>
      <c r="K203" s="112">
        <v>3.0848799999999999E-3</v>
      </c>
      <c r="L203" s="113">
        <f t="shared" si="14"/>
        <v>0.69194911957677463</v>
      </c>
      <c r="M203" s="91">
        <f t="shared" si="15"/>
        <v>2.802755791350295</v>
      </c>
    </row>
    <row r="204" spans="1:13" ht="12.75" customHeight="1">
      <c r="A204" s="71" t="s">
        <v>2480</v>
      </c>
      <c r="B204" s="71" t="s">
        <v>2481</v>
      </c>
      <c r="C204" s="112">
        <v>0</v>
      </c>
      <c r="D204" s="112">
        <v>1.3383099999999999E-3</v>
      </c>
      <c r="E204" s="113">
        <f t="shared" si="12"/>
        <v>-1</v>
      </c>
      <c r="F204" s="91">
        <f t="shared" si="13"/>
        <v>0</v>
      </c>
      <c r="G204" s="72">
        <v>2.8016598E-2</v>
      </c>
      <c r="H204" s="22">
        <v>135.023</v>
      </c>
      <c r="I204" s="120"/>
      <c r="J204" s="112">
        <v>0</v>
      </c>
      <c r="K204" s="112">
        <v>0</v>
      </c>
      <c r="L204" s="113" t="str">
        <f t="shared" si="14"/>
        <v/>
      </c>
      <c r="M204" s="91" t="str">
        <f t="shared" si="15"/>
        <v/>
      </c>
    </row>
    <row r="205" spans="1:13" ht="12.75" customHeight="1">
      <c r="A205" s="71" t="s">
        <v>2222</v>
      </c>
      <c r="B205" s="71" t="s">
        <v>1264</v>
      </c>
      <c r="C205" s="112">
        <v>0</v>
      </c>
      <c r="D205" s="112">
        <v>1.3335E-3</v>
      </c>
      <c r="E205" s="113">
        <f t="shared" si="12"/>
        <v>-1</v>
      </c>
      <c r="F205" s="91">
        <f t="shared" si="13"/>
        <v>0</v>
      </c>
      <c r="G205" s="72">
        <v>0.23425051926642043</v>
      </c>
      <c r="H205" s="22">
        <v>109.032363636364</v>
      </c>
      <c r="I205" s="120"/>
      <c r="J205" s="112">
        <v>0</v>
      </c>
      <c r="K205" s="112">
        <v>0</v>
      </c>
      <c r="L205" s="113" t="str">
        <f t="shared" si="14"/>
        <v/>
      </c>
      <c r="M205" s="91" t="str">
        <f t="shared" si="15"/>
        <v/>
      </c>
    </row>
    <row r="206" spans="1:13" ht="12.75" customHeight="1">
      <c r="A206" s="71" t="s">
        <v>1503</v>
      </c>
      <c r="B206" s="71" t="s">
        <v>1277</v>
      </c>
      <c r="C206" s="112">
        <v>2.1131799999999997E-3</v>
      </c>
      <c r="D206" s="112">
        <v>1.11283E-3</v>
      </c>
      <c r="E206" s="113">
        <f t="shared" si="12"/>
        <v>0.89892436400887799</v>
      </c>
      <c r="F206" s="91">
        <f t="shared" si="13"/>
        <v>3.6487567597515716E-6</v>
      </c>
      <c r="G206" s="72">
        <v>4.5216635883780665</v>
      </c>
      <c r="H206" s="22">
        <v>30.0706363636364</v>
      </c>
      <c r="I206" s="120"/>
      <c r="J206" s="112">
        <v>0</v>
      </c>
      <c r="K206" s="112">
        <v>0</v>
      </c>
      <c r="L206" s="113" t="str">
        <f t="shared" si="14"/>
        <v/>
      </c>
      <c r="M206" s="91">
        <f t="shared" si="15"/>
        <v>0</v>
      </c>
    </row>
    <row r="207" spans="1:13" ht="12.75" customHeight="1">
      <c r="A207" s="71" t="s">
        <v>2627</v>
      </c>
      <c r="B207" s="71" t="s">
        <v>2628</v>
      </c>
      <c r="C207" s="112">
        <v>0</v>
      </c>
      <c r="D207" s="112">
        <v>1.106E-3</v>
      </c>
      <c r="E207" s="113">
        <f t="shared" si="12"/>
        <v>-1</v>
      </c>
      <c r="F207" s="91">
        <f t="shared" si="13"/>
        <v>0</v>
      </c>
      <c r="G207" s="72">
        <v>6.9664478145668993E-2</v>
      </c>
      <c r="H207" s="22">
        <v>37.351590909090902</v>
      </c>
      <c r="I207" s="120"/>
      <c r="J207" s="112">
        <v>0</v>
      </c>
      <c r="K207" s="112">
        <v>0</v>
      </c>
      <c r="L207" s="113" t="str">
        <f t="shared" si="14"/>
        <v/>
      </c>
      <c r="M207" s="91" t="str">
        <f t="shared" si="15"/>
        <v/>
      </c>
    </row>
    <row r="208" spans="1:13" ht="12.75" customHeight="1">
      <c r="A208" s="71" t="s">
        <v>2629</v>
      </c>
      <c r="B208" s="71" t="s">
        <v>2630</v>
      </c>
      <c r="C208" s="112">
        <v>0</v>
      </c>
      <c r="D208" s="112">
        <v>1.005E-3</v>
      </c>
      <c r="E208" s="113">
        <f t="shared" si="12"/>
        <v>-1</v>
      </c>
      <c r="F208" s="91">
        <f t="shared" si="13"/>
        <v>0</v>
      </c>
      <c r="G208" s="72">
        <v>6.6031984727478799</v>
      </c>
      <c r="H208" s="22">
        <v>34.583909090909103</v>
      </c>
      <c r="I208" s="120"/>
      <c r="J208" s="112">
        <v>0</v>
      </c>
      <c r="K208" s="112">
        <v>0</v>
      </c>
      <c r="L208" s="113" t="str">
        <f t="shared" si="14"/>
        <v/>
      </c>
      <c r="M208" s="91" t="str">
        <f t="shared" si="15"/>
        <v/>
      </c>
    </row>
    <row r="209" spans="1:13" ht="12.75" customHeight="1">
      <c r="A209" s="71" t="s">
        <v>2645</v>
      </c>
      <c r="B209" s="71" t="s">
        <v>2646</v>
      </c>
      <c r="C209" s="112">
        <v>0</v>
      </c>
      <c r="D209" s="112">
        <v>9.2000000000000003E-4</v>
      </c>
      <c r="E209" s="113">
        <f t="shared" si="12"/>
        <v>-1</v>
      </c>
      <c r="F209" s="91">
        <f t="shared" si="13"/>
        <v>0</v>
      </c>
      <c r="G209" s="72">
        <v>0.48233786463160649</v>
      </c>
      <c r="H209" s="22">
        <v>29.164727272727301</v>
      </c>
      <c r="I209" s="120"/>
      <c r="J209" s="112">
        <v>0</v>
      </c>
      <c r="K209" s="112">
        <v>0</v>
      </c>
      <c r="L209" s="113" t="str">
        <f t="shared" si="14"/>
        <v/>
      </c>
      <c r="M209" s="91" t="str">
        <f t="shared" si="15"/>
        <v/>
      </c>
    </row>
    <row r="210" spans="1:13" ht="12.75" customHeight="1">
      <c r="A210" s="71" t="s">
        <v>2637</v>
      </c>
      <c r="B210" s="71" t="s">
        <v>2638</v>
      </c>
      <c r="C210" s="112">
        <v>0.11401374</v>
      </c>
      <c r="D210" s="112">
        <v>8.6850000000000002E-4</v>
      </c>
      <c r="E210" s="113" t="str">
        <f t="shared" si="12"/>
        <v/>
      </c>
      <c r="F210" s="91">
        <f t="shared" si="13"/>
        <v>1.9686368625936184E-4</v>
      </c>
      <c r="G210" s="72">
        <v>0.44343172561949201</v>
      </c>
      <c r="H210" s="22">
        <v>40.511272727272697</v>
      </c>
      <c r="I210" s="120"/>
      <c r="J210" s="112">
        <v>0</v>
      </c>
      <c r="K210" s="112">
        <v>0</v>
      </c>
      <c r="L210" s="113" t="str">
        <f t="shared" si="14"/>
        <v/>
      </c>
      <c r="M210" s="91">
        <f t="shared" si="15"/>
        <v>0</v>
      </c>
    </row>
    <row r="211" spans="1:13" ht="12.75" customHeight="1">
      <c r="A211" s="71" t="s">
        <v>2600</v>
      </c>
      <c r="B211" s="71" t="s">
        <v>1255</v>
      </c>
      <c r="C211" s="112">
        <v>1.7738E-2</v>
      </c>
      <c r="D211" s="112">
        <v>5.5776000000000003E-4</v>
      </c>
      <c r="E211" s="113">
        <f t="shared" si="12"/>
        <v>30.802208835341364</v>
      </c>
      <c r="F211" s="91">
        <f t="shared" si="13"/>
        <v>3.0627607399499048E-5</v>
      </c>
      <c r="G211" s="72">
        <v>1.5340200922506422</v>
      </c>
      <c r="H211" s="22">
        <v>93.438954545454493</v>
      </c>
      <c r="I211" s="120"/>
      <c r="J211" s="112">
        <v>2.7986520000000001E-2</v>
      </c>
      <c r="K211" s="112">
        <v>5.4000000000000001E-4</v>
      </c>
      <c r="L211" s="113">
        <f t="shared" si="14"/>
        <v>50.826888888888888</v>
      </c>
      <c r="M211" s="91">
        <f t="shared" si="15"/>
        <v>1.5777720148833014</v>
      </c>
    </row>
    <row r="212" spans="1:13" ht="12.75" customHeight="1">
      <c r="A212" s="71" t="s">
        <v>2196</v>
      </c>
      <c r="B212" s="71" t="s">
        <v>1302</v>
      </c>
      <c r="C212" s="112">
        <v>0</v>
      </c>
      <c r="D212" s="112">
        <v>4.6158000000000001E-4</v>
      </c>
      <c r="E212" s="113">
        <f t="shared" si="12"/>
        <v>-1</v>
      </c>
      <c r="F212" s="91">
        <f t="shared" si="13"/>
        <v>0</v>
      </c>
      <c r="G212" s="72">
        <v>0.63022373065520543</v>
      </c>
      <c r="H212" s="22">
        <v>60.058181818181801</v>
      </c>
      <c r="I212" s="120"/>
      <c r="J212" s="112">
        <v>0</v>
      </c>
      <c r="K212" s="112">
        <v>0</v>
      </c>
      <c r="L212" s="113" t="str">
        <f t="shared" si="14"/>
        <v/>
      </c>
      <c r="M212" s="91" t="str">
        <f t="shared" si="15"/>
        <v/>
      </c>
    </row>
    <row r="213" spans="1:13" ht="12.75" customHeight="1">
      <c r="A213" s="71" t="s">
        <v>2484</v>
      </c>
      <c r="B213" s="71" t="s">
        <v>2485</v>
      </c>
      <c r="C213" s="112">
        <v>3.0809029999999998E-2</v>
      </c>
      <c r="D213" s="112">
        <v>3.88E-4</v>
      </c>
      <c r="E213" s="113">
        <f t="shared" si="12"/>
        <v>78.40471649484536</v>
      </c>
      <c r="F213" s="91">
        <f t="shared" si="13"/>
        <v>5.3196914826890738E-5</v>
      </c>
      <c r="G213" s="72">
        <v>0.17775226299999999</v>
      </c>
      <c r="H213" s="22">
        <v>53.661090909090902</v>
      </c>
      <c r="I213" s="120"/>
      <c r="J213" s="112">
        <v>0</v>
      </c>
      <c r="K213" s="112">
        <v>0</v>
      </c>
      <c r="L213" s="113" t="str">
        <f t="shared" si="14"/>
        <v/>
      </c>
      <c r="M213" s="91">
        <f t="shared" si="15"/>
        <v>0</v>
      </c>
    </row>
    <row r="214" spans="1:13" ht="12.75" customHeight="1">
      <c r="A214" s="71" t="s">
        <v>2779</v>
      </c>
      <c r="B214" s="71" t="s">
        <v>2768</v>
      </c>
      <c r="C214" s="112">
        <v>0</v>
      </c>
      <c r="D214" s="112">
        <v>3.6850000000000001E-4</v>
      </c>
      <c r="E214" s="113">
        <f t="shared" si="12"/>
        <v>-1</v>
      </c>
      <c r="F214" s="91">
        <f t="shared" si="13"/>
        <v>0</v>
      </c>
      <c r="G214" s="72">
        <v>5.0698200000000001E-4</v>
      </c>
      <c r="H214" s="22">
        <v>150.032318181818</v>
      </c>
      <c r="I214" s="120"/>
      <c r="J214" s="112">
        <v>0</v>
      </c>
      <c r="K214" s="112">
        <v>6.5390000000000001E-4</v>
      </c>
      <c r="L214" s="113">
        <f t="shared" si="14"/>
        <v>-1</v>
      </c>
      <c r="M214" s="91" t="str">
        <f t="shared" si="15"/>
        <v/>
      </c>
    </row>
    <row r="215" spans="1:13" ht="12.75" customHeight="1">
      <c r="A215" s="71" t="s">
        <v>2026</v>
      </c>
      <c r="B215" s="71" t="s">
        <v>2027</v>
      </c>
      <c r="C215" s="112">
        <v>0</v>
      </c>
      <c r="D215" s="112">
        <v>3.4430000000000002E-4</v>
      </c>
      <c r="E215" s="113">
        <f t="shared" si="12"/>
        <v>-1</v>
      </c>
      <c r="F215" s="91">
        <f t="shared" si="13"/>
        <v>0</v>
      </c>
      <c r="G215" s="72">
        <v>2.201424E-3</v>
      </c>
      <c r="H215" s="22">
        <v>49.320863636363597</v>
      </c>
      <c r="I215" s="120"/>
      <c r="J215" s="112">
        <v>0</v>
      </c>
      <c r="K215" s="112">
        <v>0</v>
      </c>
      <c r="L215" s="113" t="str">
        <f t="shared" si="14"/>
        <v/>
      </c>
      <c r="M215" s="91" t="str">
        <f t="shared" si="15"/>
        <v/>
      </c>
    </row>
    <row r="216" spans="1:13" ht="12.75" customHeight="1">
      <c r="A216" s="71" t="s">
        <v>1521</v>
      </c>
      <c r="B216" s="71" t="s">
        <v>1320</v>
      </c>
      <c r="C216" s="112">
        <v>0</v>
      </c>
      <c r="D216" s="112">
        <v>4.2429999999999999E-5</v>
      </c>
      <c r="E216" s="113">
        <f t="shared" si="12"/>
        <v>-1</v>
      </c>
      <c r="F216" s="91">
        <f t="shared" si="13"/>
        <v>0</v>
      </c>
      <c r="G216" s="72">
        <v>4.5059640912000001</v>
      </c>
      <c r="H216" s="22">
        <v>115.599363636364</v>
      </c>
      <c r="I216" s="120"/>
      <c r="J216" s="112">
        <v>0</v>
      </c>
      <c r="K216" s="112">
        <v>0</v>
      </c>
      <c r="L216" s="113" t="str">
        <f t="shared" si="14"/>
        <v/>
      </c>
      <c r="M216" s="91" t="str">
        <f t="shared" si="15"/>
        <v/>
      </c>
    </row>
    <row r="217" spans="1:13" ht="12.75" customHeight="1">
      <c r="A217" s="71" t="s">
        <v>2183</v>
      </c>
      <c r="B217" s="71" t="s">
        <v>2182</v>
      </c>
      <c r="C217" s="112">
        <v>0</v>
      </c>
      <c r="D217" s="112">
        <v>0</v>
      </c>
      <c r="E217" s="113" t="str">
        <f t="shared" si="12"/>
        <v/>
      </c>
      <c r="F217" s="91">
        <f t="shared" si="13"/>
        <v>0</v>
      </c>
      <c r="G217" s="72">
        <v>1.8217425174720001</v>
      </c>
      <c r="H217" s="22">
        <v>64.007176470588206</v>
      </c>
      <c r="I217" s="120"/>
      <c r="J217" s="112">
        <v>0</v>
      </c>
      <c r="K217" s="112">
        <v>0</v>
      </c>
      <c r="L217" s="113" t="str">
        <f t="shared" si="14"/>
        <v/>
      </c>
      <c r="M217" s="91" t="str">
        <f t="shared" si="15"/>
        <v/>
      </c>
    </row>
    <row r="218" spans="1:13" ht="12.75" customHeight="1">
      <c r="A218" s="71" t="s">
        <v>1534</v>
      </c>
      <c r="B218" s="71" t="s">
        <v>1329</v>
      </c>
      <c r="C218" s="112">
        <v>0.31033380999999999</v>
      </c>
      <c r="D218" s="112">
        <v>0</v>
      </c>
      <c r="E218" s="113" t="str">
        <f t="shared" si="12"/>
        <v/>
      </c>
      <c r="F218" s="91">
        <f t="shared" si="13"/>
        <v>5.3584294145172682E-4</v>
      </c>
      <c r="G218" s="72">
        <v>2.3671917896209069</v>
      </c>
      <c r="H218" s="22">
        <v>32.896000000000001</v>
      </c>
      <c r="I218" s="120"/>
      <c r="J218" s="112">
        <v>0</v>
      </c>
      <c r="K218" s="112">
        <v>1.23102</v>
      </c>
      <c r="L218" s="113">
        <f t="shared" si="14"/>
        <v>-1</v>
      </c>
      <c r="M218" s="91">
        <f t="shared" si="15"/>
        <v>0</v>
      </c>
    </row>
    <row r="219" spans="1:13" ht="12.75" customHeight="1">
      <c r="A219" s="71" t="s">
        <v>1497</v>
      </c>
      <c r="B219" s="71" t="s">
        <v>1270</v>
      </c>
      <c r="C219" s="112">
        <v>8.3906359999999999E-2</v>
      </c>
      <c r="D219" s="112">
        <v>0</v>
      </c>
      <c r="E219" s="113" t="str">
        <f t="shared" si="12"/>
        <v/>
      </c>
      <c r="F219" s="91">
        <f t="shared" si="13"/>
        <v>1.448782868644171E-4</v>
      </c>
      <c r="G219" s="72">
        <v>4.4795397531500001</v>
      </c>
      <c r="H219" s="22">
        <v>88.7708181818182</v>
      </c>
      <c r="I219" s="120"/>
      <c r="J219" s="112">
        <v>0</v>
      </c>
      <c r="K219" s="112">
        <v>0</v>
      </c>
      <c r="L219" s="113" t="str">
        <f t="shared" si="14"/>
        <v/>
      </c>
      <c r="M219" s="91">
        <f t="shared" si="15"/>
        <v>0</v>
      </c>
    </row>
    <row r="220" spans="1:13" ht="12.75" customHeight="1">
      <c r="A220" s="71" t="s">
        <v>2349</v>
      </c>
      <c r="B220" s="71" t="s">
        <v>2348</v>
      </c>
      <c r="C220" s="112">
        <v>0</v>
      </c>
      <c r="D220" s="112">
        <v>0</v>
      </c>
      <c r="E220" s="113" t="str">
        <f t="shared" si="12"/>
        <v/>
      </c>
      <c r="F220" s="91">
        <f t="shared" si="13"/>
        <v>0</v>
      </c>
      <c r="G220" s="72">
        <v>4.1421216000000004E-2</v>
      </c>
      <c r="H220" s="22">
        <v>75.032227272727297</v>
      </c>
      <c r="I220" s="120"/>
      <c r="J220" s="112">
        <v>0</v>
      </c>
      <c r="K220" s="112">
        <v>0</v>
      </c>
      <c r="L220" s="113" t="str">
        <f t="shared" si="14"/>
        <v/>
      </c>
      <c r="M220" s="91" t="str">
        <f t="shared" si="15"/>
        <v/>
      </c>
    </row>
    <row r="221" spans="1:13" ht="12.75" customHeight="1">
      <c r="A221" s="71" t="s">
        <v>2220</v>
      </c>
      <c r="B221" s="71" t="s">
        <v>1337</v>
      </c>
      <c r="C221" s="112">
        <v>4.4429999999999999E-3</v>
      </c>
      <c r="D221" s="112">
        <v>0</v>
      </c>
      <c r="E221" s="113" t="str">
        <f t="shared" si="12"/>
        <v/>
      </c>
      <c r="F221" s="91">
        <f t="shared" si="13"/>
        <v>7.6715785136979516E-6</v>
      </c>
      <c r="G221" s="72">
        <v>0.34883203253915596</v>
      </c>
      <c r="H221" s="22">
        <v>62.277409090909103</v>
      </c>
      <c r="I221" s="120"/>
      <c r="J221" s="112">
        <v>0</v>
      </c>
      <c r="K221" s="112">
        <v>0</v>
      </c>
      <c r="L221" s="113" t="str">
        <f t="shared" si="14"/>
        <v/>
      </c>
      <c r="M221" s="91">
        <f t="shared" si="15"/>
        <v>0</v>
      </c>
    </row>
    <row r="222" spans="1:13" ht="12.75" customHeight="1">
      <c r="A222" s="71" t="s">
        <v>2224</v>
      </c>
      <c r="B222" s="71" t="s">
        <v>1338</v>
      </c>
      <c r="C222" s="112">
        <v>0.20418822</v>
      </c>
      <c r="D222" s="112">
        <v>0</v>
      </c>
      <c r="E222" s="113" t="str">
        <f t="shared" si="12"/>
        <v/>
      </c>
      <c r="F222" s="91">
        <f t="shared" si="13"/>
        <v>3.525649248935922E-4</v>
      </c>
      <c r="G222" s="72">
        <v>0.85423536003387845</v>
      </c>
      <c r="H222" s="22">
        <v>45.26</v>
      </c>
      <c r="I222" s="120"/>
      <c r="J222" s="112">
        <v>0</v>
      </c>
      <c r="K222" s="112">
        <v>0</v>
      </c>
      <c r="L222" s="113" t="str">
        <f t="shared" si="14"/>
        <v/>
      </c>
      <c r="M222" s="91">
        <f t="shared" si="15"/>
        <v>0</v>
      </c>
    </row>
    <row r="223" spans="1:13" ht="12.75" customHeight="1">
      <c r="A223" s="71" t="s">
        <v>2631</v>
      </c>
      <c r="B223" s="71" t="s">
        <v>2632</v>
      </c>
      <c r="C223" s="112">
        <v>3.124594E-2</v>
      </c>
      <c r="D223" s="112">
        <v>0</v>
      </c>
      <c r="E223" s="113" t="str">
        <f t="shared" si="12"/>
        <v/>
      </c>
      <c r="F223" s="91">
        <f t="shared" si="13"/>
        <v>5.3951312614066028E-5</v>
      </c>
      <c r="G223" s="72">
        <v>0.64947391303615298</v>
      </c>
      <c r="H223" s="22">
        <v>20.556272727272699</v>
      </c>
      <c r="I223" s="120"/>
      <c r="J223" s="112">
        <v>0</v>
      </c>
      <c r="K223" s="112">
        <v>0</v>
      </c>
      <c r="L223" s="113" t="str">
        <f t="shared" si="14"/>
        <v/>
      </c>
      <c r="M223" s="91">
        <f t="shared" si="15"/>
        <v>0</v>
      </c>
    </row>
    <row r="224" spans="1:13" ht="12.75" customHeight="1">
      <c r="A224" s="71" t="s">
        <v>1372</v>
      </c>
      <c r="B224" s="71" t="s">
        <v>1224</v>
      </c>
      <c r="C224" s="112">
        <v>1.6895E-3</v>
      </c>
      <c r="D224" s="112">
        <v>0</v>
      </c>
      <c r="E224" s="113" t="str">
        <f t="shared" si="12"/>
        <v/>
      </c>
      <c r="F224" s="91">
        <f t="shared" si="13"/>
        <v>2.9172027681505039E-6</v>
      </c>
      <c r="G224" s="72">
        <v>0.31120954653499999</v>
      </c>
      <c r="H224" s="22">
        <v>50.477095238095202</v>
      </c>
      <c r="I224" s="120"/>
      <c r="J224" s="112">
        <v>0.22509781000000001</v>
      </c>
      <c r="K224" s="112">
        <v>0</v>
      </c>
      <c r="L224" s="113" t="str">
        <f t="shared" si="14"/>
        <v/>
      </c>
      <c r="M224" s="91" t="str">
        <f t="shared" si="15"/>
        <v/>
      </c>
    </row>
    <row r="225" spans="1:13" ht="12.75" customHeight="1">
      <c r="A225" s="71" t="s">
        <v>2218</v>
      </c>
      <c r="B225" s="71" t="s">
        <v>1283</v>
      </c>
      <c r="C225" s="112">
        <v>7.6065000000000004E-3</v>
      </c>
      <c r="D225" s="112">
        <v>0</v>
      </c>
      <c r="E225" s="113" t="str">
        <f t="shared" si="12"/>
        <v/>
      </c>
      <c r="F225" s="91">
        <f t="shared" si="13"/>
        <v>1.3133887455422793E-5</v>
      </c>
      <c r="G225" s="72">
        <v>0.36776044932410601</v>
      </c>
      <c r="H225" s="22">
        <v>145.90745454545501</v>
      </c>
      <c r="I225" s="120"/>
      <c r="J225" s="112">
        <v>0</v>
      </c>
      <c r="K225" s="112">
        <v>0</v>
      </c>
      <c r="L225" s="113" t="str">
        <f t="shared" si="14"/>
        <v/>
      </c>
      <c r="M225" s="91">
        <f t="shared" si="15"/>
        <v>0</v>
      </c>
    </row>
    <row r="226" spans="1:13" ht="12.75" customHeight="1">
      <c r="A226" s="71" t="s">
        <v>1355</v>
      </c>
      <c r="B226" s="71" t="s">
        <v>1201</v>
      </c>
      <c r="C226" s="112">
        <v>0</v>
      </c>
      <c r="D226" s="112">
        <v>0</v>
      </c>
      <c r="E226" s="113" t="str">
        <f t="shared" si="12"/>
        <v/>
      </c>
      <c r="F226" s="91">
        <f t="shared" si="13"/>
        <v>0</v>
      </c>
      <c r="G226" s="72">
        <v>0.84710608103399998</v>
      </c>
      <c r="H226" s="22">
        <v>104.88845454545501</v>
      </c>
      <c r="I226" s="120"/>
      <c r="J226" s="112">
        <v>0</v>
      </c>
      <c r="K226" s="112">
        <v>0</v>
      </c>
      <c r="L226" s="113" t="str">
        <f t="shared" si="14"/>
        <v/>
      </c>
      <c r="M226" s="91" t="str">
        <f t="shared" si="15"/>
        <v/>
      </c>
    </row>
    <row r="227" spans="1:13" ht="12.75" customHeight="1">
      <c r="A227" s="71" t="s">
        <v>1974</v>
      </c>
      <c r="B227" s="71" t="s">
        <v>1137</v>
      </c>
      <c r="C227" s="112">
        <v>4.0707390500000002</v>
      </c>
      <c r="D227" s="112">
        <v>0</v>
      </c>
      <c r="E227" s="113" t="str">
        <f t="shared" si="12"/>
        <v/>
      </c>
      <c r="F227" s="91">
        <f t="shared" si="13"/>
        <v>7.0288080645625056E-3</v>
      </c>
      <c r="G227" s="72">
        <v>13.725564859999999</v>
      </c>
      <c r="H227" s="22">
        <v>49.018590909090904</v>
      </c>
      <c r="I227" s="120"/>
      <c r="J227" s="112">
        <v>2.3760849500000001</v>
      </c>
      <c r="K227" s="112">
        <v>0.16493074999999999</v>
      </c>
      <c r="L227" s="113">
        <f t="shared" si="14"/>
        <v>13.406561238580435</v>
      </c>
      <c r="M227" s="91">
        <f t="shared" si="15"/>
        <v>0.58369866523377367</v>
      </c>
    </row>
    <row r="228" spans="1:13" ht="12.75" customHeight="1">
      <c r="A228" s="71" t="s">
        <v>1510</v>
      </c>
      <c r="B228" s="71" t="s">
        <v>1301</v>
      </c>
      <c r="C228" s="112">
        <v>2.5458000000000001E-2</v>
      </c>
      <c r="D228" s="112">
        <v>0</v>
      </c>
      <c r="E228" s="113" t="str">
        <f t="shared" si="12"/>
        <v/>
      </c>
      <c r="F228" s="91">
        <f t="shared" si="13"/>
        <v>4.3957471483619724E-5</v>
      </c>
      <c r="G228" s="72">
        <v>18.981743206248961</v>
      </c>
      <c r="H228" s="22">
        <v>40.219045454545501</v>
      </c>
      <c r="I228" s="120"/>
      <c r="J228" s="112">
        <v>0</v>
      </c>
      <c r="K228" s="112">
        <v>0</v>
      </c>
      <c r="L228" s="113" t="str">
        <f t="shared" si="14"/>
        <v/>
      </c>
      <c r="M228" s="91">
        <f t="shared" si="15"/>
        <v>0</v>
      </c>
    </row>
    <row r="229" spans="1:13" ht="12.75" customHeight="1">
      <c r="A229" s="71" t="s">
        <v>2647</v>
      </c>
      <c r="B229" s="71" t="s">
        <v>2648</v>
      </c>
      <c r="C229" s="112">
        <v>0.12112149999999999</v>
      </c>
      <c r="D229" s="112">
        <v>0</v>
      </c>
      <c r="E229" s="113" t="str">
        <f t="shared" si="12"/>
        <v/>
      </c>
      <c r="F229" s="91">
        <f t="shared" si="13"/>
        <v>2.0913641614829311E-4</v>
      </c>
      <c r="G229" s="72">
        <v>6.8962653166376793</v>
      </c>
      <c r="H229" s="22">
        <v>49.3883636363636</v>
      </c>
      <c r="I229" s="120"/>
      <c r="J229" s="112">
        <v>1.0340159999999999E-2</v>
      </c>
      <c r="K229" s="112">
        <v>0</v>
      </c>
      <c r="L229" s="113" t="str">
        <f t="shared" si="14"/>
        <v/>
      </c>
      <c r="M229" s="91">
        <f t="shared" si="15"/>
        <v>8.5370144854546873E-2</v>
      </c>
    </row>
    <row r="230" spans="1:13" ht="12.75" customHeight="1">
      <c r="A230" s="71" t="s">
        <v>2</v>
      </c>
      <c r="B230" s="71" t="s">
        <v>1348</v>
      </c>
      <c r="C230" s="112">
        <v>0</v>
      </c>
      <c r="D230" s="112">
        <v>0</v>
      </c>
      <c r="E230" s="113" t="str">
        <f t="shared" si="12"/>
        <v/>
      </c>
      <c r="F230" s="91">
        <f t="shared" si="13"/>
        <v>0</v>
      </c>
      <c r="G230" s="72">
        <v>22.983710718754001</v>
      </c>
      <c r="H230" s="22">
        <v>65.915181818181793</v>
      </c>
      <c r="I230" s="120"/>
      <c r="J230" s="112">
        <v>6.5922895593042998</v>
      </c>
      <c r="K230" s="112">
        <v>6.7353467999999994</v>
      </c>
      <c r="L230" s="113">
        <f t="shared" si="14"/>
        <v>-2.1239773532626405E-2</v>
      </c>
      <c r="M230" s="91" t="str">
        <f t="shared" si="15"/>
        <v/>
      </c>
    </row>
    <row r="231" spans="1:13" ht="12.75" customHeight="1">
      <c r="A231" s="71" t="s">
        <v>1536</v>
      </c>
      <c r="B231" s="71" t="s">
        <v>1331</v>
      </c>
      <c r="C231" s="112">
        <v>4.0363400000000002E-3</v>
      </c>
      <c r="D231" s="112">
        <v>0</v>
      </c>
      <c r="E231" s="113" t="str">
        <f t="shared" si="12"/>
        <v/>
      </c>
      <c r="F231" s="91">
        <f t="shared" si="13"/>
        <v>6.9694123830699051E-6</v>
      </c>
      <c r="G231" s="72">
        <v>0.74004336714163932</v>
      </c>
      <c r="H231" s="22">
        <v>38.8527272727273</v>
      </c>
      <c r="I231" s="120"/>
      <c r="J231" s="112">
        <v>0</v>
      </c>
      <c r="K231" s="112">
        <v>0</v>
      </c>
      <c r="L231" s="113" t="str">
        <f t="shared" si="14"/>
        <v/>
      </c>
      <c r="M231" s="91">
        <f t="shared" si="15"/>
        <v>0</v>
      </c>
    </row>
    <row r="232" spans="1:13" ht="12.75" customHeight="1">
      <c r="A232" s="71" t="s">
        <v>1535</v>
      </c>
      <c r="B232" s="71" t="s">
        <v>1330</v>
      </c>
      <c r="C232" s="112">
        <v>0</v>
      </c>
      <c r="D232" s="112">
        <v>0</v>
      </c>
      <c r="E232" s="113" t="str">
        <f t="shared" si="12"/>
        <v/>
      </c>
      <c r="F232" s="91">
        <f t="shared" si="13"/>
        <v>0</v>
      </c>
      <c r="G232" s="72">
        <v>4.062733414509577E-2</v>
      </c>
      <c r="H232" s="22">
        <v>52.719681818181797</v>
      </c>
      <c r="I232" s="120"/>
      <c r="J232" s="112">
        <v>0</v>
      </c>
      <c r="K232" s="112">
        <v>0</v>
      </c>
      <c r="L232" s="113" t="str">
        <f t="shared" si="14"/>
        <v/>
      </c>
      <c r="M232" s="91" t="str">
        <f t="shared" si="15"/>
        <v/>
      </c>
    </row>
    <row r="233" spans="1:13" ht="12.75" customHeight="1">
      <c r="A233" s="71" t="s">
        <v>2314</v>
      </c>
      <c r="B233" s="71" t="s">
        <v>2322</v>
      </c>
      <c r="C233" s="112">
        <v>1.8090000000000001E-3</v>
      </c>
      <c r="D233" s="112">
        <v>0</v>
      </c>
      <c r="E233" s="113" t="str">
        <f t="shared" si="12"/>
        <v/>
      </c>
      <c r="F233" s="91">
        <f t="shared" si="13"/>
        <v>3.1235393948412318E-6</v>
      </c>
      <c r="G233" s="72">
        <v>7.6256899999999994E-4</v>
      </c>
      <c r="H233" s="22">
        <v>72.679227272727303</v>
      </c>
      <c r="I233" s="120"/>
      <c r="J233" s="112">
        <v>0</v>
      </c>
      <c r="K233" s="112">
        <v>0</v>
      </c>
      <c r="L233" s="113" t="str">
        <f t="shared" si="14"/>
        <v/>
      </c>
      <c r="M233" s="91">
        <f t="shared" si="15"/>
        <v>0</v>
      </c>
    </row>
    <row r="234" spans="1:13" ht="12.75" customHeight="1">
      <c r="A234" s="71" t="s">
        <v>1513</v>
      </c>
      <c r="B234" s="71" t="s">
        <v>1307</v>
      </c>
      <c r="C234" s="112">
        <v>2.6529979999999998E-2</v>
      </c>
      <c r="D234" s="112">
        <v>0</v>
      </c>
      <c r="E234" s="113" t="str">
        <f t="shared" si="12"/>
        <v/>
      </c>
      <c r="F234" s="91">
        <f t="shared" si="13"/>
        <v>4.5808423258347139E-5</v>
      </c>
      <c r="G234" s="72">
        <v>0.72526282354435934</v>
      </c>
      <c r="H234" s="22">
        <v>48.8258181818182</v>
      </c>
      <c r="I234" s="120"/>
      <c r="J234" s="112">
        <v>2.1135900000000003E-2</v>
      </c>
      <c r="K234" s="112">
        <v>0</v>
      </c>
      <c r="L234" s="113" t="str">
        <f t="shared" si="14"/>
        <v/>
      </c>
      <c r="M234" s="91">
        <f t="shared" si="15"/>
        <v>0.79667983164706513</v>
      </c>
    </row>
    <row r="235" spans="1:13" ht="12.75" customHeight="1">
      <c r="A235" s="71" t="s">
        <v>2643</v>
      </c>
      <c r="B235" s="71" t="s">
        <v>2644</v>
      </c>
      <c r="C235" s="112">
        <v>0</v>
      </c>
      <c r="D235" s="112">
        <v>0</v>
      </c>
      <c r="E235" s="113" t="str">
        <f t="shared" si="12"/>
        <v/>
      </c>
      <c r="F235" s="91">
        <f t="shared" si="13"/>
        <v>0</v>
      </c>
      <c r="G235" s="72">
        <v>0.40927356745434085</v>
      </c>
      <c r="H235" s="22">
        <v>45.626954545454502</v>
      </c>
      <c r="I235" s="120"/>
      <c r="J235" s="112">
        <v>0</v>
      </c>
      <c r="K235" s="112">
        <v>0</v>
      </c>
      <c r="L235" s="113" t="str">
        <f t="shared" si="14"/>
        <v/>
      </c>
      <c r="M235" s="91" t="str">
        <f t="shared" si="15"/>
        <v/>
      </c>
    </row>
    <row r="236" spans="1:13" ht="12.75" customHeight="1">
      <c r="A236" s="71" t="s">
        <v>2315</v>
      </c>
      <c r="B236" s="71" t="s">
        <v>2323</v>
      </c>
      <c r="C236" s="112">
        <v>1.9234009999999999E-2</v>
      </c>
      <c r="D236" s="112">
        <v>0</v>
      </c>
      <c r="E236" s="113" t="str">
        <f t="shared" si="12"/>
        <v/>
      </c>
      <c r="F236" s="91">
        <f t="shared" si="13"/>
        <v>3.3210717499043783E-5</v>
      </c>
      <c r="G236" s="72">
        <v>8.693335E-3</v>
      </c>
      <c r="H236" s="22">
        <v>99.186363636363595</v>
      </c>
      <c r="I236" s="120"/>
      <c r="J236" s="112">
        <v>0</v>
      </c>
      <c r="K236" s="112">
        <v>0</v>
      </c>
      <c r="L236" s="113" t="str">
        <f t="shared" si="14"/>
        <v/>
      </c>
      <c r="M236" s="91">
        <f t="shared" si="15"/>
        <v>0</v>
      </c>
    </row>
    <row r="237" spans="1:13" ht="12.75" customHeight="1">
      <c r="A237" s="71" t="s">
        <v>1515</v>
      </c>
      <c r="B237" s="71" t="s">
        <v>1309</v>
      </c>
      <c r="C237" s="112">
        <v>6.0639999999999999E-4</v>
      </c>
      <c r="D237" s="112">
        <v>0</v>
      </c>
      <c r="E237" s="113" t="str">
        <f t="shared" si="12"/>
        <v/>
      </c>
      <c r="F237" s="91">
        <f t="shared" si="13"/>
        <v>1.0470504638096865E-6</v>
      </c>
      <c r="G237" s="72">
        <v>0.10823339522307449</v>
      </c>
      <c r="H237" s="22">
        <v>52.463909090909098</v>
      </c>
      <c r="I237" s="120"/>
      <c r="J237" s="112">
        <v>0</v>
      </c>
      <c r="K237" s="112">
        <v>0</v>
      </c>
      <c r="L237" s="113" t="str">
        <f t="shared" si="14"/>
        <v/>
      </c>
      <c r="M237" s="91">
        <f t="shared" si="15"/>
        <v>0</v>
      </c>
    </row>
    <row r="238" spans="1:13" ht="12.75" customHeight="1">
      <c r="A238" s="71" t="s">
        <v>1522</v>
      </c>
      <c r="B238" s="71" t="s">
        <v>1321</v>
      </c>
      <c r="C238" s="112">
        <v>0</v>
      </c>
      <c r="D238" s="112">
        <v>0</v>
      </c>
      <c r="E238" s="113" t="str">
        <f t="shared" si="12"/>
        <v/>
      </c>
      <c r="F238" s="91">
        <f t="shared" si="13"/>
        <v>0</v>
      </c>
      <c r="G238" s="72">
        <v>4.1166032984999994</v>
      </c>
      <c r="H238" s="22">
        <v>28.737909090909099</v>
      </c>
      <c r="I238" s="120"/>
      <c r="J238" s="112">
        <v>0</v>
      </c>
      <c r="K238" s="112">
        <v>0</v>
      </c>
      <c r="L238" s="113" t="str">
        <f t="shared" si="14"/>
        <v/>
      </c>
      <c r="M238" s="91" t="str">
        <f t="shared" si="15"/>
        <v/>
      </c>
    </row>
    <row r="239" spans="1:13" ht="12.75" customHeight="1">
      <c r="A239" s="71" t="s">
        <v>2772</v>
      </c>
      <c r="B239" s="71" t="s">
        <v>2761</v>
      </c>
      <c r="C239" s="112">
        <v>0</v>
      </c>
      <c r="D239" s="112">
        <v>0</v>
      </c>
      <c r="E239" s="113" t="str">
        <f t="shared" si="12"/>
        <v/>
      </c>
      <c r="F239" s="91">
        <f t="shared" si="13"/>
        <v>0</v>
      </c>
      <c r="G239" s="72">
        <v>0</v>
      </c>
      <c r="H239" s="22">
        <v>119.459272727273</v>
      </c>
      <c r="I239" s="120"/>
      <c r="J239" s="112">
        <v>0</v>
      </c>
      <c r="K239" s="112">
        <v>0</v>
      </c>
      <c r="L239" s="113" t="str">
        <f t="shared" si="14"/>
        <v/>
      </c>
      <c r="M239" s="91" t="str">
        <f t="shared" si="15"/>
        <v/>
      </c>
    </row>
    <row r="240" spans="1:13" ht="12.75" customHeight="1">
      <c r="A240" s="71" t="s">
        <v>2773</v>
      </c>
      <c r="B240" s="71" t="s">
        <v>2762</v>
      </c>
      <c r="C240" s="112">
        <v>0</v>
      </c>
      <c r="D240" s="112">
        <v>0</v>
      </c>
      <c r="E240" s="113" t="str">
        <f t="shared" si="12"/>
        <v/>
      </c>
      <c r="F240" s="91">
        <f t="shared" si="13"/>
        <v>0</v>
      </c>
      <c r="G240" s="72">
        <v>1.1997968999999999E-2</v>
      </c>
      <c r="H240" s="22">
        <v>146.235590909091</v>
      </c>
      <c r="I240" s="120"/>
      <c r="J240" s="112">
        <v>0</v>
      </c>
      <c r="K240" s="112">
        <v>0</v>
      </c>
      <c r="L240" s="113" t="str">
        <f t="shared" si="14"/>
        <v/>
      </c>
      <c r="M240" s="91" t="str">
        <f t="shared" si="15"/>
        <v/>
      </c>
    </row>
    <row r="241" spans="1:13" ht="12.75" customHeight="1">
      <c r="A241" s="71" t="s">
        <v>2775</v>
      </c>
      <c r="B241" s="71" t="s">
        <v>2764</v>
      </c>
      <c r="C241" s="112">
        <v>0</v>
      </c>
      <c r="D241" s="112">
        <v>0</v>
      </c>
      <c r="E241" s="113" t="str">
        <f t="shared" si="12"/>
        <v/>
      </c>
      <c r="F241" s="91">
        <f t="shared" si="13"/>
        <v>0</v>
      </c>
      <c r="G241" s="72">
        <v>3.06454E-4</v>
      </c>
      <c r="H241" s="22">
        <v>148.14213636363601</v>
      </c>
      <c r="I241" s="120"/>
      <c r="J241" s="112">
        <v>0</v>
      </c>
      <c r="K241" s="112">
        <v>0</v>
      </c>
      <c r="L241" s="113" t="str">
        <f t="shared" si="14"/>
        <v/>
      </c>
      <c r="M241" s="91" t="str">
        <f t="shared" si="15"/>
        <v/>
      </c>
    </row>
    <row r="242" spans="1:13" ht="12.75" customHeight="1">
      <c r="A242" s="71" t="s">
        <v>2024</v>
      </c>
      <c r="B242" s="71" t="s">
        <v>2025</v>
      </c>
      <c r="C242" s="112">
        <v>7.5730000000000006E-2</v>
      </c>
      <c r="D242" s="112">
        <v>0</v>
      </c>
      <c r="E242" s="113" t="str">
        <f t="shared" si="12"/>
        <v/>
      </c>
      <c r="F242" s="91">
        <f t="shared" si="13"/>
        <v>1.3076044133296104E-4</v>
      </c>
      <c r="G242" s="72">
        <v>0</v>
      </c>
      <c r="H242" s="22">
        <v>38.5998181818182</v>
      </c>
      <c r="I242" s="120"/>
      <c r="J242" s="112">
        <v>0</v>
      </c>
      <c r="K242" s="112">
        <v>0</v>
      </c>
      <c r="L242" s="113" t="str">
        <f t="shared" si="14"/>
        <v/>
      </c>
      <c r="M242" s="91">
        <f t="shared" si="15"/>
        <v>0</v>
      </c>
    </row>
    <row r="243" spans="1:13" ht="12.75" customHeight="1">
      <c r="A243" s="71" t="s">
        <v>2783</v>
      </c>
      <c r="B243" s="71" t="s">
        <v>2771</v>
      </c>
      <c r="C243" s="112">
        <v>0.40310000000000001</v>
      </c>
      <c r="D243" s="112">
        <v>0</v>
      </c>
      <c r="E243" s="113" t="str">
        <f t="shared" si="12"/>
        <v/>
      </c>
      <c r="F243" s="91">
        <f t="shared" si="13"/>
        <v>6.9601919848562776E-4</v>
      </c>
      <c r="G243" s="72">
        <v>3.0675E-4</v>
      </c>
      <c r="H243" s="22">
        <v>49.235818181818203</v>
      </c>
      <c r="I243" s="120"/>
      <c r="J243" s="112">
        <v>0</v>
      </c>
      <c r="K243" s="112">
        <v>0</v>
      </c>
      <c r="L243" s="113" t="str">
        <f t="shared" si="14"/>
        <v/>
      </c>
      <c r="M243" s="91">
        <f t="shared" si="15"/>
        <v>0</v>
      </c>
    </row>
    <row r="244" spans="1:13" ht="12.75" customHeight="1">
      <c r="A244" s="71" t="s">
        <v>2564</v>
      </c>
      <c r="B244" s="71" t="s">
        <v>2565</v>
      </c>
      <c r="C244" s="112">
        <v>0.20769099999999999</v>
      </c>
      <c r="D244" s="112">
        <v>0</v>
      </c>
      <c r="E244" s="113" t="str">
        <f t="shared" si="12"/>
        <v/>
      </c>
      <c r="F244" s="91">
        <f t="shared" si="13"/>
        <v>3.5861305718848548E-4</v>
      </c>
      <c r="G244" s="72">
        <v>0.30097062300000005</v>
      </c>
      <c r="H244" s="22">
        <v>352.59481249999999</v>
      </c>
      <c r="I244" s="120"/>
      <c r="J244" s="112">
        <v>0</v>
      </c>
      <c r="K244" s="112">
        <v>0</v>
      </c>
      <c r="L244" s="113" t="str">
        <f t="shared" si="14"/>
        <v/>
      </c>
      <c r="M244" s="91">
        <f t="shared" si="15"/>
        <v>0</v>
      </c>
    </row>
    <row r="245" spans="1:13" ht="12.75" customHeight="1">
      <c r="A245" s="71" t="s">
        <v>2572</v>
      </c>
      <c r="B245" s="71" t="s">
        <v>2573</v>
      </c>
      <c r="C245" s="112">
        <v>0</v>
      </c>
      <c r="D245" s="112">
        <v>0</v>
      </c>
      <c r="E245" s="113" t="str">
        <f t="shared" si="12"/>
        <v/>
      </c>
      <c r="F245" s="91">
        <f t="shared" si="13"/>
        <v>0</v>
      </c>
      <c r="G245" s="72">
        <v>0</v>
      </c>
      <c r="H245" s="22">
        <v>200.05699999999999</v>
      </c>
      <c r="I245" s="120"/>
      <c r="J245" s="112">
        <v>0</v>
      </c>
      <c r="K245" s="112">
        <v>0</v>
      </c>
      <c r="L245" s="113" t="str">
        <f t="shared" si="14"/>
        <v/>
      </c>
      <c r="M245" s="91" t="str">
        <f t="shared" si="15"/>
        <v/>
      </c>
    </row>
    <row r="246" spans="1:13" ht="12.75" customHeight="1">
      <c r="A246" s="71" t="s">
        <v>2562</v>
      </c>
      <c r="B246" s="71" t="s">
        <v>2563</v>
      </c>
      <c r="C246" s="112">
        <v>0.23709749999999999</v>
      </c>
      <c r="D246" s="112">
        <v>0</v>
      </c>
      <c r="E246" s="113" t="str">
        <f t="shared" si="12"/>
        <v/>
      </c>
      <c r="F246" s="91">
        <f t="shared" si="13"/>
        <v>4.0938827068455995E-4</v>
      </c>
      <c r="G246" s="72">
        <v>0.23685604999999998</v>
      </c>
      <c r="H246" s="22">
        <v>325.76531818181797</v>
      </c>
      <c r="I246" s="120"/>
      <c r="J246" s="112">
        <v>0</v>
      </c>
      <c r="K246" s="112">
        <v>0</v>
      </c>
      <c r="L246" s="113" t="str">
        <f t="shared" si="14"/>
        <v/>
      </c>
      <c r="M246" s="91">
        <f t="shared" si="15"/>
        <v>0</v>
      </c>
    </row>
    <row r="247" spans="1:13" ht="12.75" customHeight="1">
      <c r="A247" s="71" t="s">
        <v>2560</v>
      </c>
      <c r="B247" s="71" t="s">
        <v>2561</v>
      </c>
      <c r="C247" s="112">
        <v>0</v>
      </c>
      <c r="D247" s="112">
        <v>0</v>
      </c>
      <c r="E247" s="113" t="str">
        <f t="shared" si="12"/>
        <v/>
      </c>
      <c r="F247" s="91">
        <f t="shared" si="13"/>
        <v>0</v>
      </c>
      <c r="G247" s="72">
        <v>7.2904349000000007E-2</v>
      </c>
      <c r="H247" s="22">
        <v>274.23213636363602</v>
      </c>
      <c r="I247" s="120"/>
      <c r="J247" s="112">
        <v>0</v>
      </c>
      <c r="K247" s="112">
        <v>0</v>
      </c>
      <c r="L247" s="113" t="str">
        <f t="shared" si="14"/>
        <v/>
      </c>
      <c r="M247" s="91" t="str">
        <f t="shared" si="15"/>
        <v/>
      </c>
    </row>
    <row r="248" spans="1:13" ht="12.75" customHeight="1">
      <c r="A248" s="71" t="s">
        <v>2574</v>
      </c>
      <c r="B248" s="71" t="s">
        <v>2575</v>
      </c>
      <c r="C248" s="112">
        <v>0</v>
      </c>
      <c r="D248" s="112">
        <v>0</v>
      </c>
      <c r="E248" s="113" t="str">
        <f t="shared" si="12"/>
        <v/>
      </c>
      <c r="F248" s="91">
        <f t="shared" si="13"/>
        <v>0</v>
      </c>
      <c r="G248" s="72">
        <v>3.781141E-3</v>
      </c>
      <c r="H248" s="22">
        <v>265.516909090909</v>
      </c>
      <c r="I248" s="120"/>
      <c r="J248" s="112">
        <v>0</v>
      </c>
      <c r="K248" s="112">
        <v>0</v>
      </c>
      <c r="L248" s="113" t="str">
        <f t="shared" si="14"/>
        <v/>
      </c>
      <c r="M248" s="91" t="str">
        <f t="shared" si="15"/>
        <v/>
      </c>
    </row>
    <row r="249" spans="1:13" ht="12.75" customHeight="1">
      <c r="A249" s="71" t="s">
        <v>1523</v>
      </c>
      <c r="B249" s="71" t="s">
        <v>1322</v>
      </c>
      <c r="C249" s="112">
        <v>0</v>
      </c>
      <c r="D249" s="112">
        <v>0</v>
      </c>
      <c r="E249" s="113" t="str">
        <f t="shared" si="12"/>
        <v/>
      </c>
      <c r="F249" s="91">
        <f t="shared" si="13"/>
        <v>0</v>
      </c>
      <c r="G249" s="72">
        <v>5.65123330629</v>
      </c>
      <c r="H249" s="22">
        <v>36.9122727272727</v>
      </c>
      <c r="I249" s="120"/>
      <c r="J249" s="112">
        <v>0</v>
      </c>
      <c r="K249" s="112">
        <v>0</v>
      </c>
      <c r="L249" s="113" t="str">
        <f t="shared" si="14"/>
        <v/>
      </c>
      <c r="M249" s="91" t="str">
        <f t="shared" si="15"/>
        <v/>
      </c>
    </row>
    <row r="250" spans="1:13" ht="12.75" customHeight="1">
      <c r="A250" s="71" t="s">
        <v>2181</v>
      </c>
      <c r="B250" s="71" t="s">
        <v>2180</v>
      </c>
      <c r="C250" s="112">
        <v>0</v>
      </c>
      <c r="D250" s="112">
        <v>0</v>
      </c>
      <c r="E250" s="113" t="str">
        <f t="shared" si="12"/>
        <v/>
      </c>
      <c r="F250" s="91">
        <f t="shared" si="13"/>
        <v>0</v>
      </c>
      <c r="G250" s="72">
        <v>1.4237954973839999</v>
      </c>
      <c r="H250" s="22">
        <v>44.218318181818198</v>
      </c>
      <c r="I250" s="120"/>
      <c r="J250" s="112">
        <v>0</v>
      </c>
      <c r="K250" s="112">
        <v>0</v>
      </c>
      <c r="L250" s="113" t="str">
        <f t="shared" si="14"/>
        <v/>
      </c>
      <c r="M250" s="91" t="str">
        <f t="shared" si="15"/>
        <v/>
      </c>
    </row>
    <row r="251" spans="1:13" ht="12.75" customHeight="1">
      <c r="A251" s="71" t="s">
        <v>2866</v>
      </c>
      <c r="B251" s="71" t="s">
        <v>2867</v>
      </c>
      <c r="C251" s="112">
        <v>4.9562799999999995E-3</v>
      </c>
      <c r="D251" s="112">
        <v>0</v>
      </c>
      <c r="E251" s="113" t="str">
        <f t="shared" si="12"/>
        <v/>
      </c>
      <c r="F251" s="91">
        <f t="shared" si="13"/>
        <v>8.5578418086587617E-6</v>
      </c>
      <c r="G251" s="72">
        <v>0.79361381810699994</v>
      </c>
      <c r="H251" s="22">
        <v>128.38268181818199</v>
      </c>
      <c r="I251" s="120"/>
      <c r="J251" s="112">
        <v>14.592133</v>
      </c>
      <c r="K251" s="112">
        <v>0</v>
      </c>
      <c r="L251" s="113" t="str">
        <f t="shared" si="14"/>
        <v/>
      </c>
      <c r="M251" s="91" t="str">
        <f t="shared" si="15"/>
        <v/>
      </c>
    </row>
    <row r="252" spans="1:13" ht="12.75" customHeight="1">
      <c r="A252" s="71" t="s">
        <v>1948</v>
      </c>
      <c r="B252" s="71" t="s">
        <v>941</v>
      </c>
      <c r="C252" s="112">
        <v>0</v>
      </c>
      <c r="D252" s="112">
        <v>0</v>
      </c>
      <c r="E252" s="113" t="str">
        <f t="shared" si="12"/>
        <v/>
      </c>
      <c r="F252" s="91">
        <f t="shared" si="13"/>
        <v>0</v>
      </c>
      <c r="G252" s="72">
        <v>11.99461041</v>
      </c>
      <c r="H252" s="22">
        <v>49.653045454545499</v>
      </c>
      <c r="I252" s="120"/>
      <c r="J252" s="112">
        <v>0</v>
      </c>
      <c r="K252" s="112">
        <v>0</v>
      </c>
      <c r="L252" s="113" t="str">
        <f t="shared" si="14"/>
        <v/>
      </c>
      <c r="M252" s="91" t="str">
        <f t="shared" si="15"/>
        <v/>
      </c>
    </row>
    <row r="253" spans="1:13" ht="12.75" customHeight="1">
      <c r="A253" s="71" t="s">
        <v>2468</v>
      </c>
      <c r="B253" s="71" t="s">
        <v>2469</v>
      </c>
      <c r="C253" s="112">
        <v>0</v>
      </c>
      <c r="D253" s="112">
        <v>0</v>
      </c>
      <c r="E253" s="113" t="str">
        <f t="shared" si="12"/>
        <v/>
      </c>
      <c r="F253" s="91">
        <f t="shared" si="13"/>
        <v>0</v>
      </c>
      <c r="G253" s="72">
        <v>1.1664535E-2</v>
      </c>
      <c r="H253" s="22">
        <v>73.901863636363601</v>
      </c>
      <c r="I253" s="120"/>
      <c r="J253" s="112">
        <v>0</v>
      </c>
      <c r="K253" s="112">
        <v>0</v>
      </c>
      <c r="L253" s="113" t="str">
        <f t="shared" si="14"/>
        <v/>
      </c>
      <c r="M253" s="91" t="str">
        <f t="shared" si="15"/>
        <v/>
      </c>
    </row>
    <row r="254" spans="1:13" ht="12.75" customHeight="1">
      <c r="A254" s="71" t="s">
        <v>2570</v>
      </c>
      <c r="B254" s="71" t="s">
        <v>2571</v>
      </c>
      <c r="C254" s="112">
        <v>0</v>
      </c>
      <c r="D254" s="112">
        <v>0</v>
      </c>
      <c r="E254" s="113" t="str">
        <f t="shared" si="12"/>
        <v/>
      </c>
      <c r="F254" s="91">
        <f t="shared" si="13"/>
        <v>0</v>
      </c>
      <c r="G254" s="72">
        <v>0</v>
      </c>
      <c r="H254" s="22">
        <v>170.54977272727299</v>
      </c>
      <c r="I254" s="120"/>
      <c r="J254" s="112">
        <v>0</v>
      </c>
      <c r="K254" s="112">
        <v>0</v>
      </c>
      <c r="L254" s="113" t="str">
        <f t="shared" si="14"/>
        <v/>
      </c>
      <c r="M254" s="91" t="str">
        <f t="shared" si="15"/>
        <v/>
      </c>
    </row>
    <row r="255" spans="1:13" ht="12.75" customHeight="1">
      <c r="A255" s="71" t="s">
        <v>2496</v>
      </c>
      <c r="B255" s="71" t="s">
        <v>2497</v>
      </c>
      <c r="C255" s="112">
        <v>0</v>
      </c>
      <c r="D255" s="112">
        <v>0</v>
      </c>
      <c r="E255" s="113" t="str">
        <f t="shared" si="12"/>
        <v/>
      </c>
      <c r="F255" s="91">
        <f t="shared" si="13"/>
        <v>0</v>
      </c>
      <c r="G255" s="72">
        <v>0</v>
      </c>
      <c r="H255" s="22">
        <v>103.395</v>
      </c>
      <c r="I255" s="120"/>
      <c r="J255" s="112">
        <v>0</v>
      </c>
      <c r="K255" s="112">
        <v>0</v>
      </c>
      <c r="L255" s="113" t="str">
        <f t="shared" si="14"/>
        <v/>
      </c>
      <c r="M255" s="91" t="str">
        <f t="shared" si="15"/>
        <v/>
      </c>
    </row>
    <row r="256" spans="1:13" ht="12.75" customHeight="1">
      <c r="A256" s="71" t="s">
        <v>2494</v>
      </c>
      <c r="B256" s="71" t="s">
        <v>2495</v>
      </c>
      <c r="C256" s="112">
        <v>0</v>
      </c>
      <c r="D256" s="112">
        <v>0</v>
      </c>
      <c r="E256" s="113" t="str">
        <f t="shared" si="12"/>
        <v/>
      </c>
      <c r="F256" s="91">
        <f t="shared" si="13"/>
        <v>0</v>
      </c>
      <c r="G256" s="72">
        <v>1.9098469999999999E-3</v>
      </c>
      <c r="H256" s="22">
        <v>78.358136363636405</v>
      </c>
      <c r="I256" s="120"/>
      <c r="J256" s="112">
        <v>0</v>
      </c>
      <c r="K256" s="112">
        <v>0</v>
      </c>
      <c r="L256" s="113" t="str">
        <f t="shared" si="14"/>
        <v/>
      </c>
      <c r="M256" s="91" t="str">
        <f t="shared" si="15"/>
        <v/>
      </c>
    </row>
    <row r="257" spans="1:13" ht="12.75" customHeight="1">
      <c r="A257" s="71" t="s">
        <v>2552</v>
      </c>
      <c r="B257" s="71" t="s">
        <v>2553</v>
      </c>
      <c r="C257" s="112">
        <v>0</v>
      </c>
      <c r="D257" s="112">
        <v>0</v>
      </c>
      <c r="E257" s="113" t="str">
        <f t="shared" si="12"/>
        <v/>
      </c>
      <c r="F257" s="91">
        <f t="shared" si="13"/>
        <v>0</v>
      </c>
      <c r="G257" s="72">
        <v>0</v>
      </c>
      <c r="H257" s="22">
        <v>47.722499999999997</v>
      </c>
      <c r="I257" s="120"/>
      <c r="J257" s="112">
        <v>0</v>
      </c>
      <c r="K257" s="112">
        <v>0</v>
      </c>
      <c r="L257" s="113" t="str">
        <f t="shared" si="14"/>
        <v/>
      </c>
      <c r="M257" s="91" t="str">
        <f t="shared" si="15"/>
        <v/>
      </c>
    </row>
    <row r="258" spans="1:13" ht="12.75" customHeight="1">
      <c r="A258" s="71" t="s">
        <v>2310</v>
      </c>
      <c r="B258" s="71" t="s">
        <v>2318</v>
      </c>
      <c r="C258" s="112">
        <v>0</v>
      </c>
      <c r="D258" s="112">
        <v>0</v>
      </c>
      <c r="E258" s="113" t="str">
        <f t="shared" si="12"/>
        <v/>
      </c>
      <c r="F258" s="91">
        <f t="shared" si="13"/>
        <v>0</v>
      </c>
      <c r="G258" s="72">
        <v>8.5775360000000002E-3</v>
      </c>
      <c r="H258" s="22">
        <v>20.0683636363636</v>
      </c>
      <c r="I258" s="120"/>
      <c r="J258" s="112">
        <v>0</v>
      </c>
      <c r="K258" s="112">
        <v>0</v>
      </c>
      <c r="L258" s="113" t="str">
        <f t="shared" si="14"/>
        <v/>
      </c>
      <c r="M258" s="91" t="str">
        <f t="shared" si="15"/>
        <v/>
      </c>
    </row>
    <row r="259" spans="1:13" ht="12.75" customHeight="1">
      <c r="A259" s="71" t="s">
        <v>2472</v>
      </c>
      <c r="B259" s="71" t="s">
        <v>2473</v>
      </c>
      <c r="C259" s="112">
        <v>0</v>
      </c>
      <c r="D259" s="112">
        <v>0</v>
      </c>
      <c r="E259" s="113" t="str">
        <f t="shared" si="12"/>
        <v/>
      </c>
      <c r="F259" s="91">
        <f t="shared" si="13"/>
        <v>0</v>
      </c>
      <c r="G259" s="72">
        <v>3.309359E-3</v>
      </c>
      <c r="H259" s="22">
        <v>73.857636363636402</v>
      </c>
      <c r="I259" s="120"/>
      <c r="J259" s="112">
        <v>0</v>
      </c>
      <c r="K259" s="112">
        <v>0</v>
      </c>
      <c r="L259" s="113" t="str">
        <f t="shared" si="14"/>
        <v/>
      </c>
      <c r="M259" s="91" t="str">
        <f t="shared" si="15"/>
        <v/>
      </c>
    </row>
    <row r="260" spans="1:13" ht="12.75" customHeight="1">
      <c r="A260" s="71" t="s">
        <v>1955</v>
      </c>
      <c r="B260" s="71" t="s">
        <v>948</v>
      </c>
      <c r="C260" s="112">
        <v>0</v>
      </c>
      <c r="D260" s="112">
        <v>0</v>
      </c>
      <c r="E260" s="113" t="str">
        <f t="shared" si="12"/>
        <v/>
      </c>
      <c r="F260" s="91">
        <f t="shared" si="13"/>
        <v>0</v>
      </c>
      <c r="G260" s="72">
        <v>13.601049840000002</v>
      </c>
      <c r="H260" s="22">
        <v>54.908200000000001</v>
      </c>
      <c r="I260" s="120"/>
      <c r="J260" s="112">
        <v>0</v>
      </c>
      <c r="K260" s="112">
        <v>0</v>
      </c>
      <c r="L260" s="113" t="str">
        <f t="shared" si="14"/>
        <v/>
      </c>
      <c r="M260" s="91" t="str">
        <f t="shared" si="15"/>
        <v/>
      </c>
    </row>
    <row r="261" spans="1:13" ht="12.75" customHeight="1">
      <c r="A261" s="71" t="s">
        <v>1519</v>
      </c>
      <c r="B261" s="71" t="s">
        <v>1318</v>
      </c>
      <c r="C261" s="112">
        <v>0</v>
      </c>
      <c r="D261" s="112">
        <v>0</v>
      </c>
      <c r="E261" s="113" t="str">
        <f t="shared" si="12"/>
        <v/>
      </c>
      <c r="F261" s="91">
        <f t="shared" si="13"/>
        <v>0</v>
      </c>
      <c r="G261" s="72">
        <v>3.8879472455999995</v>
      </c>
      <c r="H261" s="22">
        <v>109.448818181818</v>
      </c>
      <c r="I261" s="120"/>
      <c r="J261" s="112">
        <v>0</v>
      </c>
      <c r="K261" s="112">
        <v>0</v>
      </c>
      <c r="L261" s="113" t="str">
        <f t="shared" si="14"/>
        <v/>
      </c>
      <c r="M261" s="91" t="str">
        <f t="shared" si="15"/>
        <v/>
      </c>
    </row>
    <row r="262" spans="1:13" ht="12.75" customHeight="1">
      <c r="A262" s="71" t="s">
        <v>1520</v>
      </c>
      <c r="B262" s="71" t="s">
        <v>1319</v>
      </c>
      <c r="C262" s="112">
        <v>0</v>
      </c>
      <c r="D262" s="112">
        <v>0</v>
      </c>
      <c r="E262" s="113" t="str">
        <f t="shared" si="12"/>
        <v/>
      </c>
      <c r="F262" s="91">
        <f t="shared" si="13"/>
        <v>0</v>
      </c>
      <c r="G262" s="72">
        <v>6.1267930118999994</v>
      </c>
      <c r="H262" s="22">
        <v>63.605318181818198</v>
      </c>
      <c r="I262" s="120"/>
      <c r="J262" s="112">
        <v>0</v>
      </c>
      <c r="K262" s="112">
        <v>0</v>
      </c>
      <c r="L262" s="113" t="str">
        <f t="shared" si="14"/>
        <v/>
      </c>
      <c r="M262" s="91" t="str">
        <f t="shared" si="15"/>
        <v/>
      </c>
    </row>
    <row r="263" spans="1:13" ht="12.75" customHeight="1">
      <c r="A263" s="71" t="s">
        <v>1524</v>
      </c>
      <c r="B263" s="71" t="s">
        <v>1323</v>
      </c>
      <c r="C263" s="112">
        <v>0</v>
      </c>
      <c r="D263" s="112">
        <v>0</v>
      </c>
      <c r="E263" s="113" t="str">
        <f t="shared" ref="E263:E275" si="16">IF(ISERROR(C263/D263-1),"",IF((C263/D263-1)&gt;10000%,"",C263/D263-1))</f>
        <v/>
      </c>
      <c r="F263" s="91">
        <f t="shared" ref="F263:F275" si="17">C263/$C$276</f>
        <v>0</v>
      </c>
      <c r="G263" s="72">
        <v>5.89632075945</v>
      </c>
      <c r="H263" s="22">
        <v>86.186136363636393</v>
      </c>
      <c r="I263" s="120"/>
      <c r="J263" s="112">
        <v>0</v>
      </c>
      <c r="K263" s="112">
        <v>0</v>
      </c>
      <c r="L263" s="113" t="str">
        <f t="shared" ref="L263:L275" si="18">IF(ISERROR(J263/K263-1),"",IF((J263/K263-1)&gt;10000%,"",J263/K263-1))</f>
        <v/>
      </c>
      <c r="M263" s="91" t="str">
        <f t="shared" ref="M263:M275" si="19">IF(ISERROR(J263/C263),"",IF(J263/C263&gt;10000%,"",J263/C263))</f>
        <v/>
      </c>
    </row>
    <row r="264" spans="1:13" ht="12.75" customHeight="1">
      <c r="A264" s="71" t="s">
        <v>1529</v>
      </c>
      <c r="B264" s="71" t="s">
        <v>1324</v>
      </c>
      <c r="C264" s="112">
        <v>0</v>
      </c>
      <c r="D264" s="112">
        <v>0</v>
      </c>
      <c r="E264" s="113" t="str">
        <f t="shared" si="16"/>
        <v/>
      </c>
      <c r="F264" s="91">
        <f t="shared" si="17"/>
        <v>0</v>
      </c>
      <c r="G264" s="72">
        <v>4.0904978400000003</v>
      </c>
      <c r="H264" s="22">
        <v>109.956454545455</v>
      </c>
      <c r="I264" s="120"/>
      <c r="J264" s="112">
        <v>0</v>
      </c>
      <c r="K264" s="112">
        <v>0</v>
      </c>
      <c r="L264" s="113" t="str">
        <f t="shared" si="18"/>
        <v/>
      </c>
      <c r="M264" s="91" t="str">
        <f t="shared" si="19"/>
        <v/>
      </c>
    </row>
    <row r="265" spans="1:13" ht="12.75" customHeight="1">
      <c r="A265" s="71" t="s">
        <v>1530</v>
      </c>
      <c r="B265" s="71" t="s">
        <v>1325</v>
      </c>
      <c r="C265" s="112">
        <v>0</v>
      </c>
      <c r="D265" s="112">
        <v>0</v>
      </c>
      <c r="E265" s="113" t="str">
        <f t="shared" si="16"/>
        <v/>
      </c>
      <c r="F265" s="91">
        <f t="shared" si="17"/>
        <v>0</v>
      </c>
      <c r="G265" s="72">
        <v>4.1251483052999998</v>
      </c>
      <c r="H265" s="22">
        <v>62.110681818181803</v>
      </c>
      <c r="I265" s="120"/>
      <c r="J265" s="112">
        <v>0</v>
      </c>
      <c r="K265" s="112">
        <v>0</v>
      </c>
      <c r="L265" s="113" t="str">
        <f t="shared" si="18"/>
        <v/>
      </c>
      <c r="M265" s="91" t="str">
        <f t="shared" si="19"/>
        <v/>
      </c>
    </row>
    <row r="266" spans="1:13" ht="12.75" customHeight="1">
      <c r="A266" s="71" t="s">
        <v>2774</v>
      </c>
      <c r="B266" s="71" t="s">
        <v>2763</v>
      </c>
      <c r="C266" s="112">
        <v>0</v>
      </c>
      <c r="D266" s="112">
        <v>0</v>
      </c>
      <c r="E266" s="113" t="str">
        <f t="shared" si="16"/>
        <v/>
      </c>
      <c r="F266" s="91">
        <f t="shared" si="17"/>
        <v>0</v>
      </c>
      <c r="G266" s="72">
        <v>0</v>
      </c>
      <c r="H266" s="22">
        <v>119.29622727272699</v>
      </c>
      <c r="I266" s="120"/>
      <c r="J266" s="112">
        <v>0</v>
      </c>
      <c r="K266" s="112">
        <v>0</v>
      </c>
      <c r="L266" s="113" t="str">
        <f t="shared" si="18"/>
        <v/>
      </c>
      <c r="M266" s="91" t="str">
        <f t="shared" si="19"/>
        <v/>
      </c>
    </row>
    <row r="267" spans="1:13" ht="12.75" customHeight="1">
      <c r="A267" s="71" t="s">
        <v>2781</v>
      </c>
      <c r="B267" s="71" t="s">
        <v>2770</v>
      </c>
      <c r="C267" s="112">
        <v>0</v>
      </c>
      <c r="D267" s="112">
        <v>0</v>
      </c>
      <c r="E267" s="113" t="str">
        <f t="shared" si="16"/>
        <v/>
      </c>
      <c r="F267" s="91">
        <f t="shared" si="17"/>
        <v>0</v>
      </c>
      <c r="G267" s="72">
        <v>0</v>
      </c>
      <c r="H267" s="22">
        <v>49.240909090909099</v>
      </c>
      <c r="I267" s="120"/>
      <c r="J267" s="112">
        <v>0</v>
      </c>
      <c r="K267" s="112">
        <v>0</v>
      </c>
      <c r="L267" s="113" t="str">
        <f t="shared" si="18"/>
        <v/>
      </c>
      <c r="M267" s="91" t="str">
        <f t="shared" si="19"/>
        <v/>
      </c>
    </row>
    <row r="268" spans="1:13" ht="12.75" customHeight="1">
      <c r="A268" s="71" t="s">
        <v>2782</v>
      </c>
      <c r="B268" s="71" t="s">
        <v>2760</v>
      </c>
      <c r="C268" s="112">
        <v>0</v>
      </c>
      <c r="D268" s="112">
        <v>0</v>
      </c>
      <c r="E268" s="113" t="str">
        <f t="shared" si="16"/>
        <v/>
      </c>
      <c r="F268" s="91">
        <f t="shared" si="17"/>
        <v>0</v>
      </c>
      <c r="G268" s="72">
        <v>0</v>
      </c>
      <c r="H268" s="22">
        <v>24.645545454545498</v>
      </c>
      <c r="I268" s="120"/>
      <c r="J268" s="112">
        <v>0</v>
      </c>
      <c r="K268" s="112">
        <v>0</v>
      </c>
      <c r="L268" s="113" t="str">
        <f t="shared" si="18"/>
        <v/>
      </c>
      <c r="M268" s="91" t="str">
        <f t="shared" si="19"/>
        <v/>
      </c>
    </row>
    <row r="269" spans="1:13" ht="12.75" customHeight="1">
      <c r="A269" s="71" t="s">
        <v>2165</v>
      </c>
      <c r="B269" s="71" t="s">
        <v>2164</v>
      </c>
      <c r="C269" s="112">
        <v>0</v>
      </c>
      <c r="D269" s="112">
        <v>0</v>
      </c>
      <c r="E269" s="113" t="str">
        <f t="shared" si="16"/>
        <v/>
      </c>
      <c r="F269" s="91">
        <f t="shared" si="17"/>
        <v>0</v>
      </c>
      <c r="G269" s="72">
        <v>1.002003982657</v>
      </c>
      <c r="H269" s="22">
        <v>49.749200000000002</v>
      </c>
      <c r="I269" s="120"/>
      <c r="J269" s="112">
        <v>0</v>
      </c>
      <c r="K269" s="112">
        <v>0</v>
      </c>
      <c r="L269" s="113" t="str">
        <f t="shared" si="18"/>
        <v/>
      </c>
      <c r="M269" s="91" t="str">
        <f t="shared" si="19"/>
        <v/>
      </c>
    </row>
    <row r="270" spans="1:13" ht="12.75" customHeight="1">
      <c r="A270" s="71" t="s">
        <v>1532</v>
      </c>
      <c r="B270" s="71" t="s">
        <v>1327</v>
      </c>
      <c r="C270" s="112">
        <v>0</v>
      </c>
      <c r="D270" s="112">
        <v>0</v>
      </c>
      <c r="E270" s="113" t="str">
        <f t="shared" si="16"/>
        <v/>
      </c>
      <c r="F270" s="91">
        <f t="shared" si="17"/>
        <v>0</v>
      </c>
      <c r="G270" s="72">
        <v>0.40915908473750934</v>
      </c>
      <c r="H270" s="22">
        <v>41.126318181818199</v>
      </c>
      <c r="I270" s="120"/>
      <c r="J270" s="112">
        <v>0</v>
      </c>
      <c r="K270" s="112">
        <v>0</v>
      </c>
      <c r="L270" s="113" t="str">
        <f t="shared" si="18"/>
        <v/>
      </c>
      <c r="M270" s="91" t="str">
        <f t="shared" si="19"/>
        <v/>
      </c>
    </row>
    <row r="271" spans="1:13" ht="12.75" customHeight="1">
      <c r="A271" s="71" t="s">
        <v>1537</v>
      </c>
      <c r="B271" s="71" t="s">
        <v>1332</v>
      </c>
      <c r="C271" s="112">
        <v>4.6673999999999995E-3</v>
      </c>
      <c r="D271" s="112">
        <v>0</v>
      </c>
      <c r="E271" s="113" t="str">
        <f t="shared" si="16"/>
        <v/>
      </c>
      <c r="F271" s="91">
        <f t="shared" si="17"/>
        <v>8.0590424386301623E-6</v>
      </c>
      <c r="G271" s="72">
        <v>0.18352344540927748</v>
      </c>
      <c r="H271" s="22">
        <v>46.167318181818203</v>
      </c>
      <c r="I271" s="120"/>
      <c r="J271" s="112">
        <v>0</v>
      </c>
      <c r="K271" s="112">
        <v>0</v>
      </c>
      <c r="L271" s="113" t="str">
        <f t="shared" si="18"/>
        <v/>
      </c>
      <c r="M271" s="91">
        <f t="shared" si="19"/>
        <v>0</v>
      </c>
    </row>
    <row r="272" spans="1:13" ht="12.75" customHeight="1">
      <c r="A272" s="71" t="s">
        <v>1</v>
      </c>
      <c r="B272" s="71" t="s">
        <v>1340</v>
      </c>
      <c r="C272" s="112">
        <v>1.48E-3</v>
      </c>
      <c r="D272" s="112">
        <v>0</v>
      </c>
      <c r="E272" s="113" t="str">
        <f t="shared" si="16"/>
        <v/>
      </c>
      <c r="F272" s="91">
        <f t="shared" si="17"/>
        <v>2.5554661715671768E-6</v>
      </c>
      <c r="G272" s="72">
        <v>0.58406220562810662</v>
      </c>
      <c r="H272" s="22">
        <v>92.755727272727299</v>
      </c>
      <c r="I272" s="120"/>
      <c r="J272" s="112">
        <v>0</v>
      </c>
      <c r="K272" s="112">
        <v>0</v>
      </c>
      <c r="L272" s="113" t="str">
        <f t="shared" si="18"/>
        <v/>
      </c>
      <c r="M272" s="91">
        <f t="shared" si="19"/>
        <v>0</v>
      </c>
    </row>
    <row r="273" spans="1:13" ht="12.75" customHeight="1">
      <c r="A273" s="71" t="s">
        <v>2926</v>
      </c>
      <c r="B273" s="71" t="s">
        <v>2927</v>
      </c>
      <c r="C273" s="112">
        <v>2.7100000000000001E-5</v>
      </c>
      <c r="D273" s="112"/>
      <c r="E273" s="113" t="str">
        <f t="shared" si="16"/>
        <v/>
      </c>
      <c r="F273" s="91">
        <f t="shared" si="17"/>
        <v>4.679265760099358E-8</v>
      </c>
      <c r="G273" s="72">
        <v>1.3545954137628E-2</v>
      </c>
      <c r="H273" s="22">
        <v>71.3125</v>
      </c>
      <c r="I273" s="120"/>
      <c r="J273" s="112">
        <v>0</v>
      </c>
      <c r="K273" s="112"/>
      <c r="L273" s="113" t="str">
        <f t="shared" si="18"/>
        <v/>
      </c>
      <c r="M273" s="91"/>
    </row>
    <row r="274" spans="1:13" ht="12.75" customHeight="1">
      <c r="A274" s="71" t="s">
        <v>1950</v>
      </c>
      <c r="B274" s="71" t="s">
        <v>943</v>
      </c>
      <c r="C274" s="112">
        <v>8.1040000000000001E-3</v>
      </c>
      <c r="D274" s="112">
        <v>0</v>
      </c>
      <c r="E274" s="113" t="str">
        <f t="shared" si="16"/>
        <v/>
      </c>
      <c r="F274" s="91">
        <f t="shared" si="17"/>
        <v>1.3992903955662433E-5</v>
      </c>
      <c r="G274" s="72">
        <v>4.6567152400000005</v>
      </c>
      <c r="H274" s="22">
        <v>50.002818181818199</v>
      </c>
      <c r="I274" s="120"/>
      <c r="J274" s="112">
        <v>0</v>
      </c>
      <c r="K274" s="112">
        <v>0</v>
      </c>
      <c r="L274" s="113" t="str">
        <f t="shared" si="18"/>
        <v/>
      </c>
      <c r="M274" s="91">
        <f t="shared" si="19"/>
        <v>0</v>
      </c>
    </row>
    <row r="275" spans="1:13" ht="12.75" customHeight="1">
      <c r="A275" s="71" t="s">
        <v>1957</v>
      </c>
      <c r="B275" s="71" t="s">
        <v>950</v>
      </c>
      <c r="C275" s="112">
        <v>0</v>
      </c>
      <c r="D275" s="112">
        <v>0</v>
      </c>
      <c r="E275" s="113" t="str">
        <f t="shared" si="16"/>
        <v/>
      </c>
      <c r="F275" s="91">
        <f t="shared" si="17"/>
        <v>0</v>
      </c>
      <c r="G275" s="72">
        <v>2.6534497000000004</v>
      </c>
      <c r="H275" s="22">
        <v>47.723190476190503</v>
      </c>
      <c r="I275" s="120"/>
      <c r="J275" s="112">
        <v>0</v>
      </c>
      <c r="K275" s="112">
        <v>0</v>
      </c>
      <c r="L275" s="113" t="str">
        <f t="shared" si="18"/>
        <v/>
      </c>
      <c r="M275" s="91" t="str">
        <f t="shared" si="19"/>
        <v/>
      </c>
    </row>
    <row r="276" spans="1:13">
      <c r="A276" s="15"/>
      <c r="B276" s="109">
        <f>COUNTA(C7:C275)</f>
        <v>269</v>
      </c>
      <c r="C276" s="132">
        <f>SUM(C7:C275)</f>
        <v>579.15069135599958</v>
      </c>
      <c r="D276" s="99">
        <f>SUM(D7:D275)</f>
        <v>561.26829909700018</v>
      </c>
      <c r="E276" s="110">
        <f>IF(ISERROR(C276/D276-1),"",((C276/D276-1)))</f>
        <v>3.1860684609783974E-2</v>
      </c>
      <c r="F276" s="134">
        <f>SUM(F7:F275)</f>
        <v>1.0000000000000002</v>
      </c>
      <c r="G276" s="135">
        <f>SUM(G7:G275)</f>
        <v>26745.698196220401</v>
      </c>
      <c r="H276" s="73"/>
      <c r="I276" s="78"/>
      <c r="J276" s="132">
        <f>SUM(J7:J275)</f>
        <v>784.82626983031025</v>
      </c>
      <c r="K276" s="99">
        <f>SUM(K7:K275)</f>
        <v>964.07668002441324</v>
      </c>
      <c r="L276" s="110">
        <f>IF(ISERROR(J276/K276-1),"",((J276/K276-1)))</f>
        <v>-0.18592961940492514</v>
      </c>
      <c r="M276" s="79">
        <f>IF(ISERROR(J276/C276),"",(J276/C276))</f>
        <v>1.3551330966950075</v>
      </c>
    </row>
    <row r="277" spans="1:13">
      <c r="A277" s="16"/>
      <c r="B277" s="16"/>
      <c r="C277" s="136"/>
      <c r="D277" s="136"/>
      <c r="E277" s="137"/>
      <c r="F277" s="80"/>
      <c r="G277" s="29"/>
      <c r="H277" s="14"/>
      <c r="J277" s="136"/>
      <c r="K277" s="136"/>
      <c r="L277" s="137"/>
    </row>
    <row r="278" spans="1:13">
      <c r="A278" s="13" t="s">
        <v>546</v>
      </c>
      <c r="B278" s="16"/>
      <c r="C278" s="136"/>
      <c r="D278" s="136"/>
      <c r="E278" s="137"/>
      <c r="F278" s="29"/>
      <c r="G278" s="29"/>
      <c r="H278" s="14"/>
      <c r="J278" s="136"/>
      <c r="K278" s="136"/>
      <c r="L278" s="137"/>
    </row>
    <row r="279" spans="1:13">
      <c r="A279" s="16"/>
      <c r="B279" s="16"/>
      <c r="C279" s="136"/>
      <c r="D279" s="136"/>
      <c r="E279" s="137"/>
      <c r="F279" s="29"/>
      <c r="G279" s="29"/>
      <c r="H279" s="14"/>
      <c r="J279" s="136"/>
      <c r="K279" s="136"/>
      <c r="L279" s="137"/>
    </row>
    <row r="280" spans="1:13">
      <c r="A280" s="19" t="s">
        <v>118</v>
      </c>
      <c r="B280" s="16"/>
      <c r="C280" s="136"/>
      <c r="D280" s="136"/>
      <c r="E280" s="137"/>
      <c r="F280" s="29"/>
      <c r="G280" s="29"/>
      <c r="H280" s="14"/>
      <c r="J280" s="136"/>
      <c r="K280" s="136"/>
      <c r="L280" s="137"/>
    </row>
    <row r="281" spans="1:13">
      <c r="A281" s="16"/>
      <c r="B281" s="16"/>
      <c r="C281" s="136"/>
      <c r="D281" s="136"/>
      <c r="E281" s="137"/>
      <c r="F281" s="29"/>
      <c r="G281" s="29"/>
      <c r="H281" s="14"/>
      <c r="J281" s="136"/>
      <c r="K281" s="136"/>
      <c r="L281" s="137"/>
    </row>
    <row r="282" spans="1:13">
      <c r="A282" s="16"/>
      <c r="B282" s="16"/>
      <c r="C282" s="136"/>
      <c r="D282" s="136"/>
      <c r="E282" s="137"/>
      <c r="F282" s="29"/>
      <c r="G282" s="29"/>
      <c r="H282" s="14"/>
      <c r="J282" s="136"/>
      <c r="K282" s="136"/>
      <c r="L282" s="137"/>
    </row>
    <row r="283" spans="1:13">
      <c r="A283" s="16"/>
      <c r="B283" s="16"/>
      <c r="C283" s="136"/>
      <c r="D283" s="136"/>
      <c r="E283" s="137"/>
      <c r="F283" s="19"/>
      <c r="G283" s="29"/>
      <c r="H283" s="14"/>
      <c r="J283" s="136"/>
      <c r="K283" s="136"/>
      <c r="L283" s="137"/>
    </row>
    <row r="284" spans="1:13">
      <c r="A284" s="16"/>
      <c r="B284" s="16"/>
      <c r="C284" s="136"/>
      <c r="D284" s="136"/>
      <c r="E284" s="137"/>
      <c r="F284" s="19"/>
      <c r="G284" s="29"/>
      <c r="H284" s="14"/>
      <c r="J284" s="136"/>
      <c r="K284" s="136"/>
      <c r="L284" s="137"/>
    </row>
    <row r="285" spans="1:13">
      <c r="A285" s="16"/>
      <c r="B285" s="16"/>
      <c r="C285" s="136"/>
      <c r="D285" s="136"/>
      <c r="E285" s="137"/>
      <c r="F285" s="19"/>
      <c r="G285" s="29"/>
      <c r="H285" s="14"/>
      <c r="J285" s="136"/>
      <c r="K285" s="136"/>
      <c r="L285" s="137"/>
    </row>
    <row r="286" spans="1:13">
      <c r="A286" s="16"/>
      <c r="B286" s="16"/>
      <c r="C286" s="136"/>
      <c r="D286" s="136"/>
      <c r="E286" s="137"/>
      <c r="F286" s="19"/>
      <c r="G286" s="29"/>
      <c r="H286" s="14"/>
      <c r="J286" s="136"/>
      <c r="K286" s="136"/>
      <c r="L286" s="137"/>
    </row>
    <row r="287" spans="1:13">
      <c r="A287" s="16"/>
      <c r="B287" s="16"/>
      <c r="C287" s="136"/>
      <c r="D287" s="136"/>
      <c r="E287" s="137"/>
      <c r="F287" s="19"/>
      <c r="G287" s="29"/>
      <c r="H287" s="14"/>
      <c r="J287" s="136"/>
      <c r="K287" s="136"/>
      <c r="L287" s="137"/>
    </row>
    <row r="288" spans="1:13">
      <c r="A288" s="16"/>
      <c r="B288" s="16"/>
      <c r="C288" s="136"/>
      <c r="D288" s="136"/>
      <c r="E288" s="137"/>
      <c r="F288" s="19"/>
      <c r="G288" s="29"/>
      <c r="H288" s="14"/>
      <c r="J288" s="136"/>
      <c r="K288" s="136"/>
      <c r="L288" s="137"/>
    </row>
    <row r="289" spans="1:12">
      <c r="A289" s="16"/>
      <c r="B289" s="16"/>
      <c r="C289" s="136"/>
      <c r="D289" s="136"/>
      <c r="E289" s="137"/>
      <c r="F289" s="19"/>
      <c r="G289" s="29"/>
      <c r="H289" s="14"/>
      <c r="J289" s="136"/>
      <c r="K289" s="136"/>
      <c r="L289" s="137"/>
    </row>
    <row r="290" spans="1:12">
      <c r="A290" s="16"/>
      <c r="B290" s="16"/>
      <c r="C290" s="136"/>
      <c r="D290" s="136"/>
      <c r="E290" s="137"/>
      <c r="F290" s="19"/>
      <c r="G290" s="29"/>
      <c r="H290" s="14"/>
      <c r="J290" s="136"/>
      <c r="K290" s="136"/>
      <c r="L290" s="137"/>
    </row>
    <row r="291" spans="1:12">
      <c r="C291" s="136"/>
      <c r="D291" s="136"/>
      <c r="E291" s="137"/>
      <c r="F291" s="19"/>
      <c r="G291" s="19"/>
      <c r="H291" s="14"/>
      <c r="J291" s="136"/>
      <c r="K291" s="136"/>
      <c r="L291" s="137"/>
    </row>
    <row r="292" spans="1:12">
      <c r="C292" s="136"/>
      <c r="D292" s="136"/>
      <c r="E292" s="137"/>
      <c r="F292" s="19"/>
      <c r="G292" s="19"/>
      <c r="H292" s="14"/>
      <c r="J292" s="136"/>
      <c r="K292" s="136"/>
      <c r="L292" s="137"/>
    </row>
    <row r="293" spans="1:12">
      <c r="C293" s="136"/>
      <c r="D293" s="136"/>
      <c r="E293" s="137"/>
      <c r="F293" s="19"/>
      <c r="G293" s="19"/>
      <c r="H293" s="14"/>
      <c r="J293" s="136"/>
      <c r="K293" s="136"/>
      <c r="L293" s="137"/>
    </row>
    <row r="294" spans="1:12">
      <c r="C294" s="136"/>
      <c r="D294" s="136"/>
      <c r="E294" s="137"/>
      <c r="F294" s="19"/>
      <c r="G294" s="19"/>
      <c r="H294" s="14"/>
      <c r="J294" s="136"/>
      <c r="K294" s="136"/>
      <c r="L294" s="137"/>
    </row>
    <row r="295" spans="1:12">
      <c r="C295" s="136"/>
      <c r="D295" s="136"/>
      <c r="E295" s="137"/>
      <c r="F295" s="19"/>
      <c r="G295" s="19"/>
      <c r="H295" s="14"/>
      <c r="J295" s="136"/>
      <c r="K295" s="136"/>
      <c r="L295" s="137"/>
    </row>
    <row r="296" spans="1:12">
      <c r="C296" s="136"/>
      <c r="D296" s="136"/>
      <c r="E296" s="137"/>
      <c r="F296" s="19"/>
      <c r="G296" s="19"/>
      <c r="H296" s="14"/>
      <c r="J296" s="136"/>
      <c r="K296" s="136"/>
      <c r="L296" s="137"/>
    </row>
    <row r="297" spans="1:12">
      <c r="C297" s="136"/>
      <c r="D297" s="136"/>
      <c r="E297" s="137"/>
      <c r="F297" s="19"/>
      <c r="G297" s="19"/>
      <c r="H297" s="14"/>
      <c r="J297" s="136"/>
      <c r="K297" s="136"/>
      <c r="L297" s="137"/>
    </row>
    <row r="298" spans="1:12">
      <c r="C298" s="136"/>
      <c r="D298" s="136"/>
      <c r="E298" s="137"/>
      <c r="F298" s="19"/>
      <c r="G298" s="19"/>
      <c r="H298" s="14"/>
      <c r="J298" s="136"/>
      <c r="K298" s="136"/>
      <c r="L298" s="137"/>
    </row>
    <row r="299" spans="1:12">
      <c r="C299" s="136"/>
      <c r="D299" s="136"/>
      <c r="E299" s="137"/>
      <c r="F299" s="19"/>
      <c r="G299" s="19"/>
      <c r="H299" s="14"/>
      <c r="J299" s="136"/>
      <c r="K299" s="136"/>
      <c r="L299" s="137"/>
    </row>
    <row r="300" spans="1:12">
      <c r="C300" s="136"/>
      <c r="D300" s="136"/>
      <c r="E300" s="137"/>
      <c r="F300" s="19"/>
      <c r="G300" s="19"/>
      <c r="H300" s="14"/>
      <c r="J300" s="136"/>
      <c r="K300" s="136"/>
      <c r="L300" s="137"/>
    </row>
    <row r="301" spans="1:12">
      <c r="C301" s="136"/>
      <c r="D301" s="136"/>
      <c r="E301" s="137"/>
      <c r="F301" s="19"/>
      <c r="G301" s="19"/>
      <c r="H301" s="14"/>
      <c r="J301" s="136"/>
      <c r="K301" s="136"/>
      <c r="L301" s="137"/>
    </row>
    <row r="302" spans="1:12">
      <c r="C302" s="136"/>
      <c r="D302" s="136"/>
      <c r="E302" s="137"/>
      <c r="F302" s="19"/>
      <c r="G302" s="19"/>
      <c r="H302" s="14"/>
      <c r="J302" s="136"/>
      <c r="K302" s="136"/>
      <c r="L302" s="137"/>
    </row>
    <row r="303" spans="1:12">
      <c r="C303" s="136"/>
      <c r="D303" s="136"/>
      <c r="E303" s="137"/>
      <c r="F303" s="19"/>
      <c r="G303" s="19"/>
      <c r="H303" s="14"/>
      <c r="J303" s="136"/>
      <c r="K303" s="136"/>
      <c r="L303" s="137"/>
    </row>
    <row r="304" spans="1:12">
      <c r="C304" s="136"/>
      <c r="D304" s="136"/>
      <c r="E304" s="137"/>
      <c r="F304" s="19"/>
      <c r="G304" s="19"/>
      <c r="H304" s="14"/>
      <c r="J304" s="136"/>
      <c r="K304" s="136"/>
      <c r="L304" s="137"/>
    </row>
    <row r="305" spans="3:12">
      <c r="C305" s="136"/>
      <c r="D305" s="136"/>
      <c r="E305" s="137"/>
      <c r="F305" s="19"/>
      <c r="G305" s="19"/>
      <c r="H305" s="14"/>
      <c r="J305" s="136"/>
      <c r="K305" s="136"/>
      <c r="L305" s="137"/>
    </row>
    <row r="306" spans="3:12">
      <c r="C306" s="136"/>
      <c r="D306" s="136"/>
      <c r="E306" s="137"/>
      <c r="F306" s="19"/>
      <c r="G306" s="19"/>
      <c r="H306" s="14"/>
      <c r="J306" s="136"/>
      <c r="K306" s="136"/>
      <c r="L306" s="137"/>
    </row>
    <row r="307" spans="3:12">
      <c r="C307" s="136"/>
      <c r="D307" s="136"/>
      <c r="E307" s="137"/>
      <c r="F307" s="19"/>
      <c r="G307" s="19"/>
      <c r="H307" s="14"/>
      <c r="J307" s="136"/>
      <c r="K307" s="136"/>
      <c r="L307" s="137"/>
    </row>
    <row r="308" spans="3:12">
      <c r="C308" s="136"/>
      <c r="D308" s="136"/>
      <c r="E308" s="137"/>
      <c r="F308" s="19"/>
      <c r="G308" s="19"/>
      <c r="H308" s="14"/>
      <c r="J308" s="136"/>
      <c r="K308" s="136"/>
      <c r="L308" s="137"/>
    </row>
    <row r="309" spans="3:12">
      <c r="C309" s="136"/>
      <c r="D309" s="136"/>
      <c r="E309" s="137"/>
      <c r="F309" s="19"/>
      <c r="G309" s="19"/>
      <c r="H309" s="14"/>
      <c r="J309" s="136"/>
      <c r="K309" s="136"/>
      <c r="L309" s="137"/>
    </row>
    <row r="310" spans="3:12">
      <c r="C310" s="136"/>
      <c r="D310" s="136"/>
      <c r="E310" s="137"/>
      <c r="F310" s="19"/>
      <c r="G310" s="19"/>
      <c r="H310" s="14"/>
      <c r="J310" s="136"/>
      <c r="K310" s="136"/>
      <c r="L310" s="137"/>
    </row>
    <row r="311" spans="3:12">
      <c r="C311" s="136"/>
      <c r="D311" s="136"/>
      <c r="E311" s="137"/>
      <c r="F311" s="19"/>
      <c r="G311" s="19"/>
      <c r="H311" s="14"/>
      <c r="J311" s="136"/>
      <c r="K311" s="136"/>
      <c r="L311" s="137"/>
    </row>
    <row r="312" spans="3:12">
      <c r="C312" s="136"/>
      <c r="D312" s="136"/>
      <c r="E312" s="137"/>
      <c r="F312" s="19"/>
      <c r="G312" s="19"/>
      <c r="H312" s="14"/>
      <c r="J312" s="136"/>
      <c r="K312" s="136"/>
      <c r="L312" s="137"/>
    </row>
    <row r="313" spans="3:12">
      <c r="C313" s="136"/>
      <c r="D313" s="136"/>
      <c r="E313" s="137"/>
      <c r="F313" s="19"/>
      <c r="G313" s="19"/>
      <c r="H313" s="14"/>
      <c r="J313" s="136"/>
      <c r="K313" s="136"/>
      <c r="L313" s="137"/>
    </row>
    <row r="314" spans="3:12">
      <c r="C314" s="136"/>
      <c r="D314" s="136"/>
      <c r="E314" s="137"/>
      <c r="F314" s="19"/>
      <c r="G314" s="19"/>
      <c r="H314" s="14"/>
      <c r="J314" s="136"/>
      <c r="K314" s="136"/>
      <c r="L314" s="137"/>
    </row>
    <row r="315" spans="3:12">
      <c r="C315" s="136"/>
      <c r="D315" s="136"/>
      <c r="E315" s="137"/>
      <c r="F315" s="19"/>
      <c r="G315" s="19"/>
      <c r="H315" s="14"/>
      <c r="J315" s="136"/>
      <c r="K315" s="136"/>
      <c r="L315" s="137"/>
    </row>
    <row r="316" spans="3:12">
      <c r="C316" s="136"/>
      <c r="D316" s="136"/>
      <c r="E316" s="137"/>
      <c r="F316" s="19"/>
      <c r="G316" s="19"/>
      <c r="H316" s="14"/>
      <c r="J316" s="136"/>
      <c r="K316" s="136"/>
      <c r="L316" s="137"/>
    </row>
    <row r="317" spans="3:12">
      <c r="C317" s="136"/>
      <c r="D317" s="136"/>
      <c r="E317" s="137"/>
      <c r="F317" s="19"/>
      <c r="G317" s="19"/>
      <c r="H317" s="14"/>
      <c r="J317" s="136"/>
      <c r="K317" s="136"/>
      <c r="L317" s="137"/>
    </row>
    <row r="318" spans="3:12">
      <c r="C318" s="136"/>
      <c r="D318" s="136"/>
      <c r="E318" s="137"/>
      <c r="F318" s="19"/>
      <c r="G318" s="19"/>
      <c r="H318" s="14"/>
      <c r="J318" s="136"/>
      <c r="K318" s="136"/>
      <c r="L318" s="137"/>
    </row>
    <row r="319" spans="3:12">
      <c r="C319" s="136"/>
      <c r="D319" s="136"/>
      <c r="E319" s="137"/>
      <c r="F319" s="19"/>
      <c r="G319" s="19"/>
      <c r="H319" s="14"/>
      <c r="J319" s="136"/>
      <c r="K319" s="136"/>
      <c r="L319" s="137"/>
    </row>
    <row r="320" spans="3:12">
      <c r="C320" s="136"/>
      <c r="D320" s="136"/>
      <c r="E320" s="137"/>
      <c r="F320" s="19"/>
      <c r="G320" s="19"/>
      <c r="H320" s="14"/>
      <c r="J320" s="136"/>
      <c r="K320" s="136"/>
      <c r="L320" s="137"/>
    </row>
    <row r="321" spans="3:12">
      <c r="C321" s="136"/>
      <c r="D321" s="136"/>
      <c r="E321" s="137"/>
      <c r="F321" s="19"/>
      <c r="G321" s="19"/>
      <c r="H321" s="14"/>
      <c r="J321" s="136"/>
      <c r="K321" s="136"/>
      <c r="L321" s="137"/>
    </row>
    <row r="322" spans="3:12">
      <c r="C322" s="136"/>
      <c r="D322" s="136"/>
      <c r="E322" s="137"/>
      <c r="F322" s="19"/>
      <c r="G322" s="19"/>
      <c r="H322" s="14"/>
      <c r="J322" s="136"/>
      <c r="K322" s="136"/>
      <c r="L322" s="137"/>
    </row>
    <row r="323" spans="3:12">
      <c r="C323" s="136"/>
      <c r="D323" s="136"/>
      <c r="E323" s="137"/>
      <c r="F323" s="19"/>
      <c r="G323" s="19"/>
      <c r="H323" s="14"/>
      <c r="J323" s="136"/>
      <c r="K323" s="136"/>
      <c r="L323" s="137"/>
    </row>
    <row r="324" spans="3:12">
      <c r="C324" s="136"/>
      <c r="D324" s="136"/>
      <c r="E324" s="137"/>
      <c r="F324" s="19"/>
      <c r="G324" s="19"/>
      <c r="H324" s="14"/>
      <c r="J324" s="136"/>
      <c r="K324" s="136"/>
      <c r="L324" s="137"/>
    </row>
    <row r="325" spans="3:12">
      <c r="C325" s="136"/>
      <c r="D325" s="136"/>
      <c r="E325" s="137"/>
      <c r="F325" s="19"/>
      <c r="G325" s="19"/>
      <c r="H325" s="14"/>
      <c r="J325" s="136"/>
      <c r="K325" s="136"/>
      <c r="L325" s="137"/>
    </row>
    <row r="326" spans="3:12">
      <c r="C326" s="136"/>
      <c r="D326" s="136"/>
      <c r="E326" s="137"/>
      <c r="F326" s="19"/>
      <c r="G326" s="19"/>
      <c r="H326" s="14"/>
      <c r="J326" s="136"/>
      <c r="K326" s="136"/>
      <c r="L326" s="137"/>
    </row>
    <row r="327" spans="3:12">
      <c r="C327" s="136"/>
      <c r="D327" s="136"/>
      <c r="E327" s="137"/>
      <c r="F327" s="19"/>
      <c r="G327" s="19"/>
      <c r="H327" s="14"/>
      <c r="J327" s="136"/>
      <c r="K327" s="136"/>
      <c r="L327" s="137"/>
    </row>
    <row r="328" spans="3:12">
      <c r="C328" s="136"/>
      <c r="D328" s="136"/>
      <c r="E328" s="137"/>
      <c r="F328" s="19"/>
      <c r="G328" s="19"/>
      <c r="H328" s="14"/>
      <c r="J328" s="136"/>
      <c r="K328" s="136"/>
      <c r="L328" s="137"/>
    </row>
    <row r="329" spans="3:12">
      <c r="C329" s="136"/>
      <c r="D329" s="136"/>
      <c r="E329" s="137"/>
      <c r="F329" s="19"/>
      <c r="G329" s="19"/>
      <c r="H329" s="14"/>
      <c r="J329" s="136"/>
      <c r="K329" s="136"/>
      <c r="L329" s="137"/>
    </row>
    <row r="330" spans="3:12">
      <c r="C330" s="136"/>
      <c r="D330" s="136"/>
      <c r="E330" s="137"/>
      <c r="F330" s="19"/>
      <c r="G330" s="19"/>
      <c r="H330" s="14"/>
      <c r="J330" s="136"/>
      <c r="K330" s="136"/>
      <c r="L330" s="137"/>
    </row>
    <row r="331" spans="3:12">
      <c r="C331" s="136"/>
      <c r="D331" s="136"/>
      <c r="E331" s="137"/>
      <c r="F331" s="19"/>
      <c r="G331" s="19"/>
      <c r="H331" s="14"/>
      <c r="J331" s="136"/>
      <c r="K331" s="136"/>
      <c r="L331" s="137"/>
    </row>
    <row r="332" spans="3:12">
      <c r="C332" s="136"/>
      <c r="D332" s="136"/>
      <c r="E332" s="137"/>
      <c r="F332" s="19"/>
      <c r="G332" s="19"/>
      <c r="H332" s="14"/>
      <c r="J332" s="136"/>
      <c r="K332" s="136"/>
      <c r="L332" s="137"/>
    </row>
    <row r="333" spans="3:12">
      <c r="C333" s="136"/>
      <c r="D333" s="136"/>
      <c r="E333" s="137"/>
      <c r="F333" s="19"/>
      <c r="G333" s="19"/>
      <c r="H333" s="14"/>
      <c r="J333" s="136"/>
      <c r="K333" s="136"/>
      <c r="L333" s="137"/>
    </row>
    <row r="334" spans="3:12">
      <c r="C334" s="136"/>
      <c r="D334" s="136"/>
      <c r="E334" s="137"/>
      <c r="F334" s="19"/>
      <c r="G334" s="19"/>
      <c r="H334" s="14"/>
      <c r="J334" s="136"/>
      <c r="K334" s="136"/>
      <c r="L334" s="137"/>
    </row>
    <row r="335" spans="3:12">
      <c r="C335" s="136"/>
      <c r="D335" s="136"/>
      <c r="E335" s="137"/>
      <c r="F335" s="19"/>
      <c r="G335" s="19"/>
      <c r="H335" s="14"/>
      <c r="J335" s="136"/>
      <c r="K335" s="136"/>
      <c r="L335" s="137"/>
    </row>
    <row r="336" spans="3:12">
      <c r="C336" s="136"/>
      <c r="D336" s="136"/>
      <c r="E336" s="137"/>
      <c r="F336" s="19"/>
      <c r="G336" s="19"/>
      <c r="H336" s="14"/>
      <c r="J336" s="136"/>
      <c r="K336" s="136"/>
      <c r="L336" s="137"/>
    </row>
    <row r="337" spans="3:12">
      <c r="C337" s="136"/>
      <c r="D337" s="136"/>
      <c r="E337" s="137"/>
      <c r="F337" s="19"/>
      <c r="G337" s="19"/>
      <c r="H337" s="14"/>
      <c r="J337" s="136"/>
      <c r="K337" s="136"/>
      <c r="L337" s="137"/>
    </row>
    <row r="338" spans="3:12">
      <c r="C338" s="136"/>
      <c r="D338" s="136"/>
      <c r="E338" s="137"/>
      <c r="F338" s="19"/>
      <c r="G338" s="19"/>
      <c r="H338" s="14"/>
      <c r="J338" s="136"/>
      <c r="K338" s="136"/>
      <c r="L338" s="137"/>
    </row>
    <row r="339" spans="3:12">
      <c r="C339" s="136"/>
      <c r="D339" s="136"/>
      <c r="E339" s="137"/>
      <c r="F339" s="19"/>
      <c r="G339" s="19"/>
      <c r="H339" s="14"/>
      <c r="J339" s="136"/>
      <c r="K339" s="136"/>
      <c r="L339" s="137"/>
    </row>
    <row r="340" spans="3:12">
      <c r="C340" s="136"/>
      <c r="D340" s="136"/>
      <c r="E340" s="137"/>
      <c r="F340" s="19"/>
      <c r="G340" s="19"/>
      <c r="H340" s="14"/>
      <c r="J340" s="136"/>
      <c r="K340" s="136"/>
      <c r="L340" s="137"/>
    </row>
    <row r="341" spans="3:12">
      <c r="C341" s="136"/>
      <c r="D341" s="136"/>
      <c r="E341" s="137"/>
      <c r="F341" s="19"/>
      <c r="G341" s="19"/>
      <c r="H341" s="14"/>
      <c r="J341" s="136"/>
      <c r="K341" s="136"/>
      <c r="L341" s="137"/>
    </row>
    <row r="342" spans="3:12">
      <c r="C342" s="136"/>
      <c r="D342" s="136"/>
      <c r="E342" s="137"/>
      <c r="F342" s="19"/>
      <c r="G342" s="19"/>
      <c r="H342" s="14"/>
      <c r="J342" s="136"/>
      <c r="K342" s="136"/>
      <c r="L342" s="137"/>
    </row>
    <row r="343" spans="3:12">
      <c r="C343" s="136"/>
      <c r="D343" s="136"/>
      <c r="E343" s="137"/>
      <c r="F343" s="19"/>
      <c r="G343" s="19"/>
      <c r="H343" s="14"/>
      <c r="J343" s="136"/>
      <c r="K343" s="136"/>
      <c r="L343" s="137"/>
    </row>
    <row r="344" spans="3:12">
      <c r="C344" s="136"/>
      <c r="D344" s="136"/>
      <c r="E344" s="137"/>
      <c r="F344" s="19"/>
      <c r="G344" s="19"/>
      <c r="H344" s="14"/>
      <c r="J344" s="136"/>
      <c r="K344" s="136"/>
      <c r="L344" s="137"/>
    </row>
    <row r="345" spans="3:12">
      <c r="C345" s="136"/>
      <c r="D345" s="136"/>
      <c r="E345" s="137"/>
      <c r="F345" s="19"/>
      <c r="G345" s="19"/>
      <c r="H345" s="14"/>
      <c r="J345" s="136"/>
      <c r="K345" s="136"/>
      <c r="L345" s="137"/>
    </row>
    <row r="346" spans="3:12">
      <c r="C346" s="136"/>
      <c r="D346" s="136"/>
      <c r="E346" s="137"/>
      <c r="F346" s="19"/>
      <c r="G346" s="19"/>
      <c r="H346" s="14"/>
      <c r="J346" s="136"/>
      <c r="K346" s="136"/>
      <c r="L346" s="137"/>
    </row>
    <row r="347" spans="3:12">
      <c r="C347" s="136"/>
      <c r="D347" s="136"/>
      <c r="E347" s="137"/>
      <c r="F347" s="19"/>
      <c r="G347" s="19"/>
      <c r="H347" s="14"/>
      <c r="J347" s="136"/>
      <c r="K347" s="136"/>
      <c r="L347" s="137"/>
    </row>
    <row r="348" spans="3:12">
      <c r="C348" s="136"/>
      <c r="D348" s="136"/>
      <c r="E348" s="137"/>
      <c r="F348" s="19"/>
      <c r="G348" s="19"/>
      <c r="H348" s="14"/>
      <c r="J348" s="136"/>
      <c r="K348" s="136"/>
      <c r="L348" s="137"/>
    </row>
    <row r="349" spans="3:12">
      <c r="C349" s="136"/>
      <c r="D349" s="136"/>
      <c r="E349" s="137"/>
      <c r="F349" s="19"/>
      <c r="G349" s="19"/>
      <c r="H349" s="14"/>
      <c r="J349" s="136"/>
      <c r="K349" s="136"/>
      <c r="L349" s="137"/>
    </row>
    <row r="350" spans="3:12">
      <c r="C350" s="136"/>
      <c r="D350" s="136"/>
      <c r="E350" s="137"/>
      <c r="F350" s="19"/>
      <c r="G350" s="19"/>
      <c r="H350" s="14"/>
      <c r="J350" s="136"/>
      <c r="K350" s="136"/>
      <c r="L350" s="137"/>
    </row>
    <row r="351" spans="3:12">
      <c r="C351" s="136"/>
      <c r="D351" s="136"/>
      <c r="E351" s="137"/>
      <c r="F351" s="19"/>
      <c r="G351" s="19"/>
      <c r="H351" s="14"/>
      <c r="J351" s="136"/>
      <c r="K351" s="136"/>
      <c r="L351" s="137"/>
    </row>
    <row r="352" spans="3:12">
      <c r="C352" s="136"/>
      <c r="D352" s="136"/>
      <c r="E352" s="137"/>
      <c r="F352" s="19"/>
      <c r="G352" s="19"/>
      <c r="H352" s="14"/>
      <c r="J352" s="136"/>
      <c r="K352" s="136"/>
      <c r="L352" s="137"/>
    </row>
    <row r="353" spans="3:12">
      <c r="C353" s="136"/>
      <c r="D353" s="136"/>
      <c r="E353" s="137"/>
      <c r="F353" s="19"/>
      <c r="G353" s="19"/>
      <c r="H353" s="14"/>
      <c r="J353" s="136"/>
      <c r="K353" s="136"/>
      <c r="L353" s="137"/>
    </row>
    <row r="354" spans="3:12">
      <c r="C354" s="136"/>
      <c r="D354" s="136"/>
      <c r="E354" s="137"/>
      <c r="F354" s="19"/>
      <c r="G354" s="19"/>
      <c r="H354" s="14"/>
      <c r="J354" s="136"/>
      <c r="K354" s="136"/>
      <c r="L354" s="137"/>
    </row>
    <row r="355" spans="3:12">
      <c r="C355" s="136"/>
      <c r="D355" s="136"/>
      <c r="E355" s="137"/>
      <c r="F355" s="19"/>
      <c r="G355" s="19"/>
      <c r="H355" s="14"/>
      <c r="J355" s="136"/>
      <c r="K355" s="136"/>
      <c r="L355" s="137"/>
    </row>
    <row r="356" spans="3:12">
      <c r="C356" s="136"/>
      <c r="D356" s="136"/>
      <c r="E356" s="137"/>
      <c r="F356" s="19"/>
      <c r="G356" s="19"/>
      <c r="H356" s="14"/>
      <c r="J356" s="136"/>
      <c r="K356" s="136"/>
      <c r="L356" s="137"/>
    </row>
    <row r="357" spans="3:12">
      <c r="C357" s="136"/>
      <c r="D357" s="136"/>
      <c r="E357" s="137"/>
      <c r="F357" s="19"/>
      <c r="G357" s="19"/>
      <c r="H357" s="14"/>
      <c r="J357" s="136"/>
      <c r="K357" s="136"/>
      <c r="L357" s="137"/>
    </row>
    <row r="358" spans="3:12">
      <c r="C358" s="136"/>
      <c r="D358" s="136"/>
      <c r="E358" s="137"/>
      <c r="F358" s="19"/>
      <c r="G358" s="19"/>
      <c r="H358" s="14"/>
      <c r="J358" s="136"/>
      <c r="K358" s="136"/>
      <c r="L358" s="137"/>
    </row>
    <row r="359" spans="3:12">
      <c r="C359" s="136"/>
      <c r="D359" s="136"/>
      <c r="E359" s="137"/>
      <c r="F359" s="19"/>
      <c r="G359" s="19"/>
      <c r="H359" s="14"/>
      <c r="J359" s="136"/>
      <c r="K359" s="136"/>
      <c r="L359" s="137"/>
    </row>
    <row r="360" spans="3:12">
      <c r="C360" s="136"/>
      <c r="D360" s="136"/>
      <c r="E360" s="137"/>
      <c r="F360" s="19"/>
      <c r="G360" s="19"/>
      <c r="H360" s="14"/>
      <c r="J360" s="136"/>
      <c r="K360" s="136"/>
      <c r="L360" s="137"/>
    </row>
    <row r="361" spans="3:12">
      <c r="C361" s="136"/>
      <c r="D361" s="136"/>
      <c r="E361" s="137"/>
      <c r="F361" s="19"/>
      <c r="G361" s="19"/>
      <c r="H361" s="14"/>
      <c r="J361" s="136"/>
      <c r="K361" s="136"/>
      <c r="L361" s="137"/>
    </row>
    <row r="362" spans="3:12">
      <c r="C362" s="136"/>
      <c r="D362" s="136"/>
      <c r="E362" s="137"/>
      <c r="F362" s="19"/>
      <c r="G362" s="19"/>
      <c r="H362" s="14"/>
      <c r="J362" s="136"/>
      <c r="K362" s="136"/>
      <c r="L362" s="137"/>
    </row>
    <row r="363" spans="3:12">
      <c r="C363" s="136"/>
      <c r="D363" s="136"/>
      <c r="E363" s="137"/>
      <c r="F363" s="19"/>
      <c r="G363" s="19"/>
      <c r="H363" s="14"/>
      <c r="J363" s="136"/>
      <c r="K363" s="136"/>
      <c r="L363" s="137"/>
    </row>
    <row r="364" spans="3:12">
      <c r="C364" s="136"/>
      <c r="D364" s="136"/>
      <c r="E364" s="137"/>
      <c r="F364" s="19"/>
      <c r="G364" s="19"/>
      <c r="H364" s="14"/>
      <c r="J364" s="136"/>
      <c r="K364" s="136"/>
      <c r="L364" s="137"/>
    </row>
    <row r="365" spans="3:12">
      <c r="C365" s="136"/>
      <c r="D365" s="136"/>
      <c r="E365" s="137"/>
      <c r="F365" s="19"/>
      <c r="G365" s="19"/>
      <c r="H365" s="14"/>
      <c r="J365" s="136"/>
      <c r="K365" s="136"/>
      <c r="L365" s="137"/>
    </row>
    <row r="366" spans="3:12">
      <c r="C366" s="136"/>
      <c r="D366" s="136"/>
      <c r="E366" s="137"/>
      <c r="F366" s="19"/>
      <c r="G366" s="19"/>
      <c r="H366" s="14"/>
      <c r="J366" s="136"/>
      <c r="K366" s="136"/>
      <c r="L366" s="137"/>
    </row>
    <row r="367" spans="3:12">
      <c r="C367" s="136"/>
      <c r="D367" s="136"/>
      <c r="E367" s="137"/>
      <c r="F367" s="19"/>
      <c r="G367" s="19"/>
      <c r="H367" s="14"/>
      <c r="J367" s="136"/>
      <c r="K367" s="136"/>
      <c r="L367" s="137"/>
    </row>
    <row r="368" spans="3:12">
      <c r="C368" s="136"/>
      <c r="D368" s="136"/>
      <c r="E368" s="137"/>
      <c r="F368" s="19"/>
      <c r="G368" s="19"/>
      <c r="H368" s="14"/>
      <c r="J368" s="136"/>
      <c r="K368" s="136"/>
      <c r="L368" s="137"/>
    </row>
    <row r="369" spans="3:12">
      <c r="C369" s="136"/>
      <c r="D369" s="136"/>
      <c r="E369" s="137"/>
      <c r="F369" s="19"/>
      <c r="G369" s="19"/>
      <c r="H369" s="14"/>
      <c r="J369" s="136"/>
      <c r="K369" s="136"/>
      <c r="L369" s="137"/>
    </row>
    <row r="370" spans="3:12">
      <c r="C370" s="136"/>
      <c r="D370" s="136"/>
      <c r="E370" s="137"/>
      <c r="F370" s="19"/>
      <c r="G370" s="19"/>
      <c r="H370" s="14"/>
      <c r="J370" s="136"/>
      <c r="K370" s="136"/>
      <c r="L370" s="137"/>
    </row>
    <row r="371" spans="3:12">
      <c r="C371" s="136"/>
      <c r="D371" s="136"/>
      <c r="E371" s="137"/>
      <c r="F371" s="19"/>
      <c r="G371" s="19"/>
      <c r="H371" s="14"/>
      <c r="J371" s="136"/>
      <c r="K371" s="136"/>
      <c r="L371" s="137"/>
    </row>
    <row r="372" spans="3:12">
      <c r="C372" s="136"/>
      <c r="D372" s="136"/>
      <c r="E372" s="137"/>
      <c r="F372" s="19"/>
      <c r="G372" s="19"/>
      <c r="H372" s="14"/>
      <c r="J372" s="136"/>
      <c r="K372" s="136"/>
      <c r="L372" s="137"/>
    </row>
    <row r="373" spans="3:12">
      <c r="C373" s="136"/>
      <c r="D373" s="136"/>
      <c r="E373" s="137"/>
      <c r="F373" s="19"/>
      <c r="G373" s="19"/>
      <c r="H373" s="14"/>
      <c r="J373" s="136"/>
      <c r="K373" s="136"/>
      <c r="L373" s="137"/>
    </row>
    <row r="374" spans="3:12">
      <c r="C374" s="136"/>
      <c r="D374" s="136"/>
      <c r="E374" s="137"/>
      <c r="F374" s="19"/>
      <c r="G374" s="19"/>
      <c r="H374" s="14"/>
      <c r="J374" s="136"/>
      <c r="K374" s="136"/>
      <c r="L374" s="137"/>
    </row>
    <row r="375" spans="3:12">
      <c r="C375" s="136"/>
      <c r="D375" s="136"/>
      <c r="E375" s="137"/>
      <c r="F375" s="19"/>
      <c r="G375" s="19"/>
      <c r="H375" s="14"/>
      <c r="J375" s="136"/>
      <c r="K375" s="136"/>
      <c r="L375" s="137"/>
    </row>
    <row r="376" spans="3:12">
      <c r="C376" s="136"/>
      <c r="D376" s="136"/>
      <c r="E376" s="137"/>
      <c r="F376" s="19"/>
      <c r="G376" s="19"/>
      <c r="H376" s="14"/>
      <c r="J376" s="136"/>
      <c r="K376" s="136"/>
      <c r="L376" s="137"/>
    </row>
    <row r="377" spans="3:12">
      <c r="C377" s="136"/>
      <c r="D377" s="136"/>
      <c r="E377" s="137"/>
      <c r="F377" s="19"/>
      <c r="G377" s="19"/>
      <c r="H377" s="14"/>
      <c r="J377" s="136"/>
      <c r="K377" s="136"/>
      <c r="L377" s="137"/>
    </row>
    <row r="378" spans="3:12">
      <c r="C378" s="136"/>
      <c r="D378" s="136"/>
      <c r="E378" s="137"/>
      <c r="F378" s="19"/>
      <c r="G378" s="19"/>
      <c r="H378" s="14"/>
      <c r="J378" s="136"/>
      <c r="K378" s="136"/>
      <c r="L378" s="137"/>
    </row>
    <row r="379" spans="3:12">
      <c r="C379" s="136"/>
      <c r="D379" s="136"/>
      <c r="E379" s="137"/>
      <c r="F379" s="19"/>
      <c r="G379" s="19"/>
      <c r="H379" s="14"/>
      <c r="J379" s="136"/>
      <c r="K379" s="136"/>
      <c r="L379" s="137"/>
    </row>
    <row r="380" spans="3:12">
      <c r="C380" s="136"/>
      <c r="D380" s="136"/>
      <c r="E380" s="137"/>
      <c r="F380" s="19"/>
      <c r="G380" s="19"/>
      <c r="H380" s="14"/>
      <c r="J380" s="136"/>
      <c r="K380" s="136"/>
      <c r="L380" s="137"/>
    </row>
    <row r="381" spans="3:12">
      <c r="C381" s="136"/>
      <c r="D381" s="136"/>
      <c r="E381" s="137"/>
      <c r="F381" s="19"/>
      <c r="G381" s="19"/>
      <c r="H381" s="14"/>
      <c r="J381" s="136"/>
      <c r="K381" s="136"/>
      <c r="L381" s="137"/>
    </row>
    <row r="382" spans="3:12">
      <c r="C382" s="136"/>
      <c r="D382" s="136"/>
      <c r="E382" s="137"/>
      <c r="F382" s="19"/>
      <c r="G382" s="19"/>
      <c r="H382" s="14"/>
      <c r="J382" s="136"/>
      <c r="K382" s="136"/>
      <c r="L382" s="137"/>
    </row>
    <row r="383" spans="3:12">
      <c r="C383" s="136"/>
      <c r="D383" s="136"/>
      <c r="E383" s="137"/>
      <c r="F383" s="19"/>
      <c r="G383" s="19"/>
      <c r="H383" s="14"/>
      <c r="J383" s="136"/>
      <c r="K383" s="136"/>
      <c r="L383" s="137"/>
    </row>
    <row r="384" spans="3:12">
      <c r="C384" s="136"/>
      <c r="D384" s="136"/>
      <c r="E384" s="137"/>
      <c r="F384" s="19"/>
      <c r="G384" s="19"/>
      <c r="H384" s="14"/>
      <c r="J384" s="136"/>
      <c r="K384" s="136"/>
      <c r="L384" s="137"/>
    </row>
    <row r="385" spans="3:12">
      <c r="C385" s="136"/>
      <c r="D385" s="136"/>
      <c r="E385" s="137"/>
      <c r="F385" s="19"/>
      <c r="G385" s="19"/>
      <c r="H385" s="14"/>
      <c r="J385" s="136"/>
      <c r="K385" s="136"/>
      <c r="L385" s="137"/>
    </row>
    <row r="386" spans="3:12">
      <c r="C386" s="136"/>
      <c r="D386" s="136"/>
      <c r="E386" s="137"/>
      <c r="F386" s="19"/>
      <c r="G386" s="19"/>
      <c r="H386" s="14"/>
      <c r="J386" s="136"/>
      <c r="K386" s="136"/>
      <c r="L386" s="137"/>
    </row>
    <row r="387" spans="3:12">
      <c r="C387" s="136"/>
      <c r="D387" s="136"/>
      <c r="E387" s="137"/>
      <c r="F387" s="19"/>
      <c r="G387" s="19"/>
      <c r="H387" s="14"/>
      <c r="J387" s="136"/>
      <c r="K387" s="136"/>
      <c r="L387" s="137"/>
    </row>
    <row r="388" spans="3:12">
      <c r="C388" s="136"/>
      <c r="D388" s="136"/>
      <c r="E388" s="137"/>
      <c r="F388" s="19"/>
      <c r="G388" s="19"/>
      <c r="H388" s="14"/>
      <c r="J388" s="136"/>
      <c r="K388" s="136"/>
      <c r="L388" s="137"/>
    </row>
    <row r="389" spans="3:12">
      <c r="C389" s="136"/>
      <c r="D389" s="136"/>
      <c r="E389" s="137"/>
      <c r="F389" s="19"/>
      <c r="G389" s="19"/>
      <c r="H389" s="14"/>
      <c r="J389" s="136"/>
      <c r="K389" s="136"/>
      <c r="L389" s="137"/>
    </row>
    <row r="390" spans="3:12">
      <c r="C390" s="136"/>
      <c r="D390" s="136"/>
      <c r="E390" s="137"/>
      <c r="F390" s="19"/>
      <c r="G390" s="19"/>
      <c r="H390" s="14"/>
      <c r="J390" s="136"/>
      <c r="K390" s="136"/>
      <c r="L390" s="137"/>
    </row>
    <row r="391" spans="3:12">
      <c r="C391" s="136"/>
      <c r="D391" s="136"/>
      <c r="E391" s="137"/>
      <c r="F391" s="19"/>
      <c r="G391" s="19"/>
      <c r="H391" s="14"/>
      <c r="J391" s="136"/>
      <c r="K391" s="136"/>
      <c r="L391" s="137"/>
    </row>
    <row r="392" spans="3:12">
      <c r="C392" s="136"/>
      <c r="D392" s="136"/>
      <c r="E392" s="137"/>
      <c r="F392" s="19"/>
      <c r="G392" s="19"/>
      <c r="H392" s="14"/>
      <c r="J392" s="136"/>
      <c r="K392" s="136"/>
      <c r="L392" s="137"/>
    </row>
    <row r="393" spans="3:12">
      <c r="C393" s="136"/>
      <c r="D393" s="136"/>
      <c r="E393" s="137"/>
      <c r="F393" s="19"/>
      <c r="G393" s="19"/>
      <c r="H393" s="14"/>
      <c r="J393" s="136"/>
      <c r="K393" s="136"/>
      <c r="L393" s="137"/>
    </row>
    <row r="394" spans="3:12">
      <c r="C394" s="136"/>
      <c r="D394" s="136"/>
      <c r="E394" s="137"/>
      <c r="F394" s="19"/>
      <c r="G394" s="19"/>
      <c r="H394" s="14"/>
      <c r="J394" s="136"/>
      <c r="K394" s="136"/>
      <c r="L394" s="137"/>
    </row>
    <row r="395" spans="3:12">
      <c r="C395" s="136"/>
      <c r="D395" s="136"/>
      <c r="E395" s="137"/>
      <c r="F395" s="19"/>
      <c r="G395" s="19"/>
      <c r="H395" s="14"/>
      <c r="J395" s="136"/>
      <c r="K395" s="136"/>
      <c r="L395" s="137"/>
    </row>
    <row r="396" spans="3:12">
      <c r="C396" s="136"/>
      <c r="D396" s="136"/>
      <c r="E396" s="137"/>
      <c r="F396" s="19"/>
      <c r="G396" s="19"/>
      <c r="H396" s="14"/>
      <c r="J396" s="136"/>
      <c r="K396" s="136"/>
      <c r="L396" s="137"/>
    </row>
    <row r="397" spans="3:12">
      <c r="C397" s="136"/>
      <c r="D397" s="136"/>
      <c r="E397" s="137"/>
      <c r="F397" s="19"/>
      <c r="G397" s="19"/>
      <c r="H397" s="14"/>
      <c r="J397" s="136"/>
      <c r="K397" s="136"/>
      <c r="L397" s="137"/>
    </row>
    <row r="398" spans="3:12">
      <c r="C398" s="136"/>
      <c r="D398" s="136"/>
      <c r="E398" s="137"/>
      <c r="F398" s="19"/>
      <c r="G398" s="19"/>
      <c r="H398" s="14"/>
      <c r="J398" s="136"/>
      <c r="K398" s="136"/>
      <c r="L398" s="137"/>
    </row>
    <row r="399" spans="3:12">
      <c r="C399" s="136"/>
      <c r="D399" s="136"/>
      <c r="E399" s="137"/>
      <c r="F399" s="19"/>
      <c r="G399" s="19"/>
      <c r="H399" s="14"/>
      <c r="J399" s="136"/>
      <c r="K399" s="136"/>
      <c r="L399" s="137"/>
    </row>
    <row r="400" spans="3:12">
      <c r="C400" s="136"/>
      <c r="D400" s="136"/>
      <c r="E400" s="137"/>
      <c r="F400" s="19"/>
      <c r="G400" s="19"/>
      <c r="H400" s="14"/>
      <c r="J400" s="136"/>
      <c r="K400" s="136"/>
      <c r="L400" s="137"/>
    </row>
    <row r="401" spans="3:12">
      <c r="C401" s="136"/>
      <c r="D401" s="136"/>
      <c r="E401" s="137"/>
      <c r="F401" s="19"/>
      <c r="G401" s="19"/>
      <c r="H401" s="14"/>
      <c r="J401" s="136"/>
      <c r="K401" s="136"/>
      <c r="L401" s="137"/>
    </row>
    <row r="402" spans="3:12">
      <c r="C402" s="136"/>
      <c r="D402" s="136"/>
      <c r="E402" s="137"/>
      <c r="F402" s="19"/>
      <c r="G402" s="19"/>
      <c r="H402" s="14"/>
      <c r="J402" s="136"/>
      <c r="K402" s="136"/>
      <c r="L402" s="137"/>
    </row>
    <row r="403" spans="3:12">
      <c r="C403" s="136"/>
      <c r="D403" s="136"/>
      <c r="E403" s="137"/>
      <c r="F403" s="19"/>
      <c r="G403" s="19"/>
      <c r="H403" s="14"/>
      <c r="J403" s="136"/>
      <c r="K403" s="136"/>
      <c r="L403" s="137"/>
    </row>
    <row r="404" spans="3:12">
      <c r="C404" s="136"/>
      <c r="D404" s="136"/>
      <c r="E404" s="137"/>
      <c r="F404" s="19"/>
      <c r="G404" s="19"/>
      <c r="H404" s="14"/>
      <c r="J404" s="136"/>
      <c r="K404" s="136"/>
      <c r="L404" s="137"/>
    </row>
    <row r="405" spans="3:12">
      <c r="C405" s="136"/>
      <c r="D405" s="136"/>
      <c r="E405" s="137"/>
      <c r="F405" s="19"/>
      <c r="G405" s="19"/>
      <c r="H405" s="14"/>
      <c r="J405" s="136"/>
      <c r="K405" s="136"/>
      <c r="L405" s="137"/>
    </row>
    <row r="406" spans="3:12">
      <c r="C406" s="136"/>
      <c r="D406" s="136"/>
      <c r="E406" s="137"/>
      <c r="F406" s="19"/>
      <c r="G406" s="19"/>
      <c r="H406" s="14"/>
      <c r="J406" s="136"/>
      <c r="K406" s="136"/>
      <c r="L406" s="137"/>
    </row>
    <row r="407" spans="3:12">
      <c r="C407" s="136"/>
      <c r="D407" s="136"/>
      <c r="E407" s="137"/>
      <c r="F407" s="19"/>
      <c r="G407" s="19"/>
      <c r="H407" s="14"/>
      <c r="J407" s="136"/>
      <c r="K407" s="136"/>
      <c r="L407" s="137"/>
    </row>
    <row r="408" spans="3:12">
      <c r="C408" s="136"/>
      <c r="D408" s="136"/>
      <c r="E408" s="137"/>
      <c r="F408" s="19"/>
      <c r="G408" s="19"/>
      <c r="H408" s="14"/>
      <c r="J408" s="136"/>
      <c r="K408" s="136"/>
      <c r="L408" s="137"/>
    </row>
    <row r="409" spans="3:12">
      <c r="C409" s="136"/>
      <c r="D409" s="136"/>
      <c r="E409" s="137"/>
      <c r="F409" s="19"/>
      <c r="G409" s="19"/>
      <c r="H409" s="14"/>
      <c r="J409" s="136"/>
      <c r="K409" s="136"/>
      <c r="L409" s="137"/>
    </row>
    <row r="410" spans="3:12">
      <c r="C410" s="136"/>
      <c r="D410" s="136"/>
      <c r="E410" s="137"/>
      <c r="F410" s="19"/>
      <c r="G410" s="19"/>
      <c r="H410" s="14"/>
      <c r="J410" s="136"/>
      <c r="K410" s="136"/>
      <c r="L410" s="137"/>
    </row>
    <row r="411" spans="3:12">
      <c r="C411" s="136"/>
      <c r="D411" s="136"/>
      <c r="E411" s="137"/>
      <c r="F411" s="19"/>
      <c r="G411" s="19"/>
      <c r="H411" s="14"/>
      <c r="J411" s="136"/>
      <c r="K411" s="136"/>
      <c r="L411" s="137"/>
    </row>
    <row r="412" spans="3:12">
      <c r="C412" s="136"/>
      <c r="D412" s="136"/>
      <c r="E412" s="137"/>
      <c r="F412" s="19"/>
      <c r="G412" s="19"/>
      <c r="H412" s="14"/>
      <c r="J412" s="136"/>
      <c r="K412" s="136"/>
      <c r="L412" s="137"/>
    </row>
    <row r="413" spans="3:12">
      <c r="C413" s="136"/>
      <c r="D413" s="136"/>
      <c r="E413" s="137"/>
      <c r="F413" s="19"/>
      <c r="G413" s="19"/>
      <c r="H413" s="14"/>
      <c r="J413" s="136"/>
      <c r="K413" s="136"/>
      <c r="L413" s="137"/>
    </row>
    <row r="414" spans="3:12">
      <c r="C414" s="136"/>
      <c r="D414" s="136"/>
      <c r="E414" s="137"/>
      <c r="F414" s="19"/>
      <c r="G414" s="19"/>
      <c r="H414" s="14"/>
      <c r="J414" s="136"/>
      <c r="K414" s="136"/>
      <c r="L414" s="137"/>
    </row>
    <row r="415" spans="3:12">
      <c r="C415" s="136"/>
      <c r="D415" s="136"/>
      <c r="E415" s="137"/>
      <c r="F415" s="19"/>
      <c r="G415" s="19"/>
      <c r="H415" s="14"/>
      <c r="J415" s="136"/>
      <c r="K415" s="136"/>
      <c r="L415" s="137"/>
    </row>
    <row r="416" spans="3:12">
      <c r="C416" s="136"/>
      <c r="D416" s="136"/>
      <c r="E416" s="137"/>
      <c r="F416" s="19"/>
      <c r="G416" s="19"/>
      <c r="H416" s="14"/>
      <c r="J416" s="136"/>
      <c r="K416" s="136"/>
      <c r="L416" s="137"/>
    </row>
    <row r="417" spans="3:12">
      <c r="C417" s="136"/>
      <c r="D417" s="136"/>
      <c r="E417" s="137"/>
      <c r="F417" s="19"/>
      <c r="G417" s="19"/>
      <c r="H417" s="14"/>
      <c r="J417" s="136"/>
      <c r="K417" s="136"/>
      <c r="L417" s="137"/>
    </row>
    <row r="418" spans="3:12">
      <c r="C418" s="136"/>
      <c r="D418" s="136"/>
      <c r="E418" s="137"/>
      <c r="F418" s="19"/>
      <c r="G418" s="19"/>
      <c r="H418" s="14"/>
      <c r="J418" s="136"/>
      <c r="K418" s="136"/>
      <c r="L418" s="137"/>
    </row>
    <row r="419" spans="3:12">
      <c r="C419" s="136"/>
      <c r="D419" s="136"/>
      <c r="E419" s="137"/>
      <c r="F419" s="19"/>
      <c r="G419" s="19"/>
      <c r="H419" s="14"/>
      <c r="J419" s="136"/>
      <c r="K419" s="136"/>
      <c r="L419" s="137"/>
    </row>
    <row r="420" spans="3:12">
      <c r="C420" s="136"/>
      <c r="D420" s="136"/>
      <c r="E420" s="137"/>
      <c r="F420" s="19"/>
      <c r="G420" s="19"/>
      <c r="H420" s="14"/>
      <c r="J420" s="136"/>
      <c r="K420" s="136"/>
      <c r="L420" s="137"/>
    </row>
    <row r="421" spans="3:12">
      <c r="C421" s="136"/>
      <c r="D421" s="136"/>
      <c r="E421" s="137"/>
      <c r="F421" s="19"/>
      <c r="G421" s="19"/>
      <c r="H421" s="14"/>
      <c r="J421" s="136"/>
      <c r="K421" s="136"/>
      <c r="L421" s="137"/>
    </row>
    <row r="422" spans="3:12">
      <c r="C422" s="136"/>
      <c r="D422" s="136"/>
      <c r="E422" s="137"/>
      <c r="F422" s="19"/>
      <c r="G422" s="19"/>
      <c r="H422" s="14"/>
      <c r="J422" s="136"/>
      <c r="K422" s="136"/>
      <c r="L422" s="137"/>
    </row>
    <row r="423" spans="3:12">
      <c r="C423" s="136"/>
      <c r="D423" s="136"/>
      <c r="E423" s="137"/>
      <c r="F423" s="19"/>
      <c r="G423" s="19"/>
      <c r="H423" s="14"/>
      <c r="J423" s="136"/>
      <c r="K423" s="136"/>
      <c r="L423" s="137"/>
    </row>
    <row r="424" spans="3:12">
      <c r="C424" s="136"/>
      <c r="D424" s="136"/>
      <c r="E424" s="137"/>
      <c r="F424" s="19"/>
      <c r="G424" s="19"/>
      <c r="H424" s="14"/>
      <c r="J424" s="136"/>
      <c r="K424" s="136"/>
      <c r="L424" s="137"/>
    </row>
    <row r="425" spans="3:12">
      <c r="C425" s="136"/>
      <c r="D425" s="136"/>
      <c r="E425" s="137"/>
      <c r="F425" s="19"/>
      <c r="G425" s="19"/>
      <c r="H425" s="14"/>
      <c r="J425" s="136"/>
      <c r="K425" s="136"/>
      <c r="L425" s="137"/>
    </row>
    <row r="426" spans="3:12">
      <c r="C426" s="136"/>
      <c r="D426" s="136"/>
      <c r="E426" s="137"/>
      <c r="F426" s="19"/>
      <c r="G426" s="19"/>
      <c r="H426" s="14"/>
      <c r="J426" s="136"/>
      <c r="K426" s="136"/>
      <c r="L426" s="137"/>
    </row>
    <row r="427" spans="3:12">
      <c r="C427" s="136"/>
      <c r="D427" s="136"/>
      <c r="E427" s="137"/>
      <c r="F427" s="19"/>
      <c r="G427" s="19"/>
      <c r="H427" s="14"/>
      <c r="J427" s="136"/>
      <c r="K427" s="136"/>
      <c r="L427" s="137"/>
    </row>
    <row r="428" spans="3:12">
      <c r="C428" s="136"/>
      <c r="D428" s="136"/>
      <c r="E428" s="137"/>
      <c r="F428" s="19"/>
      <c r="G428" s="19"/>
      <c r="H428" s="14"/>
      <c r="J428" s="136"/>
      <c r="K428" s="136"/>
      <c r="L428" s="137"/>
    </row>
    <row r="429" spans="3:12">
      <c r="C429" s="136"/>
      <c r="D429" s="136"/>
      <c r="E429" s="137"/>
      <c r="F429" s="19"/>
      <c r="G429" s="19"/>
      <c r="H429" s="14"/>
      <c r="J429" s="136"/>
      <c r="K429" s="136"/>
      <c r="L429" s="137"/>
    </row>
    <row r="430" spans="3:12">
      <c r="C430" s="136"/>
      <c r="D430" s="136"/>
      <c r="E430" s="137"/>
      <c r="F430" s="19"/>
      <c r="G430" s="19"/>
      <c r="H430" s="14"/>
      <c r="J430" s="136"/>
      <c r="K430" s="136"/>
      <c r="L430" s="137"/>
    </row>
    <row r="431" spans="3:12">
      <c r="C431" s="136"/>
      <c r="D431" s="136"/>
      <c r="E431" s="137"/>
      <c r="F431" s="19"/>
      <c r="G431" s="19"/>
      <c r="H431" s="14"/>
      <c r="J431" s="136"/>
      <c r="K431" s="136"/>
      <c r="L431" s="137"/>
    </row>
    <row r="432" spans="3:12">
      <c r="C432" s="136"/>
      <c r="D432" s="136"/>
      <c r="E432" s="137"/>
      <c r="F432" s="19"/>
      <c r="G432" s="19"/>
      <c r="H432" s="14"/>
      <c r="J432" s="136"/>
      <c r="K432" s="136"/>
      <c r="L432" s="137"/>
    </row>
    <row r="433" spans="3:12">
      <c r="C433" s="136"/>
      <c r="D433" s="136"/>
      <c r="E433" s="137"/>
      <c r="F433" s="19"/>
      <c r="G433" s="19"/>
      <c r="H433" s="14"/>
      <c r="J433" s="136"/>
      <c r="K433" s="136"/>
      <c r="L433" s="137"/>
    </row>
    <row r="434" spans="3:12">
      <c r="C434" s="136"/>
      <c r="D434" s="136"/>
      <c r="E434" s="137"/>
      <c r="F434" s="19"/>
      <c r="G434" s="19"/>
      <c r="H434" s="14"/>
      <c r="J434" s="136"/>
      <c r="K434" s="136"/>
      <c r="L434" s="137"/>
    </row>
    <row r="435" spans="3:12">
      <c r="C435" s="136"/>
      <c r="D435" s="136"/>
      <c r="E435" s="137"/>
      <c r="F435" s="19"/>
      <c r="G435" s="19"/>
      <c r="H435" s="14"/>
      <c r="J435" s="136"/>
      <c r="K435" s="136"/>
      <c r="L435" s="137"/>
    </row>
    <row r="436" spans="3:12">
      <c r="C436" s="136"/>
      <c r="D436" s="136"/>
      <c r="E436" s="137"/>
      <c r="F436" s="19"/>
      <c r="G436" s="19"/>
      <c r="H436" s="14"/>
      <c r="J436" s="136"/>
      <c r="K436" s="136"/>
      <c r="L436" s="137"/>
    </row>
    <row r="437" spans="3:12">
      <c r="C437" s="136"/>
      <c r="D437" s="136"/>
      <c r="E437" s="137"/>
      <c r="F437" s="19"/>
      <c r="G437" s="19"/>
      <c r="H437" s="14"/>
      <c r="J437" s="136"/>
      <c r="K437" s="136"/>
      <c r="L437" s="137"/>
    </row>
    <row r="438" spans="3:12">
      <c r="C438" s="136"/>
      <c r="D438" s="136"/>
      <c r="E438" s="137"/>
      <c r="F438" s="19"/>
      <c r="G438" s="19"/>
      <c r="H438" s="14"/>
      <c r="J438" s="136"/>
      <c r="K438" s="136"/>
      <c r="L438" s="137"/>
    </row>
    <row r="439" spans="3:12">
      <c r="C439" s="136"/>
      <c r="D439" s="136"/>
      <c r="E439" s="137"/>
      <c r="F439" s="19"/>
      <c r="G439" s="19"/>
      <c r="H439" s="14"/>
      <c r="J439" s="136"/>
      <c r="K439" s="136"/>
      <c r="L439" s="137"/>
    </row>
    <row r="440" spans="3:12">
      <c r="C440" s="136"/>
      <c r="D440" s="136"/>
      <c r="E440" s="137"/>
      <c r="F440" s="19"/>
      <c r="G440" s="19"/>
      <c r="H440" s="14"/>
      <c r="J440" s="136"/>
      <c r="K440" s="136"/>
      <c r="L440" s="137"/>
    </row>
    <row r="441" spans="3:12">
      <c r="C441" s="136"/>
      <c r="D441" s="136"/>
      <c r="E441" s="137"/>
      <c r="F441" s="19"/>
      <c r="G441" s="19"/>
      <c r="H441" s="14"/>
      <c r="J441" s="136"/>
      <c r="K441" s="136"/>
      <c r="L441" s="137"/>
    </row>
    <row r="442" spans="3:12">
      <c r="C442" s="136"/>
      <c r="D442" s="136"/>
      <c r="E442" s="137"/>
      <c r="F442" s="19"/>
      <c r="G442" s="19"/>
      <c r="H442" s="14"/>
      <c r="J442" s="136"/>
      <c r="K442" s="136"/>
      <c r="L442" s="137"/>
    </row>
    <row r="443" spans="3:12">
      <c r="C443" s="136"/>
      <c r="D443" s="136"/>
      <c r="E443" s="137"/>
      <c r="F443" s="19"/>
      <c r="G443" s="19"/>
      <c r="H443" s="14"/>
      <c r="J443" s="136"/>
      <c r="K443" s="136"/>
      <c r="L443" s="137"/>
    </row>
    <row r="444" spans="3:12">
      <c r="C444" s="136"/>
      <c r="D444" s="136"/>
      <c r="E444" s="137"/>
      <c r="F444" s="19"/>
      <c r="G444" s="19"/>
      <c r="H444" s="14"/>
      <c r="J444" s="136"/>
      <c r="K444" s="136"/>
      <c r="L444" s="137"/>
    </row>
    <row r="445" spans="3:12">
      <c r="C445" s="136"/>
      <c r="D445" s="136"/>
      <c r="E445" s="137"/>
      <c r="F445" s="19"/>
      <c r="G445" s="19"/>
      <c r="H445" s="14"/>
      <c r="J445" s="136"/>
      <c r="K445" s="136"/>
      <c r="L445" s="137"/>
    </row>
    <row r="446" spans="3:12">
      <c r="C446" s="136"/>
      <c r="D446" s="136"/>
      <c r="E446" s="137"/>
      <c r="F446" s="19"/>
      <c r="G446" s="19"/>
      <c r="H446" s="14"/>
      <c r="J446" s="136"/>
      <c r="K446" s="136"/>
      <c r="L446" s="137"/>
    </row>
    <row r="447" spans="3:12">
      <c r="C447" s="136"/>
      <c r="D447" s="136"/>
      <c r="E447" s="137"/>
      <c r="F447" s="19"/>
      <c r="G447" s="19"/>
      <c r="H447" s="14"/>
      <c r="J447" s="136"/>
      <c r="K447" s="136"/>
      <c r="L447" s="137"/>
    </row>
    <row r="448" spans="3:12">
      <c r="C448" s="136"/>
      <c r="D448" s="136"/>
      <c r="E448" s="137"/>
      <c r="F448" s="19"/>
      <c r="G448" s="19"/>
      <c r="H448" s="14"/>
      <c r="J448" s="136"/>
      <c r="K448" s="136"/>
      <c r="L448" s="137"/>
    </row>
    <row r="449" spans="3:12">
      <c r="C449" s="136"/>
      <c r="D449" s="136"/>
      <c r="E449" s="137"/>
      <c r="F449" s="19"/>
      <c r="G449" s="19"/>
      <c r="H449" s="14"/>
      <c r="J449" s="136"/>
      <c r="K449" s="136"/>
      <c r="L449" s="137"/>
    </row>
    <row r="450" spans="3:12">
      <c r="C450" s="136"/>
      <c r="D450" s="136"/>
      <c r="E450" s="137"/>
      <c r="F450" s="19"/>
      <c r="G450" s="19"/>
      <c r="H450" s="14"/>
      <c r="J450" s="136"/>
      <c r="K450" s="136"/>
      <c r="L450" s="137"/>
    </row>
    <row r="451" spans="3:12">
      <c r="C451" s="136"/>
      <c r="D451" s="136"/>
      <c r="E451" s="137"/>
      <c r="F451" s="19"/>
      <c r="G451" s="19"/>
      <c r="H451" s="14"/>
      <c r="J451" s="136"/>
      <c r="K451" s="136"/>
      <c r="L451" s="137"/>
    </row>
    <row r="452" spans="3:12">
      <c r="C452" s="136"/>
      <c r="D452" s="136"/>
      <c r="E452" s="137"/>
      <c r="F452" s="19"/>
      <c r="G452" s="19"/>
      <c r="H452" s="14"/>
      <c r="J452" s="136"/>
      <c r="K452" s="136"/>
      <c r="L452" s="137"/>
    </row>
    <row r="453" spans="3:12">
      <c r="C453" s="136"/>
      <c r="D453" s="136"/>
      <c r="E453" s="137"/>
      <c r="F453" s="19"/>
      <c r="G453" s="19"/>
      <c r="H453" s="14"/>
      <c r="J453" s="136"/>
      <c r="K453" s="136"/>
      <c r="L453" s="137"/>
    </row>
    <row r="454" spans="3:12">
      <c r="C454" s="136"/>
      <c r="D454" s="136"/>
      <c r="E454" s="137"/>
      <c r="F454" s="19"/>
      <c r="G454" s="19"/>
      <c r="H454" s="14"/>
      <c r="J454" s="136"/>
      <c r="K454" s="136"/>
      <c r="L454" s="137"/>
    </row>
    <row r="455" spans="3:12">
      <c r="C455" s="136"/>
      <c r="D455" s="136"/>
      <c r="E455" s="137"/>
      <c r="F455" s="19"/>
      <c r="G455" s="19"/>
      <c r="H455" s="14"/>
      <c r="J455" s="136"/>
      <c r="K455" s="136"/>
      <c r="L455" s="137"/>
    </row>
    <row r="456" spans="3:12">
      <c r="C456" s="136"/>
      <c r="D456" s="136"/>
      <c r="E456" s="137"/>
      <c r="F456" s="19"/>
      <c r="G456" s="19"/>
      <c r="H456" s="14"/>
      <c r="J456" s="136"/>
      <c r="K456" s="136"/>
      <c r="L456" s="137"/>
    </row>
    <row r="457" spans="3:12">
      <c r="C457" s="136"/>
      <c r="D457" s="136"/>
      <c r="E457" s="137"/>
      <c r="F457" s="19"/>
      <c r="G457" s="19"/>
      <c r="H457" s="14"/>
      <c r="J457" s="136"/>
      <c r="K457" s="136"/>
      <c r="L457" s="137"/>
    </row>
    <row r="458" spans="3:12">
      <c r="C458" s="136"/>
      <c r="D458" s="136"/>
      <c r="E458" s="137"/>
      <c r="F458" s="19"/>
      <c r="G458" s="19"/>
      <c r="H458" s="14"/>
      <c r="J458" s="136"/>
      <c r="K458" s="136"/>
      <c r="L458" s="137"/>
    </row>
    <row r="459" spans="3:12">
      <c r="C459" s="136"/>
      <c r="D459" s="136"/>
      <c r="E459" s="137"/>
      <c r="F459" s="19"/>
      <c r="G459" s="19"/>
      <c r="H459" s="14"/>
      <c r="J459" s="136"/>
      <c r="K459" s="136"/>
      <c r="L459" s="137"/>
    </row>
    <row r="460" spans="3:12">
      <c r="C460" s="136"/>
      <c r="D460" s="136"/>
      <c r="E460" s="137"/>
      <c r="F460" s="19"/>
      <c r="G460" s="19"/>
      <c r="H460" s="14"/>
      <c r="J460" s="136"/>
      <c r="K460" s="136"/>
      <c r="L460" s="137"/>
    </row>
    <row r="461" spans="3:12">
      <c r="C461" s="136"/>
      <c r="D461" s="136"/>
      <c r="E461" s="137"/>
      <c r="F461" s="19"/>
      <c r="G461" s="19"/>
      <c r="H461" s="14"/>
      <c r="J461" s="136"/>
      <c r="K461" s="136"/>
      <c r="L461" s="137"/>
    </row>
    <row r="462" spans="3:12">
      <c r="C462" s="136"/>
      <c r="D462" s="136"/>
      <c r="E462" s="137"/>
      <c r="F462" s="19"/>
      <c r="G462" s="19"/>
      <c r="H462" s="14"/>
      <c r="J462" s="136"/>
      <c r="K462" s="136"/>
      <c r="L462" s="137"/>
    </row>
    <row r="463" spans="3:12">
      <c r="C463" s="136"/>
      <c r="D463" s="136"/>
      <c r="E463" s="137"/>
      <c r="F463" s="19"/>
      <c r="G463" s="19"/>
      <c r="H463" s="14"/>
      <c r="J463" s="136"/>
      <c r="K463" s="136"/>
      <c r="L463" s="137"/>
    </row>
    <row r="464" spans="3:12">
      <c r="C464" s="136"/>
      <c r="D464" s="136"/>
      <c r="E464" s="137"/>
      <c r="F464" s="19"/>
      <c r="G464" s="19"/>
      <c r="H464" s="14"/>
      <c r="J464" s="136"/>
      <c r="K464" s="136"/>
      <c r="L464" s="137"/>
    </row>
    <row r="465" spans="3:12">
      <c r="C465" s="136"/>
      <c r="D465" s="136"/>
      <c r="E465" s="137"/>
      <c r="F465" s="19"/>
      <c r="G465" s="19"/>
      <c r="H465" s="14"/>
      <c r="J465" s="136"/>
      <c r="K465" s="136"/>
      <c r="L465" s="137"/>
    </row>
    <row r="466" spans="3:12">
      <c r="C466" s="136"/>
      <c r="D466" s="136"/>
      <c r="E466" s="137"/>
      <c r="F466" s="19"/>
      <c r="G466" s="19"/>
      <c r="H466" s="14"/>
      <c r="J466" s="136"/>
      <c r="K466" s="136"/>
      <c r="L466" s="137"/>
    </row>
    <row r="467" spans="3:12">
      <c r="C467" s="136"/>
      <c r="D467" s="136"/>
      <c r="E467" s="137"/>
      <c r="F467" s="19"/>
      <c r="G467" s="19"/>
      <c r="H467" s="14"/>
      <c r="J467" s="136"/>
      <c r="K467" s="136"/>
      <c r="L467" s="137"/>
    </row>
    <row r="468" spans="3:12">
      <c r="C468" s="136"/>
      <c r="D468" s="136"/>
      <c r="E468" s="137"/>
      <c r="F468" s="19"/>
      <c r="G468" s="19"/>
      <c r="H468" s="14"/>
      <c r="J468" s="136"/>
      <c r="K468" s="136"/>
      <c r="L468" s="137"/>
    </row>
    <row r="469" spans="3:12">
      <c r="C469" s="136"/>
      <c r="D469" s="136"/>
      <c r="E469" s="137"/>
      <c r="F469" s="19"/>
      <c r="G469" s="19"/>
      <c r="H469" s="14"/>
      <c r="J469" s="136"/>
      <c r="K469" s="136"/>
      <c r="L469" s="137"/>
    </row>
    <row r="470" spans="3:12">
      <c r="C470" s="136"/>
      <c r="D470" s="136"/>
      <c r="E470" s="137"/>
      <c r="F470" s="19"/>
      <c r="G470" s="19"/>
      <c r="H470" s="14"/>
      <c r="J470" s="136"/>
      <c r="K470" s="136"/>
      <c r="L470" s="137"/>
    </row>
    <row r="471" spans="3:12">
      <c r="C471" s="136"/>
      <c r="D471" s="136"/>
      <c r="E471" s="137"/>
      <c r="F471" s="19"/>
      <c r="G471" s="19"/>
      <c r="H471" s="14"/>
      <c r="J471" s="136"/>
      <c r="K471" s="136"/>
      <c r="L471" s="137"/>
    </row>
    <row r="472" spans="3:12">
      <c r="C472" s="136"/>
      <c r="D472" s="136"/>
      <c r="E472" s="137"/>
      <c r="F472" s="19"/>
      <c r="G472" s="19"/>
      <c r="H472" s="14"/>
      <c r="J472" s="136"/>
      <c r="K472" s="136"/>
      <c r="L472" s="137"/>
    </row>
    <row r="473" spans="3:12">
      <c r="C473" s="136"/>
      <c r="D473" s="136"/>
      <c r="E473" s="137"/>
      <c r="F473" s="19"/>
      <c r="G473" s="19"/>
      <c r="H473" s="14"/>
      <c r="J473" s="136"/>
      <c r="K473" s="136"/>
      <c r="L473" s="137"/>
    </row>
    <row r="474" spans="3:12">
      <c r="C474" s="136"/>
      <c r="D474" s="136"/>
      <c r="E474" s="137"/>
      <c r="F474" s="19"/>
      <c r="G474" s="19"/>
      <c r="H474" s="14"/>
      <c r="J474" s="136"/>
      <c r="K474" s="136"/>
      <c r="L474" s="137"/>
    </row>
    <row r="475" spans="3:12">
      <c r="C475" s="136"/>
      <c r="D475" s="136"/>
      <c r="E475" s="137"/>
      <c r="F475" s="19"/>
      <c r="G475" s="19"/>
      <c r="H475" s="14"/>
      <c r="J475" s="136"/>
      <c r="K475" s="136"/>
      <c r="L475" s="137"/>
    </row>
    <row r="476" spans="3:12">
      <c r="C476" s="136"/>
      <c r="D476" s="136"/>
      <c r="E476" s="137"/>
      <c r="F476" s="19"/>
      <c r="G476" s="19"/>
      <c r="H476" s="14"/>
      <c r="J476" s="136"/>
      <c r="K476" s="136"/>
      <c r="L476" s="137"/>
    </row>
    <row r="477" spans="3:12">
      <c r="C477" s="136"/>
      <c r="D477" s="136"/>
      <c r="E477" s="137"/>
      <c r="F477" s="19"/>
      <c r="G477" s="19"/>
      <c r="H477" s="14"/>
      <c r="J477" s="136"/>
      <c r="K477" s="136"/>
      <c r="L477" s="137"/>
    </row>
    <row r="478" spans="3:12">
      <c r="C478" s="136"/>
      <c r="D478" s="136"/>
      <c r="E478" s="137"/>
      <c r="F478" s="19"/>
      <c r="G478" s="19"/>
      <c r="H478" s="14"/>
      <c r="J478" s="136"/>
      <c r="K478" s="136"/>
      <c r="L478" s="137"/>
    </row>
    <row r="479" spans="3:12">
      <c r="C479" s="136"/>
      <c r="D479" s="136"/>
      <c r="E479" s="137"/>
      <c r="F479" s="19"/>
      <c r="G479" s="19"/>
      <c r="H479" s="14"/>
      <c r="J479" s="136"/>
      <c r="K479" s="136"/>
      <c r="L479" s="137"/>
    </row>
    <row r="480" spans="3:12">
      <c r="C480" s="136"/>
      <c r="D480" s="136"/>
      <c r="E480" s="137"/>
      <c r="F480" s="19"/>
      <c r="G480" s="19"/>
      <c r="H480" s="14"/>
      <c r="J480" s="136"/>
      <c r="K480" s="136"/>
      <c r="L480" s="137"/>
    </row>
    <row r="481" spans="3:12">
      <c r="C481" s="136"/>
      <c r="D481" s="136"/>
      <c r="E481" s="137"/>
      <c r="F481" s="19"/>
      <c r="G481" s="19"/>
      <c r="H481" s="14"/>
      <c r="J481" s="136"/>
      <c r="K481" s="136"/>
      <c r="L481" s="137"/>
    </row>
    <row r="482" spans="3:12">
      <c r="C482" s="136"/>
      <c r="D482" s="136"/>
      <c r="E482" s="137"/>
      <c r="F482" s="19"/>
      <c r="G482" s="19"/>
      <c r="H482" s="14"/>
      <c r="J482" s="136"/>
      <c r="K482" s="136"/>
      <c r="L482" s="137"/>
    </row>
    <row r="483" spans="3:12">
      <c r="C483" s="136"/>
      <c r="D483" s="136"/>
      <c r="E483" s="137"/>
      <c r="F483" s="19"/>
      <c r="G483" s="19"/>
      <c r="H483" s="14"/>
      <c r="J483" s="136"/>
      <c r="K483" s="136"/>
      <c r="L483" s="137"/>
    </row>
    <row r="484" spans="3:12">
      <c r="C484" s="136"/>
      <c r="D484" s="136"/>
      <c r="E484" s="137"/>
      <c r="F484" s="19"/>
      <c r="G484" s="19"/>
      <c r="H484" s="14"/>
      <c r="J484" s="136"/>
      <c r="K484" s="136"/>
      <c r="L484" s="137"/>
    </row>
    <row r="485" spans="3:12">
      <c r="C485" s="136"/>
      <c r="D485" s="136"/>
      <c r="E485" s="137"/>
      <c r="F485" s="19"/>
      <c r="G485" s="19"/>
      <c r="H485" s="14"/>
      <c r="J485" s="136"/>
      <c r="K485" s="136"/>
      <c r="L485" s="137"/>
    </row>
    <row r="486" spans="3:12">
      <c r="C486" s="136"/>
      <c r="D486" s="136"/>
      <c r="E486" s="137"/>
      <c r="F486" s="19"/>
      <c r="G486" s="19"/>
      <c r="H486" s="14"/>
      <c r="J486" s="136"/>
      <c r="K486" s="136"/>
      <c r="L486" s="137"/>
    </row>
    <row r="487" spans="3:12">
      <c r="C487" s="136"/>
      <c r="D487" s="136"/>
      <c r="E487" s="137"/>
      <c r="F487" s="19"/>
      <c r="G487" s="19"/>
      <c r="H487" s="14"/>
      <c r="J487" s="136"/>
      <c r="K487" s="136"/>
      <c r="L487" s="137"/>
    </row>
    <row r="488" spans="3:12">
      <c r="C488" s="136"/>
      <c r="D488" s="136"/>
      <c r="E488" s="137"/>
      <c r="F488" s="19"/>
      <c r="G488" s="19"/>
      <c r="H488" s="14"/>
      <c r="J488" s="136"/>
      <c r="K488" s="136"/>
      <c r="L488" s="137"/>
    </row>
    <row r="489" spans="3:12">
      <c r="C489" s="136"/>
      <c r="D489" s="136"/>
      <c r="E489" s="137"/>
      <c r="F489" s="19"/>
      <c r="G489" s="19"/>
      <c r="H489" s="14"/>
      <c r="J489" s="136"/>
      <c r="K489" s="136"/>
      <c r="L489" s="137"/>
    </row>
    <row r="490" spans="3:12">
      <c r="C490" s="136"/>
      <c r="D490" s="136"/>
      <c r="E490" s="137"/>
      <c r="F490" s="19"/>
      <c r="G490" s="19"/>
      <c r="H490" s="14"/>
      <c r="J490" s="136"/>
      <c r="K490" s="136"/>
      <c r="L490" s="137"/>
    </row>
    <row r="491" spans="3:12">
      <c r="C491" s="136"/>
      <c r="D491" s="136"/>
      <c r="E491" s="137"/>
      <c r="F491" s="19"/>
      <c r="G491" s="19"/>
      <c r="H491" s="14"/>
      <c r="J491" s="136"/>
      <c r="K491" s="136"/>
      <c r="L491" s="137"/>
    </row>
    <row r="492" spans="3:12">
      <c r="C492" s="136"/>
      <c r="D492" s="136"/>
      <c r="E492" s="137"/>
      <c r="F492" s="19"/>
      <c r="G492" s="19"/>
      <c r="H492" s="14"/>
      <c r="J492" s="136"/>
      <c r="K492" s="136"/>
      <c r="L492" s="137"/>
    </row>
    <row r="493" spans="3:12">
      <c r="C493" s="136"/>
      <c r="D493" s="136"/>
      <c r="E493" s="137"/>
      <c r="F493" s="19"/>
      <c r="G493" s="19"/>
      <c r="H493" s="14"/>
      <c r="J493" s="136"/>
      <c r="K493" s="136"/>
      <c r="L493" s="137"/>
    </row>
    <row r="494" spans="3:12">
      <c r="C494" s="136"/>
      <c r="D494" s="136"/>
      <c r="E494" s="137"/>
      <c r="F494" s="19"/>
      <c r="G494" s="19"/>
      <c r="H494" s="14"/>
      <c r="J494" s="136"/>
      <c r="K494" s="136"/>
      <c r="L494" s="137"/>
    </row>
    <row r="495" spans="3:12">
      <c r="C495" s="136"/>
      <c r="D495" s="136"/>
      <c r="E495" s="137"/>
      <c r="F495" s="19"/>
      <c r="G495" s="19"/>
      <c r="H495" s="14"/>
      <c r="J495" s="136"/>
      <c r="K495" s="136"/>
      <c r="L495" s="137"/>
    </row>
    <row r="496" spans="3:12">
      <c r="C496" s="136"/>
      <c r="D496" s="136"/>
      <c r="E496" s="137"/>
      <c r="F496" s="19"/>
      <c r="G496" s="19"/>
      <c r="H496" s="14"/>
      <c r="J496" s="136"/>
      <c r="K496" s="136"/>
      <c r="L496" s="137"/>
    </row>
    <row r="497" spans="3:12">
      <c r="C497" s="136"/>
      <c r="D497" s="136"/>
      <c r="E497" s="137"/>
      <c r="F497" s="19"/>
      <c r="G497" s="19"/>
      <c r="H497" s="14"/>
      <c r="J497" s="136"/>
      <c r="K497" s="136"/>
      <c r="L497" s="137"/>
    </row>
    <row r="498" spans="3:12">
      <c r="C498" s="136"/>
      <c r="D498" s="136"/>
      <c r="E498" s="137"/>
      <c r="F498" s="19"/>
      <c r="G498" s="19"/>
      <c r="H498" s="14"/>
      <c r="J498" s="136"/>
      <c r="K498" s="136"/>
      <c r="L498" s="137"/>
    </row>
    <row r="499" spans="3:12">
      <c r="C499" s="136"/>
      <c r="D499" s="136"/>
      <c r="E499" s="137"/>
      <c r="F499" s="19"/>
      <c r="G499" s="19"/>
      <c r="H499" s="14"/>
      <c r="J499" s="136"/>
      <c r="K499" s="136"/>
      <c r="L499" s="137"/>
    </row>
    <row r="500" spans="3:12">
      <c r="C500" s="136"/>
      <c r="D500" s="136"/>
      <c r="E500" s="137"/>
      <c r="F500" s="19"/>
      <c r="G500" s="19"/>
      <c r="H500" s="14"/>
      <c r="J500" s="136"/>
      <c r="K500" s="136"/>
      <c r="L500" s="137"/>
    </row>
    <row r="501" spans="3:12">
      <c r="C501" s="136"/>
      <c r="D501" s="136"/>
      <c r="E501" s="137"/>
      <c r="F501" s="19"/>
      <c r="G501" s="19"/>
      <c r="H501" s="14"/>
      <c r="J501" s="136"/>
      <c r="K501" s="136"/>
      <c r="L501" s="137"/>
    </row>
    <row r="502" spans="3:12">
      <c r="C502" s="136"/>
      <c r="D502" s="136"/>
      <c r="E502" s="137"/>
      <c r="F502" s="19"/>
      <c r="G502" s="19"/>
      <c r="H502" s="14"/>
      <c r="J502" s="136"/>
      <c r="K502" s="136"/>
      <c r="L502" s="137"/>
    </row>
    <row r="503" spans="3:12">
      <c r="C503" s="136"/>
      <c r="D503" s="136"/>
      <c r="E503" s="137"/>
      <c r="F503" s="19"/>
      <c r="G503" s="19"/>
      <c r="H503" s="14"/>
      <c r="J503" s="136"/>
      <c r="K503" s="136"/>
      <c r="L503" s="137"/>
    </row>
    <row r="504" spans="3:12">
      <c r="C504" s="136"/>
      <c r="D504" s="136"/>
      <c r="E504" s="137"/>
      <c r="F504" s="19"/>
      <c r="G504" s="19"/>
      <c r="H504" s="14"/>
      <c r="J504" s="136"/>
      <c r="K504" s="136"/>
      <c r="L504" s="137"/>
    </row>
    <row r="505" spans="3:12">
      <c r="C505" s="136"/>
      <c r="D505" s="136"/>
      <c r="E505" s="137"/>
      <c r="F505" s="19"/>
      <c r="G505" s="19"/>
      <c r="H505" s="14"/>
      <c r="J505" s="136"/>
      <c r="K505" s="136"/>
      <c r="L505" s="137"/>
    </row>
    <row r="506" spans="3:12">
      <c r="C506" s="136"/>
      <c r="D506" s="136"/>
      <c r="E506" s="137"/>
      <c r="F506" s="19"/>
      <c r="G506" s="19"/>
      <c r="H506" s="14"/>
      <c r="J506" s="136"/>
      <c r="K506" s="136"/>
      <c r="L506" s="137"/>
    </row>
    <row r="507" spans="3:12">
      <c r="C507" s="136"/>
      <c r="D507" s="136"/>
      <c r="E507" s="137"/>
      <c r="F507" s="19"/>
      <c r="G507" s="19"/>
      <c r="H507" s="14"/>
      <c r="J507" s="136"/>
      <c r="K507" s="136"/>
      <c r="L507" s="137"/>
    </row>
    <row r="508" spans="3:12">
      <c r="C508" s="136"/>
      <c r="D508" s="136"/>
      <c r="E508" s="137"/>
      <c r="F508" s="19"/>
      <c r="G508" s="19"/>
      <c r="H508" s="14"/>
      <c r="J508" s="136"/>
      <c r="K508" s="136"/>
      <c r="L508" s="137"/>
    </row>
    <row r="509" spans="3:12">
      <c r="C509" s="136"/>
      <c r="D509" s="136"/>
      <c r="E509" s="137"/>
      <c r="F509" s="19"/>
      <c r="G509" s="19"/>
      <c r="H509" s="14"/>
      <c r="J509" s="136"/>
      <c r="K509" s="136"/>
      <c r="L509" s="137"/>
    </row>
    <row r="510" spans="3:12">
      <c r="C510" s="136"/>
      <c r="D510" s="136"/>
      <c r="E510" s="137"/>
      <c r="F510" s="19"/>
      <c r="G510" s="19"/>
      <c r="H510" s="14"/>
      <c r="J510" s="136"/>
      <c r="K510" s="136"/>
      <c r="L510" s="137"/>
    </row>
    <row r="511" spans="3:12">
      <c r="C511" s="136"/>
      <c r="D511" s="136"/>
      <c r="E511" s="137"/>
      <c r="F511" s="19"/>
      <c r="G511" s="19"/>
      <c r="H511" s="14"/>
      <c r="J511" s="136"/>
      <c r="K511" s="136"/>
      <c r="L511" s="137"/>
    </row>
    <row r="512" spans="3:12">
      <c r="C512" s="136"/>
      <c r="D512" s="136"/>
      <c r="E512" s="137"/>
      <c r="F512" s="19"/>
      <c r="G512" s="19"/>
      <c r="H512" s="14"/>
      <c r="J512" s="136"/>
      <c r="K512" s="136"/>
      <c r="L512" s="137"/>
    </row>
    <row r="513" spans="3:12">
      <c r="C513" s="136"/>
      <c r="D513" s="136"/>
      <c r="E513" s="137"/>
      <c r="F513" s="19"/>
      <c r="G513" s="19"/>
      <c r="H513" s="14"/>
      <c r="J513" s="136"/>
      <c r="K513" s="136"/>
      <c r="L513" s="137"/>
    </row>
    <row r="514" spans="3:12">
      <c r="C514" s="136"/>
      <c r="D514" s="136"/>
      <c r="E514" s="137"/>
      <c r="F514" s="19"/>
      <c r="G514" s="19"/>
      <c r="H514" s="14"/>
      <c r="J514" s="136"/>
      <c r="K514" s="136"/>
      <c r="L514" s="137"/>
    </row>
    <row r="515" spans="3:12">
      <c r="C515" s="136"/>
      <c r="D515" s="136"/>
      <c r="E515" s="137"/>
      <c r="F515" s="19"/>
      <c r="G515" s="19"/>
      <c r="H515" s="14"/>
      <c r="J515" s="136"/>
      <c r="K515" s="136"/>
      <c r="L515" s="137"/>
    </row>
    <row r="516" spans="3:12">
      <c r="C516" s="136"/>
      <c r="D516" s="136"/>
      <c r="E516" s="137"/>
      <c r="F516" s="19"/>
      <c r="G516" s="19"/>
      <c r="H516" s="14"/>
      <c r="J516" s="136"/>
      <c r="K516" s="136"/>
      <c r="L516" s="137"/>
    </row>
    <row r="517" spans="3:12">
      <c r="C517" s="136"/>
      <c r="D517" s="136"/>
      <c r="E517" s="137"/>
      <c r="F517" s="19"/>
      <c r="G517" s="19"/>
      <c r="H517" s="14"/>
      <c r="J517" s="136"/>
      <c r="K517" s="136"/>
      <c r="L517" s="137"/>
    </row>
    <row r="518" spans="3:12">
      <c r="C518" s="136"/>
      <c r="D518" s="136"/>
      <c r="E518" s="137"/>
      <c r="F518" s="19"/>
      <c r="G518" s="19"/>
      <c r="H518" s="14"/>
      <c r="J518" s="136"/>
      <c r="K518" s="136"/>
      <c r="L518" s="137"/>
    </row>
    <row r="519" spans="3:12">
      <c r="C519" s="136"/>
      <c r="D519" s="136"/>
      <c r="E519" s="137"/>
      <c r="F519" s="19"/>
      <c r="G519" s="19"/>
      <c r="H519" s="14"/>
      <c r="J519" s="136"/>
      <c r="K519" s="136"/>
      <c r="L519" s="137"/>
    </row>
    <row r="520" spans="3:12">
      <c r="C520" s="136"/>
      <c r="D520" s="136"/>
      <c r="E520" s="137"/>
      <c r="F520" s="19"/>
      <c r="G520" s="19"/>
      <c r="H520" s="14"/>
      <c r="J520" s="136"/>
      <c r="K520" s="136"/>
      <c r="L520" s="137"/>
    </row>
    <row r="521" spans="3:12">
      <c r="C521" s="136"/>
      <c r="D521" s="136"/>
      <c r="E521" s="137"/>
      <c r="F521" s="19"/>
      <c r="G521" s="19"/>
      <c r="H521" s="14"/>
      <c r="J521" s="136"/>
      <c r="K521" s="136"/>
      <c r="L521" s="137"/>
    </row>
    <row r="522" spans="3:12">
      <c r="C522" s="136"/>
      <c r="D522" s="136"/>
      <c r="E522" s="137"/>
      <c r="F522" s="19"/>
      <c r="G522" s="19"/>
      <c r="H522" s="14"/>
      <c r="J522" s="136"/>
      <c r="K522" s="136"/>
      <c r="L522" s="137"/>
    </row>
    <row r="523" spans="3:12">
      <c r="C523" s="136"/>
      <c r="D523" s="136"/>
      <c r="E523" s="137"/>
      <c r="F523" s="19"/>
      <c r="G523" s="19"/>
      <c r="H523" s="14"/>
      <c r="J523" s="136"/>
      <c r="K523" s="136"/>
      <c r="L523" s="137"/>
    </row>
    <row r="524" spans="3:12">
      <c r="C524" s="136"/>
      <c r="D524" s="136"/>
      <c r="E524" s="137"/>
      <c r="F524" s="19"/>
      <c r="G524" s="19"/>
      <c r="H524" s="14"/>
      <c r="J524" s="136"/>
      <c r="K524" s="136"/>
      <c r="L524" s="137"/>
    </row>
    <row r="525" spans="3:12">
      <c r="C525" s="136"/>
      <c r="D525" s="136"/>
      <c r="E525" s="137"/>
      <c r="F525" s="19"/>
      <c r="G525" s="19"/>
      <c r="H525" s="14"/>
      <c r="J525" s="136"/>
      <c r="K525" s="136"/>
      <c r="L525" s="137"/>
    </row>
    <row r="526" spans="3:12">
      <c r="C526" s="136"/>
      <c r="D526" s="136"/>
      <c r="E526" s="137"/>
      <c r="F526" s="19"/>
      <c r="G526" s="19"/>
      <c r="H526" s="14"/>
      <c r="J526" s="136"/>
      <c r="K526" s="136"/>
      <c r="L526" s="137"/>
    </row>
    <row r="527" spans="3:12">
      <c r="C527" s="136"/>
      <c r="D527" s="136"/>
      <c r="E527" s="137"/>
      <c r="F527" s="19"/>
      <c r="G527" s="19"/>
      <c r="H527" s="14"/>
      <c r="J527" s="136"/>
      <c r="K527" s="136"/>
      <c r="L527" s="137"/>
    </row>
    <row r="528" spans="3:12">
      <c r="C528" s="136"/>
      <c r="D528" s="136"/>
      <c r="E528" s="137"/>
      <c r="F528" s="19"/>
      <c r="G528" s="19"/>
      <c r="H528" s="14"/>
      <c r="J528" s="136"/>
      <c r="K528" s="136"/>
      <c r="L528" s="137"/>
    </row>
    <row r="529" spans="3:12">
      <c r="C529" s="136"/>
      <c r="D529" s="136"/>
      <c r="E529" s="137"/>
      <c r="F529" s="19"/>
      <c r="G529" s="19"/>
      <c r="H529" s="14"/>
      <c r="J529" s="136"/>
      <c r="K529" s="136"/>
      <c r="L529" s="137"/>
    </row>
    <row r="530" spans="3:12">
      <c r="C530" s="136"/>
      <c r="D530" s="136"/>
      <c r="E530" s="137"/>
      <c r="F530" s="19"/>
      <c r="G530" s="19"/>
      <c r="H530" s="14"/>
      <c r="J530" s="136"/>
      <c r="K530" s="136"/>
      <c r="L530" s="137"/>
    </row>
    <row r="531" spans="3:12">
      <c r="C531" s="136"/>
      <c r="D531" s="136"/>
      <c r="E531" s="137"/>
      <c r="F531" s="19"/>
      <c r="G531" s="19"/>
      <c r="H531" s="14"/>
      <c r="J531" s="136"/>
      <c r="K531" s="136"/>
      <c r="L531" s="137"/>
    </row>
    <row r="532" spans="3:12">
      <c r="C532" s="136"/>
      <c r="D532" s="136"/>
      <c r="E532" s="137"/>
      <c r="F532" s="19"/>
      <c r="G532" s="19"/>
      <c r="H532" s="14"/>
      <c r="J532" s="136"/>
      <c r="K532" s="136"/>
      <c r="L532" s="137"/>
    </row>
    <row r="533" spans="3:12">
      <c r="C533" s="136"/>
      <c r="D533" s="136"/>
      <c r="E533" s="137"/>
      <c r="F533" s="19"/>
      <c r="G533" s="19"/>
      <c r="H533" s="14"/>
      <c r="J533" s="136"/>
      <c r="K533" s="136"/>
      <c r="L533" s="137"/>
    </row>
    <row r="534" spans="3:12">
      <c r="C534" s="136"/>
      <c r="D534" s="136"/>
      <c r="E534" s="137"/>
      <c r="F534" s="19"/>
      <c r="G534" s="19"/>
      <c r="H534" s="14"/>
      <c r="J534" s="136"/>
      <c r="K534" s="136"/>
      <c r="L534" s="137"/>
    </row>
    <row r="535" spans="3:12">
      <c r="C535" s="136"/>
      <c r="D535" s="136"/>
      <c r="E535" s="137"/>
      <c r="F535" s="19"/>
      <c r="G535" s="19"/>
      <c r="H535" s="14"/>
      <c r="J535" s="136"/>
      <c r="K535" s="136"/>
      <c r="L535" s="137"/>
    </row>
    <row r="536" spans="3:12">
      <c r="C536" s="136"/>
      <c r="D536" s="136"/>
      <c r="E536" s="137"/>
      <c r="F536" s="19"/>
      <c r="G536" s="19"/>
      <c r="H536" s="14"/>
      <c r="J536" s="136"/>
      <c r="K536" s="136"/>
      <c r="L536" s="137"/>
    </row>
    <row r="537" spans="3:12">
      <c r="C537" s="136"/>
      <c r="D537" s="136"/>
      <c r="E537" s="137"/>
      <c r="F537" s="19"/>
      <c r="G537" s="19"/>
      <c r="H537" s="14"/>
      <c r="J537" s="136"/>
      <c r="K537" s="136"/>
      <c r="L537" s="137"/>
    </row>
    <row r="538" spans="3:12">
      <c r="C538" s="136"/>
      <c r="D538" s="136"/>
      <c r="E538" s="137"/>
      <c r="F538" s="19"/>
      <c r="G538" s="19"/>
      <c r="H538" s="14"/>
      <c r="J538" s="136"/>
      <c r="K538" s="136"/>
      <c r="L538" s="137"/>
    </row>
    <row r="539" spans="3:12">
      <c r="C539" s="136"/>
      <c r="D539" s="136"/>
      <c r="E539" s="137"/>
      <c r="F539" s="19"/>
      <c r="G539" s="19"/>
      <c r="H539" s="14"/>
      <c r="J539" s="136"/>
      <c r="K539" s="136"/>
      <c r="L539" s="137"/>
    </row>
    <row r="540" spans="3:12">
      <c r="C540" s="136"/>
      <c r="D540" s="136"/>
      <c r="E540" s="137"/>
      <c r="F540" s="19"/>
      <c r="G540" s="19"/>
      <c r="H540" s="14"/>
      <c r="J540" s="136"/>
      <c r="K540" s="136"/>
      <c r="L540" s="137"/>
    </row>
    <row r="541" spans="3:12">
      <c r="C541" s="136"/>
      <c r="D541" s="136"/>
      <c r="E541" s="137"/>
      <c r="F541" s="19"/>
      <c r="G541" s="19"/>
      <c r="H541" s="14"/>
      <c r="J541" s="136"/>
      <c r="K541" s="136"/>
      <c r="L541" s="137"/>
    </row>
    <row r="542" spans="3:12">
      <c r="C542" s="136"/>
      <c r="D542" s="136"/>
      <c r="E542" s="137"/>
      <c r="F542" s="19"/>
      <c r="G542" s="19"/>
      <c r="H542" s="14"/>
      <c r="J542" s="136"/>
      <c r="K542" s="136"/>
      <c r="L542" s="137"/>
    </row>
    <row r="543" spans="3:12">
      <c r="C543" s="136"/>
      <c r="D543" s="136"/>
      <c r="E543" s="137"/>
      <c r="F543" s="19"/>
      <c r="G543" s="19"/>
      <c r="H543" s="14"/>
      <c r="J543" s="136"/>
      <c r="K543" s="136"/>
      <c r="L543" s="137"/>
    </row>
    <row r="544" spans="3:12">
      <c r="C544" s="136"/>
      <c r="D544" s="136"/>
      <c r="E544" s="137"/>
      <c r="F544" s="19"/>
      <c r="G544" s="19"/>
      <c r="H544" s="14"/>
      <c r="J544" s="136"/>
      <c r="K544" s="136"/>
      <c r="L544" s="137"/>
    </row>
    <row r="545" spans="3:12">
      <c r="C545" s="136"/>
      <c r="D545" s="136"/>
      <c r="E545" s="137"/>
      <c r="F545" s="19"/>
      <c r="G545" s="19"/>
      <c r="H545" s="14"/>
      <c r="J545" s="136"/>
      <c r="K545" s="136"/>
      <c r="L545" s="137"/>
    </row>
    <row r="546" spans="3:12">
      <c r="C546" s="136"/>
      <c r="D546" s="136"/>
      <c r="E546" s="137"/>
      <c r="F546" s="19"/>
      <c r="G546" s="19"/>
      <c r="H546" s="14"/>
      <c r="J546" s="136"/>
      <c r="K546" s="136"/>
      <c r="L546" s="137"/>
    </row>
    <row r="547" spans="3:12">
      <c r="C547" s="136"/>
      <c r="D547" s="136"/>
      <c r="E547" s="137"/>
      <c r="F547" s="19"/>
      <c r="G547" s="19"/>
      <c r="H547" s="14"/>
      <c r="J547" s="136"/>
      <c r="K547" s="136"/>
      <c r="L547" s="137"/>
    </row>
    <row r="548" spans="3:12">
      <c r="C548" s="136"/>
      <c r="D548" s="136"/>
      <c r="E548" s="137"/>
      <c r="F548" s="19"/>
      <c r="G548" s="19"/>
      <c r="H548" s="14"/>
      <c r="J548" s="136"/>
      <c r="K548" s="136"/>
      <c r="L548" s="137"/>
    </row>
    <row r="549" spans="3:12">
      <c r="C549" s="136"/>
      <c r="D549" s="136"/>
      <c r="E549" s="137"/>
      <c r="F549" s="19"/>
      <c r="G549" s="19"/>
      <c r="H549" s="14"/>
      <c r="J549" s="136"/>
      <c r="K549" s="136"/>
      <c r="L549" s="137"/>
    </row>
    <row r="550" spans="3:12">
      <c r="C550" s="136"/>
      <c r="D550" s="136"/>
      <c r="E550" s="137"/>
      <c r="F550" s="19"/>
      <c r="G550" s="19"/>
      <c r="H550" s="14"/>
      <c r="J550" s="136"/>
      <c r="K550" s="136"/>
      <c r="L550" s="137"/>
    </row>
    <row r="551" spans="3:12">
      <c r="C551" s="136"/>
      <c r="D551" s="136"/>
      <c r="E551" s="137"/>
      <c r="F551" s="19"/>
      <c r="G551" s="19"/>
      <c r="H551" s="14"/>
      <c r="J551" s="136"/>
      <c r="K551" s="136"/>
      <c r="L551" s="137"/>
    </row>
    <row r="552" spans="3:12">
      <c r="C552" s="136"/>
      <c r="D552" s="136"/>
      <c r="E552" s="137"/>
      <c r="F552" s="19"/>
      <c r="G552" s="19"/>
      <c r="H552" s="14"/>
      <c r="J552" s="136"/>
      <c r="K552" s="136"/>
      <c r="L552" s="137"/>
    </row>
    <row r="553" spans="3:12">
      <c r="C553" s="136"/>
      <c r="D553" s="136"/>
      <c r="E553" s="137"/>
      <c r="F553" s="19"/>
      <c r="G553" s="19"/>
      <c r="H553" s="14"/>
      <c r="J553" s="136"/>
      <c r="K553" s="136"/>
      <c r="L553" s="137"/>
    </row>
    <row r="554" spans="3:12">
      <c r="C554" s="136"/>
      <c r="D554" s="136"/>
      <c r="E554" s="137"/>
      <c r="F554" s="19"/>
      <c r="G554" s="19"/>
      <c r="H554" s="14"/>
      <c r="J554" s="136"/>
      <c r="K554" s="136"/>
      <c r="L554" s="137"/>
    </row>
    <row r="555" spans="3:12">
      <c r="C555" s="136"/>
      <c r="D555" s="136"/>
      <c r="E555" s="137"/>
      <c r="F555" s="19"/>
      <c r="G555" s="19"/>
      <c r="H555" s="14"/>
      <c r="J555" s="136"/>
      <c r="K555" s="136"/>
      <c r="L555" s="137"/>
    </row>
    <row r="556" spans="3:12">
      <c r="C556" s="136"/>
      <c r="D556" s="136"/>
      <c r="E556" s="137"/>
      <c r="F556" s="19"/>
      <c r="G556" s="19"/>
      <c r="H556" s="14"/>
      <c r="J556" s="136"/>
      <c r="K556" s="136"/>
      <c r="L556" s="137"/>
    </row>
    <row r="557" spans="3:12">
      <c r="C557" s="136"/>
      <c r="D557" s="136"/>
      <c r="E557" s="137"/>
      <c r="F557" s="19"/>
      <c r="G557" s="19"/>
      <c r="H557" s="14"/>
      <c r="J557" s="136"/>
      <c r="K557" s="136"/>
      <c r="L557" s="137"/>
    </row>
    <row r="558" spans="3:12">
      <c r="C558" s="136"/>
      <c r="D558" s="136"/>
      <c r="E558" s="137"/>
      <c r="F558" s="19"/>
      <c r="G558" s="19"/>
      <c r="H558" s="14"/>
      <c r="J558" s="136"/>
      <c r="K558" s="136"/>
      <c r="L558" s="137"/>
    </row>
    <row r="559" spans="3:12">
      <c r="C559" s="136"/>
      <c r="D559" s="136"/>
      <c r="E559" s="137"/>
      <c r="F559" s="19"/>
      <c r="G559" s="19"/>
      <c r="H559" s="14"/>
      <c r="J559" s="136"/>
      <c r="K559" s="136"/>
      <c r="L559" s="137"/>
    </row>
    <row r="560" spans="3:12">
      <c r="C560" s="136"/>
      <c r="D560" s="136"/>
      <c r="E560" s="137"/>
      <c r="F560" s="19"/>
      <c r="G560" s="19"/>
      <c r="H560" s="14"/>
      <c r="J560" s="136"/>
      <c r="K560" s="136"/>
      <c r="L560" s="137"/>
    </row>
    <row r="561" spans="3:12">
      <c r="C561" s="136"/>
      <c r="D561" s="136"/>
      <c r="E561" s="137"/>
      <c r="F561" s="19"/>
      <c r="G561" s="19"/>
      <c r="H561" s="14"/>
      <c r="J561" s="136"/>
      <c r="K561" s="136"/>
      <c r="L561" s="137"/>
    </row>
    <row r="562" spans="3:12">
      <c r="C562" s="136"/>
      <c r="D562" s="136"/>
      <c r="E562" s="137"/>
      <c r="F562" s="19"/>
      <c r="G562" s="19"/>
      <c r="H562" s="14"/>
      <c r="J562" s="136"/>
      <c r="K562" s="136"/>
      <c r="L562" s="137"/>
    </row>
    <row r="563" spans="3:12">
      <c r="C563" s="136"/>
      <c r="D563" s="136"/>
      <c r="E563" s="137"/>
      <c r="F563" s="19"/>
      <c r="G563" s="19"/>
      <c r="H563" s="14"/>
      <c r="J563" s="136"/>
      <c r="K563" s="136"/>
      <c r="L563" s="137"/>
    </row>
    <row r="564" spans="3:12">
      <c r="C564" s="136"/>
      <c r="D564" s="136"/>
      <c r="E564" s="137"/>
      <c r="F564" s="19"/>
      <c r="G564" s="19"/>
      <c r="H564" s="14"/>
      <c r="J564" s="136"/>
      <c r="K564" s="136"/>
      <c r="L564" s="137"/>
    </row>
    <row r="565" spans="3:12">
      <c r="C565" s="136"/>
      <c r="D565" s="136"/>
      <c r="E565" s="137"/>
      <c r="F565" s="19"/>
      <c r="G565" s="19"/>
      <c r="H565" s="14"/>
      <c r="J565" s="136"/>
      <c r="K565" s="136"/>
      <c r="L565" s="137"/>
    </row>
    <row r="566" spans="3:12">
      <c r="C566" s="136"/>
      <c r="D566" s="136"/>
      <c r="E566" s="137"/>
      <c r="F566" s="19"/>
      <c r="G566" s="19"/>
      <c r="H566" s="14"/>
      <c r="J566" s="136"/>
      <c r="K566" s="136"/>
      <c r="L566" s="137"/>
    </row>
    <row r="567" spans="3:12">
      <c r="C567" s="136"/>
      <c r="D567" s="136"/>
      <c r="E567" s="137"/>
      <c r="F567" s="19"/>
      <c r="G567" s="19"/>
      <c r="H567" s="14"/>
      <c r="J567" s="136"/>
      <c r="K567" s="136"/>
      <c r="L567" s="137"/>
    </row>
    <row r="568" spans="3:12">
      <c r="C568" s="136"/>
      <c r="D568" s="136"/>
      <c r="E568" s="137"/>
      <c r="F568" s="19"/>
      <c r="G568" s="19"/>
      <c r="H568" s="14"/>
      <c r="J568" s="136"/>
      <c r="K568" s="136"/>
      <c r="L568" s="137"/>
    </row>
    <row r="569" spans="3:12">
      <c r="C569" s="136"/>
      <c r="D569" s="136"/>
      <c r="E569" s="137"/>
      <c r="F569" s="19"/>
      <c r="G569" s="19"/>
      <c r="H569" s="14"/>
      <c r="J569" s="136"/>
      <c r="K569" s="136"/>
      <c r="L569" s="137"/>
    </row>
    <row r="570" spans="3:12">
      <c r="C570" s="136"/>
      <c r="D570" s="136"/>
      <c r="E570" s="137"/>
      <c r="F570" s="19"/>
      <c r="G570" s="19"/>
      <c r="H570" s="14"/>
      <c r="J570" s="136"/>
      <c r="K570" s="136"/>
      <c r="L570" s="137"/>
    </row>
    <row r="571" spans="3:12">
      <c r="C571" s="136"/>
      <c r="D571" s="136"/>
      <c r="E571" s="137"/>
      <c r="F571" s="19"/>
      <c r="G571" s="19"/>
      <c r="H571" s="14"/>
      <c r="J571" s="136"/>
      <c r="K571" s="136"/>
      <c r="L571" s="137"/>
    </row>
    <row r="572" spans="3:12">
      <c r="C572" s="136"/>
      <c r="D572" s="136"/>
      <c r="E572" s="137"/>
      <c r="F572" s="19"/>
      <c r="G572" s="19"/>
      <c r="H572" s="14"/>
      <c r="J572" s="136"/>
      <c r="K572" s="136"/>
      <c r="L572" s="137"/>
    </row>
    <row r="573" spans="3:12">
      <c r="C573" s="136"/>
      <c r="D573" s="136"/>
      <c r="E573" s="137"/>
      <c r="F573" s="19"/>
      <c r="G573" s="19"/>
      <c r="H573" s="14"/>
      <c r="J573" s="136"/>
      <c r="K573" s="136"/>
      <c r="L573" s="137"/>
    </row>
    <row r="574" spans="3:12">
      <c r="C574" s="136"/>
      <c r="D574" s="136"/>
      <c r="E574" s="137"/>
      <c r="F574" s="19"/>
      <c r="G574" s="19"/>
      <c r="H574" s="14"/>
      <c r="J574" s="136"/>
      <c r="K574" s="136"/>
      <c r="L574" s="137"/>
    </row>
    <row r="575" spans="3:12">
      <c r="C575" s="136"/>
      <c r="D575" s="136"/>
      <c r="E575" s="137"/>
      <c r="F575" s="19"/>
      <c r="G575" s="19"/>
      <c r="H575" s="14"/>
      <c r="J575" s="136"/>
      <c r="K575" s="136"/>
      <c r="L575" s="137"/>
    </row>
    <row r="576" spans="3:12">
      <c r="C576" s="136"/>
      <c r="D576" s="136"/>
      <c r="E576" s="137"/>
      <c r="F576" s="19"/>
      <c r="G576" s="19"/>
      <c r="H576" s="14"/>
      <c r="J576" s="136"/>
      <c r="K576" s="136"/>
      <c r="L576" s="137"/>
    </row>
    <row r="577" spans="3:12">
      <c r="C577" s="136"/>
      <c r="D577" s="136"/>
      <c r="E577" s="137"/>
      <c r="F577" s="19"/>
      <c r="G577" s="19"/>
      <c r="H577" s="14"/>
      <c r="J577" s="136"/>
      <c r="K577" s="136"/>
      <c r="L577" s="137"/>
    </row>
    <row r="578" spans="3:12">
      <c r="C578" s="136"/>
      <c r="D578" s="136"/>
      <c r="E578" s="137"/>
      <c r="F578" s="19"/>
      <c r="G578" s="19"/>
      <c r="H578" s="14"/>
      <c r="J578" s="136"/>
      <c r="K578" s="136"/>
      <c r="L578" s="137"/>
    </row>
    <row r="579" spans="3:12">
      <c r="C579" s="136"/>
      <c r="D579" s="136"/>
      <c r="E579" s="137"/>
      <c r="F579" s="19"/>
      <c r="G579" s="19"/>
      <c r="H579" s="14"/>
      <c r="J579" s="136"/>
      <c r="K579" s="136"/>
      <c r="L579" s="137"/>
    </row>
    <row r="580" spans="3:12">
      <c r="C580" s="136"/>
      <c r="D580" s="136"/>
      <c r="E580" s="137"/>
      <c r="F580" s="19"/>
      <c r="G580" s="19"/>
      <c r="H580" s="14"/>
      <c r="J580" s="136"/>
      <c r="K580" s="136"/>
      <c r="L580" s="137"/>
    </row>
    <row r="581" spans="3:12">
      <c r="C581" s="136"/>
      <c r="D581" s="136"/>
      <c r="E581" s="137"/>
      <c r="F581" s="19"/>
      <c r="G581" s="19"/>
      <c r="H581" s="14"/>
      <c r="J581" s="136"/>
      <c r="K581" s="136"/>
      <c r="L581" s="137"/>
    </row>
    <row r="582" spans="3:12">
      <c r="C582" s="136"/>
      <c r="D582" s="136"/>
      <c r="E582" s="137"/>
      <c r="F582" s="19"/>
      <c r="G582" s="19"/>
      <c r="H582" s="14"/>
      <c r="J582" s="136"/>
      <c r="K582" s="136"/>
      <c r="L582" s="137"/>
    </row>
    <row r="583" spans="3:12">
      <c r="C583" s="136"/>
      <c r="D583" s="136"/>
      <c r="E583" s="137"/>
      <c r="F583" s="19"/>
      <c r="G583" s="19"/>
      <c r="H583" s="14"/>
      <c r="J583" s="136"/>
      <c r="K583" s="136"/>
      <c r="L583" s="137"/>
    </row>
    <row r="584" spans="3:12">
      <c r="C584" s="136"/>
      <c r="D584" s="136"/>
      <c r="E584" s="137"/>
      <c r="F584" s="19"/>
      <c r="G584" s="19"/>
      <c r="H584" s="14"/>
      <c r="J584" s="136"/>
      <c r="K584" s="136"/>
      <c r="L584" s="137"/>
    </row>
    <row r="585" spans="3:12">
      <c r="C585" s="136"/>
      <c r="D585" s="136"/>
      <c r="E585" s="137"/>
      <c r="F585" s="19"/>
      <c r="G585" s="19"/>
      <c r="H585" s="14"/>
      <c r="J585" s="136"/>
      <c r="K585" s="136"/>
      <c r="L585" s="137"/>
    </row>
    <row r="586" spans="3:12">
      <c r="C586" s="136"/>
      <c r="D586" s="136"/>
      <c r="E586" s="137"/>
      <c r="F586" s="19"/>
      <c r="G586" s="19"/>
      <c r="H586" s="14"/>
      <c r="J586" s="136"/>
      <c r="K586" s="136"/>
      <c r="L586" s="137"/>
    </row>
    <row r="587" spans="3:12">
      <c r="C587" s="136"/>
      <c r="D587" s="136"/>
      <c r="E587" s="137"/>
      <c r="F587" s="19"/>
      <c r="G587" s="19"/>
      <c r="H587" s="14"/>
      <c r="J587" s="136"/>
      <c r="K587" s="136"/>
      <c r="L587" s="137"/>
    </row>
    <row r="588" spans="3:12">
      <c r="C588" s="136"/>
      <c r="D588" s="136"/>
      <c r="E588" s="137"/>
      <c r="F588" s="19"/>
      <c r="G588" s="19"/>
      <c r="H588" s="14"/>
      <c r="J588" s="136"/>
      <c r="K588" s="136"/>
      <c r="L588" s="137"/>
    </row>
    <row r="589" spans="3:12">
      <c r="C589" s="136"/>
      <c r="D589" s="136"/>
      <c r="E589" s="137"/>
      <c r="F589" s="19"/>
      <c r="G589" s="19"/>
      <c r="H589" s="14"/>
      <c r="J589" s="136"/>
      <c r="K589" s="136"/>
      <c r="L589" s="137"/>
    </row>
    <row r="590" spans="3:12">
      <c r="C590" s="136"/>
      <c r="D590" s="136"/>
      <c r="E590" s="137"/>
      <c r="F590" s="19"/>
      <c r="G590" s="19"/>
      <c r="H590" s="14"/>
      <c r="J590" s="136"/>
      <c r="K590" s="136"/>
      <c r="L590" s="137"/>
    </row>
    <row r="591" spans="3:12">
      <c r="C591" s="136"/>
      <c r="D591" s="136"/>
      <c r="E591" s="137"/>
      <c r="F591" s="19"/>
      <c r="G591" s="19"/>
      <c r="H591" s="14"/>
      <c r="J591" s="136"/>
      <c r="K591" s="136"/>
      <c r="L591" s="137"/>
    </row>
    <row r="592" spans="3:12">
      <c r="C592" s="136"/>
      <c r="D592" s="136"/>
      <c r="E592" s="137"/>
      <c r="F592" s="19"/>
      <c r="G592" s="19"/>
      <c r="H592" s="14"/>
      <c r="J592" s="136"/>
      <c r="K592" s="136"/>
      <c r="L592" s="137"/>
    </row>
    <row r="593" spans="3:12">
      <c r="C593" s="136"/>
      <c r="D593" s="136"/>
      <c r="E593" s="137"/>
      <c r="F593" s="19"/>
      <c r="G593" s="19"/>
      <c r="H593" s="14"/>
      <c r="J593" s="136"/>
      <c r="K593" s="136"/>
      <c r="L593" s="137"/>
    </row>
    <row r="594" spans="3:12">
      <c r="C594" s="136"/>
      <c r="D594" s="136"/>
      <c r="E594" s="137"/>
      <c r="F594" s="19"/>
      <c r="G594" s="19"/>
      <c r="H594" s="14"/>
      <c r="J594" s="136"/>
      <c r="K594" s="136"/>
      <c r="L594" s="137"/>
    </row>
    <row r="595" spans="3:12">
      <c r="C595" s="136"/>
      <c r="D595" s="136"/>
      <c r="E595" s="137"/>
      <c r="F595" s="19"/>
      <c r="G595" s="19"/>
      <c r="H595" s="14"/>
      <c r="J595" s="136"/>
      <c r="K595" s="136"/>
      <c r="L595" s="137"/>
    </row>
    <row r="596" spans="3:12">
      <c r="C596" s="136"/>
      <c r="D596" s="136"/>
      <c r="E596" s="137"/>
      <c r="F596" s="19"/>
      <c r="G596" s="19"/>
      <c r="H596" s="14"/>
      <c r="J596" s="136"/>
      <c r="K596" s="136"/>
      <c r="L596" s="137"/>
    </row>
    <row r="597" spans="3:12">
      <c r="C597" s="136"/>
      <c r="D597" s="136"/>
      <c r="E597" s="137"/>
      <c r="F597" s="19"/>
      <c r="G597" s="19"/>
      <c r="H597" s="14"/>
      <c r="J597" s="136"/>
      <c r="K597" s="136"/>
      <c r="L597" s="137"/>
    </row>
    <row r="598" spans="3:12">
      <c r="C598" s="136"/>
      <c r="D598" s="136"/>
      <c r="E598" s="137"/>
      <c r="F598" s="19"/>
      <c r="G598" s="19"/>
      <c r="H598" s="14"/>
      <c r="J598" s="136"/>
      <c r="K598" s="136"/>
      <c r="L598" s="137"/>
    </row>
    <row r="599" spans="3:12">
      <c r="C599" s="136"/>
      <c r="D599" s="136"/>
      <c r="E599" s="137"/>
      <c r="F599" s="19"/>
      <c r="G599" s="19"/>
      <c r="H599" s="14"/>
      <c r="J599" s="136"/>
      <c r="K599" s="136"/>
      <c r="L599" s="137"/>
    </row>
    <row r="600" spans="3:12">
      <c r="C600" s="136"/>
      <c r="D600" s="136"/>
      <c r="E600" s="137"/>
      <c r="F600" s="19"/>
      <c r="G600" s="19"/>
      <c r="H600" s="14"/>
      <c r="J600" s="136"/>
      <c r="K600" s="136"/>
      <c r="L600" s="137"/>
    </row>
    <row r="601" spans="3:12">
      <c r="C601" s="136"/>
      <c r="D601" s="136"/>
      <c r="E601" s="137"/>
      <c r="F601" s="19"/>
      <c r="G601" s="19"/>
      <c r="H601" s="14"/>
      <c r="J601" s="136"/>
      <c r="K601" s="136"/>
      <c r="L601" s="137"/>
    </row>
    <row r="602" spans="3:12">
      <c r="C602" s="136"/>
      <c r="D602" s="136"/>
      <c r="E602" s="137"/>
      <c r="F602" s="19"/>
      <c r="G602" s="19"/>
      <c r="H602" s="14"/>
      <c r="J602" s="136"/>
      <c r="K602" s="136"/>
      <c r="L602" s="137"/>
    </row>
    <row r="603" spans="3:12">
      <c r="C603" s="136"/>
      <c r="D603" s="136"/>
      <c r="E603" s="137"/>
      <c r="F603" s="19"/>
      <c r="G603" s="19"/>
      <c r="H603" s="14"/>
      <c r="J603" s="136"/>
      <c r="K603" s="136"/>
      <c r="L603" s="137"/>
    </row>
    <row r="604" spans="3:12">
      <c r="C604" s="136"/>
      <c r="D604" s="136"/>
      <c r="E604" s="137"/>
      <c r="F604" s="19"/>
      <c r="G604" s="19"/>
      <c r="H604" s="14"/>
      <c r="J604" s="136"/>
      <c r="K604" s="136"/>
      <c r="L604" s="137"/>
    </row>
    <row r="605" spans="3:12">
      <c r="C605" s="136"/>
      <c r="D605" s="136"/>
      <c r="E605" s="137"/>
      <c r="F605" s="19"/>
      <c r="G605" s="19"/>
      <c r="H605" s="14"/>
      <c r="J605" s="136"/>
      <c r="K605" s="136"/>
      <c r="L605" s="137"/>
    </row>
    <row r="606" spans="3:12">
      <c r="C606" s="136"/>
      <c r="D606" s="136"/>
      <c r="E606" s="137"/>
      <c r="F606" s="19"/>
      <c r="G606" s="19"/>
      <c r="H606" s="14"/>
      <c r="J606" s="136"/>
      <c r="K606" s="136"/>
      <c r="L606" s="137"/>
    </row>
    <row r="607" spans="3:12">
      <c r="C607" s="136"/>
      <c r="D607" s="136"/>
      <c r="E607" s="137"/>
      <c r="F607" s="19"/>
      <c r="G607" s="19"/>
      <c r="H607" s="14"/>
      <c r="J607" s="136"/>
      <c r="K607" s="136"/>
      <c r="L607" s="137"/>
    </row>
    <row r="608" spans="3:12">
      <c r="C608" s="136"/>
      <c r="D608" s="136"/>
      <c r="E608" s="137"/>
      <c r="F608" s="19"/>
      <c r="G608" s="19"/>
      <c r="H608" s="14"/>
      <c r="J608" s="136"/>
      <c r="K608" s="136"/>
      <c r="L608" s="137"/>
    </row>
    <row r="609" spans="3:12">
      <c r="C609" s="136"/>
      <c r="D609" s="136"/>
      <c r="E609" s="137"/>
      <c r="F609" s="19"/>
      <c r="G609" s="19"/>
      <c r="H609" s="14"/>
      <c r="J609" s="136"/>
      <c r="K609" s="136"/>
      <c r="L609" s="137"/>
    </row>
    <row r="610" spans="3:12">
      <c r="C610" s="136"/>
      <c r="D610" s="136"/>
      <c r="E610" s="137"/>
      <c r="F610" s="19"/>
      <c r="G610" s="19"/>
      <c r="H610" s="14"/>
      <c r="J610" s="136"/>
      <c r="K610" s="136"/>
      <c r="L610" s="137"/>
    </row>
    <row r="611" spans="3:12">
      <c r="C611" s="136"/>
      <c r="D611" s="136"/>
      <c r="E611" s="137"/>
      <c r="F611" s="19"/>
      <c r="G611" s="19"/>
      <c r="H611" s="14"/>
      <c r="J611" s="136"/>
      <c r="K611" s="136"/>
      <c r="L611" s="137"/>
    </row>
    <row r="612" spans="3:12">
      <c r="C612" s="136"/>
      <c r="D612" s="136"/>
      <c r="E612" s="137"/>
      <c r="F612" s="19"/>
      <c r="G612" s="19"/>
      <c r="H612" s="14"/>
      <c r="J612" s="136"/>
      <c r="K612" s="136"/>
      <c r="L612" s="137"/>
    </row>
    <row r="613" spans="3:12">
      <c r="C613" s="136"/>
      <c r="D613" s="136"/>
      <c r="E613" s="137"/>
      <c r="F613" s="19"/>
      <c r="G613" s="19"/>
      <c r="H613" s="14"/>
      <c r="J613" s="136"/>
      <c r="K613" s="136"/>
      <c r="L613" s="137"/>
    </row>
    <row r="614" spans="3:12">
      <c r="C614" s="136"/>
      <c r="D614" s="136"/>
      <c r="E614" s="137"/>
      <c r="F614" s="19"/>
      <c r="G614" s="19"/>
      <c r="H614" s="14"/>
      <c r="J614" s="136"/>
      <c r="K614" s="136"/>
      <c r="L614" s="137"/>
    </row>
    <row r="615" spans="3:12">
      <c r="C615" s="136"/>
      <c r="D615" s="136"/>
      <c r="E615" s="137"/>
      <c r="F615" s="19"/>
      <c r="G615" s="19"/>
      <c r="H615" s="14"/>
      <c r="J615" s="136"/>
      <c r="K615" s="136"/>
      <c r="L615" s="137"/>
    </row>
    <row r="616" spans="3:12">
      <c r="C616" s="136"/>
      <c r="D616" s="136"/>
      <c r="E616" s="137"/>
      <c r="F616" s="19"/>
      <c r="G616" s="19"/>
      <c r="H616" s="14"/>
      <c r="J616" s="136"/>
      <c r="K616" s="136"/>
      <c r="L616" s="137"/>
    </row>
    <row r="617" spans="3:12">
      <c r="C617" s="136"/>
      <c r="D617" s="136"/>
      <c r="E617" s="137"/>
      <c r="F617" s="19"/>
      <c r="G617" s="19"/>
      <c r="H617" s="14"/>
      <c r="J617" s="136"/>
      <c r="K617" s="136"/>
      <c r="L617" s="137"/>
    </row>
    <row r="618" spans="3:12">
      <c r="C618" s="136"/>
      <c r="D618" s="136"/>
      <c r="E618" s="137"/>
      <c r="F618" s="19"/>
      <c r="G618" s="19"/>
      <c r="H618" s="14"/>
      <c r="J618" s="136"/>
      <c r="K618" s="136"/>
      <c r="L618" s="137"/>
    </row>
    <row r="619" spans="3:12">
      <c r="C619" s="136"/>
      <c r="D619" s="136"/>
      <c r="E619" s="137"/>
      <c r="F619" s="19"/>
      <c r="G619" s="19"/>
      <c r="H619" s="14"/>
      <c r="J619" s="136"/>
      <c r="K619" s="136"/>
      <c r="L619" s="137"/>
    </row>
    <row r="620" spans="3:12">
      <c r="C620" s="136"/>
      <c r="D620" s="136"/>
      <c r="E620" s="137"/>
      <c r="F620" s="19"/>
      <c r="G620" s="19"/>
      <c r="H620" s="14"/>
      <c r="J620" s="136"/>
      <c r="K620" s="136"/>
      <c r="L620" s="137"/>
    </row>
    <row r="621" spans="3:12">
      <c r="C621" s="136"/>
      <c r="D621" s="136"/>
      <c r="E621" s="137"/>
      <c r="F621" s="19"/>
      <c r="G621" s="19"/>
      <c r="H621" s="14"/>
      <c r="J621" s="136"/>
      <c r="K621" s="136"/>
      <c r="L621" s="137"/>
    </row>
    <row r="622" spans="3:12">
      <c r="C622" s="136"/>
      <c r="D622" s="136"/>
      <c r="E622" s="137"/>
      <c r="F622" s="19"/>
      <c r="G622" s="19"/>
      <c r="H622" s="14"/>
      <c r="J622" s="136"/>
      <c r="K622" s="136"/>
      <c r="L622" s="137"/>
    </row>
    <row r="623" spans="3:12">
      <c r="C623" s="136"/>
      <c r="D623" s="136"/>
      <c r="E623" s="137"/>
      <c r="F623" s="19"/>
      <c r="G623" s="19"/>
      <c r="H623" s="14"/>
      <c r="J623" s="136"/>
      <c r="K623" s="136"/>
      <c r="L623" s="137"/>
    </row>
    <row r="624" spans="3:12">
      <c r="C624" s="136"/>
      <c r="D624" s="136"/>
      <c r="E624" s="137"/>
      <c r="F624" s="19"/>
      <c r="G624" s="19"/>
      <c r="H624" s="14"/>
      <c r="J624" s="136"/>
      <c r="K624" s="136"/>
      <c r="L624" s="137"/>
    </row>
    <row r="625" spans="3:12">
      <c r="C625" s="136"/>
      <c r="D625" s="136"/>
      <c r="E625" s="137"/>
      <c r="F625" s="19"/>
      <c r="G625" s="19"/>
      <c r="H625" s="14"/>
      <c r="J625" s="136"/>
      <c r="K625" s="136"/>
      <c r="L625" s="137"/>
    </row>
    <row r="626" spans="3:12">
      <c r="C626" s="136"/>
      <c r="D626" s="136"/>
      <c r="E626" s="137"/>
      <c r="F626" s="19"/>
      <c r="G626" s="19"/>
      <c r="H626" s="14"/>
      <c r="J626" s="136"/>
      <c r="K626" s="136"/>
      <c r="L626" s="137"/>
    </row>
    <row r="627" spans="3:12">
      <c r="C627" s="136"/>
      <c r="D627" s="136"/>
      <c r="E627" s="137"/>
      <c r="F627" s="19"/>
      <c r="G627" s="19"/>
      <c r="H627" s="14"/>
      <c r="J627" s="136"/>
      <c r="K627" s="136"/>
      <c r="L627" s="137"/>
    </row>
    <row r="628" spans="3:12">
      <c r="C628" s="136"/>
      <c r="D628" s="136"/>
      <c r="E628" s="137"/>
      <c r="F628" s="19"/>
      <c r="G628" s="19"/>
      <c r="H628" s="14"/>
      <c r="J628" s="136"/>
      <c r="K628" s="136"/>
      <c r="L628" s="137"/>
    </row>
    <row r="629" spans="3:12">
      <c r="C629" s="136"/>
      <c r="D629" s="136"/>
      <c r="E629" s="137"/>
      <c r="F629" s="19"/>
      <c r="G629" s="19"/>
      <c r="H629" s="14"/>
      <c r="J629" s="136"/>
      <c r="K629" s="136"/>
      <c r="L629" s="137"/>
    </row>
    <row r="630" spans="3:12">
      <c r="C630" s="136"/>
      <c r="D630" s="136"/>
      <c r="E630" s="137"/>
      <c r="F630" s="19"/>
      <c r="G630" s="19"/>
      <c r="H630" s="14"/>
      <c r="J630" s="136"/>
      <c r="K630" s="136"/>
      <c r="L630" s="137"/>
    </row>
    <row r="631" spans="3:12">
      <c r="C631" s="136"/>
      <c r="D631" s="136"/>
      <c r="E631" s="137"/>
      <c r="F631" s="19"/>
      <c r="G631" s="19"/>
      <c r="H631" s="14"/>
      <c r="J631" s="136"/>
      <c r="K631" s="136"/>
      <c r="L631" s="137"/>
    </row>
    <row r="632" spans="3:12">
      <c r="C632" s="136"/>
      <c r="D632" s="136"/>
      <c r="E632" s="137"/>
      <c r="F632" s="19"/>
      <c r="G632" s="19"/>
      <c r="H632" s="14"/>
      <c r="J632" s="136"/>
      <c r="K632" s="136"/>
      <c r="L632" s="137"/>
    </row>
    <row r="633" spans="3:12">
      <c r="C633" s="136"/>
      <c r="D633" s="136"/>
      <c r="E633" s="137"/>
      <c r="F633" s="19"/>
      <c r="G633" s="19"/>
      <c r="H633" s="14"/>
      <c r="J633" s="136"/>
      <c r="K633" s="136"/>
      <c r="L633" s="137"/>
    </row>
    <row r="634" spans="3:12">
      <c r="C634" s="136"/>
      <c r="D634" s="136"/>
      <c r="E634" s="137"/>
      <c r="F634" s="19"/>
      <c r="G634" s="19"/>
      <c r="H634" s="14"/>
      <c r="J634" s="136"/>
      <c r="K634" s="136"/>
      <c r="L634" s="137"/>
    </row>
    <row r="635" spans="3:12">
      <c r="C635" s="136"/>
      <c r="D635" s="136"/>
      <c r="E635" s="137"/>
      <c r="F635" s="19"/>
      <c r="G635" s="19"/>
      <c r="H635" s="14"/>
      <c r="J635" s="136"/>
      <c r="K635" s="136"/>
      <c r="L635" s="137"/>
    </row>
    <row r="636" spans="3:12">
      <c r="C636" s="136"/>
      <c r="D636" s="136"/>
      <c r="E636" s="137"/>
      <c r="F636" s="19"/>
      <c r="G636" s="19"/>
      <c r="H636" s="14"/>
      <c r="J636" s="136"/>
      <c r="K636" s="136"/>
      <c r="L636" s="137"/>
    </row>
    <row r="637" spans="3:12">
      <c r="C637" s="136"/>
      <c r="D637" s="136"/>
      <c r="E637" s="137"/>
      <c r="F637" s="19"/>
      <c r="G637" s="19"/>
      <c r="H637" s="14"/>
      <c r="J637" s="136"/>
      <c r="K637" s="136"/>
      <c r="L637" s="137"/>
    </row>
    <row r="638" spans="3:12">
      <c r="C638" s="136"/>
      <c r="D638" s="136"/>
      <c r="E638" s="137"/>
      <c r="F638" s="19"/>
      <c r="G638" s="19"/>
      <c r="H638" s="14"/>
      <c r="J638" s="136"/>
      <c r="K638" s="136"/>
      <c r="L638" s="137"/>
    </row>
    <row r="639" spans="3:12">
      <c r="C639" s="136"/>
      <c r="D639" s="136"/>
      <c r="E639" s="137"/>
      <c r="F639" s="19"/>
      <c r="G639" s="19"/>
      <c r="H639" s="14"/>
      <c r="J639" s="136"/>
      <c r="K639" s="136"/>
      <c r="L639" s="137"/>
    </row>
    <row r="640" spans="3:12">
      <c r="C640" s="136"/>
      <c r="D640" s="136"/>
      <c r="E640" s="137"/>
      <c r="F640" s="19"/>
      <c r="G640" s="19"/>
      <c r="H640" s="14"/>
      <c r="J640" s="136"/>
      <c r="K640" s="136"/>
      <c r="L640" s="137"/>
    </row>
    <row r="641" spans="3:12">
      <c r="C641" s="136"/>
      <c r="D641" s="136"/>
      <c r="E641" s="137"/>
      <c r="F641" s="19"/>
      <c r="G641" s="19"/>
      <c r="H641" s="14"/>
      <c r="J641" s="136"/>
      <c r="K641" s="136"/>
      <c r="L641" s="137"/>
    </row>
    <row r="642" spans="3:12">
      <c r="C642" s="136"/>
      <c r="D642" s="136"/>
      <c r="E642" s="137"/>
      <c r="F642" s="19"/>
      <c r="G642" s="19"/>
      <c r="H642" s="14"/>
      <c r="J642" s="136"/>
      <c r="K642" s="136"/>
      <c r="L642" s="137"/>
    </row>
    <row r="643" spans="3:12">
      <c r="C643" s="136"/>
      <c r="D643" s="136"/>
      <c r="E643" s="137"/>
      <c r="F643" s="19"/>
      <c r="G643" s="19"/>
      <c r="H643" s="14"/>
      <c r="J643" s="136"/>
      <c r="K643" s="136"/>
      <c r="L643" s="137"/>
    </row>
    <row r="644" spans="3:12">
      <c r="C644" s="136"/>
      <c r="D644" s="136"/>
      <c r="E644" s="137"/>
      <c r="F644" s="19"/>
      <c r="G644" s="19"/>
      <c r="H644" s="14"/>
      <c r="J644" s="136"/>
      <c r="K644" s="136"/>
      <c r="L644" s="137"/>
    </row>
    <row r="645" spans="3:12">
      <c r="C645" s="136"/>
      <c r="D645" s="136"/>
      <c r="E645" s="137"/>
      <c r="F645" s="19"/>
      <c r="G645" s="19"/>
      <c r="H645" s="14"/>
      <c r="J645" s="136"/>
      <c r="K645" s="136"/>
      <c r="L645" s="137"/>
    </row>
    <row r="646" spans="3:12">
      <c r="C646" s="136"/>
      <c r="D646" s="136"/>
      <c r="E646" s="137"/>
      <c r="F646" s="19"/>
      <c r="G646" s="19"/>
      <c r="H646" s="14"/>
      <c r="J646" s="136"/>
      <c r="K646" s="136"/>
      <c r="L646" s="137"/>
    </row>
    <row r="647" spans="3:12">
      <c r="C647" s="136"/>
      <c r="D647" s="136"/>
      <c r="E647" s="137"/>
      <c r="F647" s="19"/>
      <c r="G647" s="19"/>
      <c r="H647" s="14"/>
      <c r="J647" s="136"/>
      <c r="K647" s="136"/>
      <c r="L647" s="137"/>
    </row>
    <row r="648" spans="3:12">
      <c r="C648" s="136"/>
      <c r="D648" s="136"/>
      <c r="E648" s="137"/>
      <c r="F648" s="19"/>
      <c r="G648" s="19"/>
      <c r="H648" s="14"/>
      <c r="J648" s="136"/>
      <c r="K648" s="136"/>
      <c r="L648" s="137"/>
    </row>
    <row r="649" spans="3:12">
      <c r="C649" s="136"/>
      <c r="D649" s="136"/>
      <c r="E649" s="137"/>
      <c r="F649" s="19"/>
      <c r="G649" s="19"/>
      <c r="H649" s="14"/>
      <c r="J649" s="136"/>
      <c r="K649" s="136"/>
      <c r="L649" s="137"/>
    </row>
    <row r="650" spans="3:12">
      <c r="C650" s="136"/>
      <c r="D650" s="136"/>
      <c r="E650" s="137"/>
      <c r="F650" s="19"/>
      <c r="G650" s="19"/>
      <c r="H650" s="14"/>
      <c r="J650" s="136"/>
      <c r="K650" s="136"/>
      <c r="L650" s="137"/>
    </row>
    <row r="651" spans="3:12">
      <c r="C651" s="136"/>
      <c r="D651" s="136"/>
      <c r="E651" s="137"/>
      <c r="F651" s="19"/>
      <c r="G651" s="19"/>
      <c r="H651" s="14"/>
      <c r="J651" s="136"/>
      <c r="K651" s="136"/>
      <c r="L651" s="137"/>
    </row>
    <row r="652" spans="3:12">
      <c r="C652" s="136"/>
      <c r="D652" s="136"/>
      <c r="E652" s="137"/>
      <c r="F652" s="19"/>
      <c r="G652" s="19"/>
      <c r="H652" s="14"/>
      <c r="J652" s="136"/>
      <c r="K652" s="136"/>
      <c r="L652" s="137"/>
    </row>
    <row r="653" spans="3:12">
      <c r="C653" s="136"/>
      <c r="D653" s="136"/>
      <c r="E653" s="137"/>
      <c r="F653" s="19"/>
      <c r="G653" s="19"/>
      <c r="H653" s="14"/>
      <c r="J653" s="136"/>
      <c r="K653" s="136"/>
      <c r="L653" s="137"/>
    </row>
    <row r="654" spans="3:12">
      <c r="C654" s="136"/>
      <c r="D654" s="136"/>
      <c r="E654" s="137"/>
      <c r="F654" s="19"/>
      <c r="G654" s="19"/>
      <c r="H654" s="14"/>
      <c r="J654" s="136"/>
      <c r="K654" s="136"/>
      <c r="L654" s="137"/>
    </row>
    <row r="655" spans="3:12">
      <c r="C655" s="136"/>
      <c r="D655" s="136"/>
      <c r="E655" s="137"/>
      <c r="F655" s="19"/>
      <c r="G655" s="19"/>
      <c r="H655" s="14"/>
      <c r="J655" s="136"/>
      <c r="K655" s="136"/>
      <c r="L655" s="137"/>
    </row>
    <row r="656" spans="3:12">
      <c r="C656" s="136"/>
      <c r="D656" s="136"/>
      <c r="E656" s="137"/>
      <c r="F656" s="19"/>
      <c r="G656" s="19"/>
      <c r="H656" s="14"/>
      <c r="J656" s="136"/>
      <c r="K656" s="136"/>
      <c r="L656" s="137"/>
    </row>
    <row r="657" spans="3:12">
      <c r="C657" s="136"/>
      <c r="D657" s="136"/>
      <c r="E657" s="137"/>
      <c r="F657" s="19"/>
      <c r="G657" s="19"/>
      <c r="H657" s="14"/>
      <c r="J657" s="136"/>
      <c r="K657" s="136"/>
      <c r="L657" s="137"/>
    </row>
    <row r="658" spans="3:12">
      <c r="C658" s="136"/>
      <c r="D658" s="136"/>
      <c r="E658" s="137"/>
      <c r="F658" s="19"/>
      <c r="G658" s="19"/>
      <c r="H658" s="14"/>
      <c r="J658" s="136"/>
      <c r="K658" s="136"/>
      <c r="L658" s="137"/>
    </row>
    <row r="659" spans="3:12">
      <c r="C659" s="136"/>
      <c r="D659" s="136"/>
      <c r="E659" s="137"/>
      <c r="F659" s="19"/>
      <c r="G659" s="19"/>
      <c r="H659" s="14"/>
      <c r="J659" s="136"/>
      <c r="K659" s="136"/>
      <c r="L659" s="137"/>
    </row>
    <row r="660" spans="3:12">
      <c r="C660" s="136"/>
      <c r="D660" s="136"/>
      <c r="E660" s="137"/>
      <c r="F660" s="19"/>
      <c r="G660" s="19"/>
      <c r="H660" s="14"/>
      <c r="J660" s="136"/>
      <c r="K660" s="136"/>
      <c r="L660" s="137"/>
    </row>
    <row r="661" spans="3:12">
      <c r="C661" s="136"/>
      <c r="D661" s="136"/>
      <c r="E661" s="137"/>
      <c r="F661" s="19"/>
      <c r="G661" s="19"/>
      <c r="H661" s="14"/>
      <c r="J661" s="136"/>
      <c r="K661" s="136"/>
      <c r="L661" s="137"/>
    </row>
    <row r="662" spans="3:12">
      <c r="C662" s="136"/>
      <c r="D662" s="136"/>
      <c r="E662" s="137"/>
      <c r="F662" s="19"/>
      <c r="G662" s="19"/>
      <c r="H662" s="14"/>
      <c r="J662" s="136"/>
      <c r="K662" s="136"/>
      <c r="L662" s="137"/>
    </row>
    <row r="663" spans="3:12">
      <c r="C663" s="136"/>
      <c r="D663" s="136"/>
      <c r="E663" s="137"/>
      <c r="F663" s="19"/>
      <c r="G663" s="19"/>
      <c r="H663" s="14"/>
      <c r="J663" s="136"/>
      <c r="K663" s="136"/>
      <c r="L663" s="137"/>
    </row>
    <row r="664" spans="3:12">
      <c r="C664" s="136"/>
      <c r="D664" s="136"/>
      <c r="E664" s="137"/>
      <c r="F664" s="19"/>
      <c r="G664" s="19"/>
      <c r="H664" s="14"/>
      <c r="J664" s="136"/>
      <c r="K664" s="136"/>
      <c r="L664" s="137"/>
    </row>
    <row r="665" spans="3:12">
      <c r="C665" s="136"/>
      <c r="D665" s="136"/>
      <c r="E665" s="137"/>
      <c r="F665" s="19"/>
      <c r="G665" s="19"/>
      <c r="H665" s="14"/>
      <c r="J665" s="136"/>
      <c r="K665" s="136"/>
      <c r="L665" s="137"/>
    </row>
    <row r="666" spans="3:12">
      <c r="C666" s="136"/>
      <c r="D666" s="136"/>
      <c r="E666" s="137"/>
      <c r="F666" s="19"/>
      <c r="G666" s="19"/>
      <c r="H666" s="14"/>
      <c r="J666" s="136"/>
      <c r="K666" s="136"/>
      <c r="L666" s="137"/>
    </row>
    <row r="667" spans="3:12">
      <c r="C667" s="136"/>
      <c r="D667" s="136"/>
      <c r="E667" s="137"/>
      <c r="F667" s="19"/>
      <c r="G667" s="19"/>
      <c r="H667" s="14"/>
      <c r="J667" s="136"/>
      <c r="K667" s="136"/>
      <c r="L667" s="137"/>
    </row>
    <row r="668" spans="3:12">
      <c r="C668" s="136"/>
      <c r="D668" s="136"/>
      <c r="E668" s="137"/>
      <c r="F668" s="19"/>
      <c r="G668" s="19"/>
      <c r="H668" s="14"/>
      <c r="J668" s="136"/>
      <c r="K668" s="136"/>
      <c r="L668" s="137"/>
    </row>
    <row r="669" spans="3:12">
      <c r="C669" s="136"/>
      <c r="D669" s="136"/>
      <c r="E669" s="137"/>
      <c r="F669" s="19"/>
      <c r="G669" s="19"/>
      <c r="H669" s="14"/>
      <c r="J669" s="136"/>
      <c r="K669" s="136"/>
      <c r="L669" s="137"/>
    </row>
    <row r="670" spans="3:12">
      <c r="C670" s="136"/>
      <c r="D670" s="136"/>
      <c r="E670" s="137"/>
      <c r="F670" s="19"/>
      <c r="G670" s="19"/>
      <c r="H670" s="14"/>
      <c r="J670" s="136"/>
      <c r="K670" s="136"/>
      <c r="L670" s="137"/>
    </row>
    <row r="671" spans="3:12">
      <c r="C671" s="136"/>
      <c r="D671" s="136"/>
      <c r="E671" s="137"/>
      <c r="F671" s="19"/>
      <c r="G671" s="19"/>
      <c r="H671" s="14"/>
      <c r="J671" s="136"/>
      <c r="K671" s="136"/>
      <c r="L671" s="137"/>
    </row>
    <row r="672" spans="3:12">
      <c r="C672" s="136"/>
      <c r="D672" s="136"/>
      <c r="E672" s="137"/>
      <c r="F672" s="19"/>
      <c r="G672" s="19"/>
      <c r="H672" s="14"/>
      <c r="J672" s="136"/>
      <c r="K672" s="136"/>
      <c r="L672" s="137"/>
    </row>
    <row r="673" spans="3:12">
      <c r="C673" s="136"/>
      <c r="D673" s="136"/>
      <c r="E673" s="137"/>
      <c r="F673" s="19"/>
      <c r="G673" s="19"/>
      <c r="H673" s="14"/>
      <c r="J673" s="136"/>
      <c r="K673" s="136"/>
      <c r="L673" s="137"/>
    </row>
    <row r="674" spans="3:12">
      <c r="C674" s="136"/>
      <c r="D674" s="136"/>
      <c r="E674" s="137"/>
      <c r="F674" s="19"/>
      <c r="G674" s="19"/>
      <c r="H674" s="14"/>
      <c r="J674" s="136"/>
      <c r="K674" s="136"/>
      <c r="L674" s="137"/>
    </row>
    <row r="675" spans="3:12">
      <c r="C675" s="136"/>
      <c r="D675" s="136"/>
      <c r="E675" s="137"/>
      <c r="F675" s="19"/>
      <c r="G675" s="19"/>
      <c r="H675" s="14"/>
      <c r="J675" s="136"/>
      <c r="K675" s="136"/>
      <c r="L675" s="137"/>
    </row>
    <row r="676" spans="3:12">
      <c r="C676" s="136"/>
      <c r="D676" s="136"/>
      <c r="E676" s="137"/>
      <c r="F676" s="19"/>
      <c r="G676" s="19"/>
      <c r="H676" s="14"/>
      <c r="J676" s="136"/>
      <c r="K676" s="136"/>
      <c r="L676" s="137"/>
    </row>
    <row r="677" spans="3:12">
      <c r="C677" s="136"/>
      <c r="D677" s="136"/>
      <c r="E677" s="137"/>
      <c r="F677" s="19"/>
      <c r="G677" s="19"/>
      <c r="H677" s="14"/>
      <c r="J677" s="136"/>
      <c r="K677" s="136"/>
      <c r="L677" s="137"/>
    </row>
    <row r="678" spans="3:12">
      <c r="C678" s="136"/>
      <c r="D678" s="136"/>
      <c r="E678" s="137"/>
      <c r="F678" s="19"/>
      <c r="G678" s="19"/>
      <c r="H678" s="14"/>
      <c r="J678" s="136"/>
      <c r="K678" s="136"/>
      <c r="L678" s="137"/>
    </row>
    <row r="679" spans="3:12">
      <c r="C679" s="136"/>
      <c r="D679" s="136"/>
      <c r="E679" s="137"/>
      <c r="F679" s="19"/>
      <c r="G679" s="19"/>
      <c r="H679" s="14"/>
      <c r="J679" s="136"/>
      <c r="K679" s="136"/>
      <c r="L679" s="137"/>
    </row>
    <row r="680" spans="3:12">
      <c r="C680" s="136"/>
      <c r="D680" s="136"/>
      <c r="E680" s="137"/>
      <c r="F680" s="19"/>
      <c r="G680" s="19"/>
      <c r="H680" s="14"/>
      <c r="J680" s="136"/>
      <c r="K680" s="136"/>
      <c r="L680" s="137"/>
    </row>
    <row r="681" spans="3:12">
      <c r="C681" s="136"/>
      <c r="D681" s="136"/>
      <c r="E681" s="137"/>
      <c r="F681" s="19"/>
      <c r="G681" s="19"/>
      <c r="H681" s="14"/>
      <c r="J681" s="136"/>
      <c r="K681" s="136"/>
      <c r="L681" s="137"/>
    </row>
    <row r="682" spans="3:12">
      <c r="C682" s="136"/>
      <c r="D682" s="136"/>
      <c r="E682" s="137"/>
      <c r="F682" s="19"/>
      <c r="G682" s="19"/>
      <c r="H682" s="14"/>
      <c r="J682" s="136"/>
      <c r="K682" s="136"/>
      <c r="L682" s="137"/>
    </row>
    <row r="683" spans="3:12">
      <c r="C683" s="136"/>
      <c r="D683" s="136"/>
      <c r="E683" s="137"/>
      <c r="F683" s="19"/>
      <c r="G683" s="19"/>
      <c r="H683" s="14"/>
      <c r="J683" s="136"/>
      <c r="K683" s="136"/>
      <c r="L683" s="137"/>
    </row>
    <row r="684" spans="3:12">
      <c r="C684" s="136"/>
      <c r="D684" s="136"/>
      <c r="E684" s="137"/>
      <c r="F684" s="19"/>
      <c r="G684" s="19"/>
      <c r="H684" s="14"/>
      <c r="J684" s="136"/>
      <c r="K684" s="136"/>
      <c r="L684" s="137"/>
    </row>
    <row r="685" spans="3:12">
      <c r="C685" s="136"/>
      <c r="D685" s="136"/>
      <c r="E685" s="137"/>
      <c r="F685" s="19"/>
      <c r="G685" s="19"/>
      <c r="H685" s="14"/>
      <c r="J685" s="136"/>
      <c r="K685" s="136"/>
      <c r="L685" s="137"/>
    </row>
    <row r="686" spans="3:12">
      <c r="C686" s="136"/>
      <c r="D686" s="136"/>
      <c r="E686" s="137"/>
      <c r="F686" s="19"/>
      <c r="G686" s="19"/>
      <c r="H686" s="14"/>
      <c r="J686" s="136"/>
      <c r="K686" s="136"/>
      <c r="L686" s="137"/>
    </row>
    <row r="687" spans="3:12">
      <c r="C687" s="136"/>
      <c r="D687" s="136"/>
      <c r="E687" s="137"/>
      <c r="F687" s="19"/>
      <c r="G687" s="19"/>
      <c r="H687" s="14"/>
      <c r="J687" s="136"/>
      <c r="K687" s="136"/>
      <c r="L687" s="137"/>
    </row>
    <row r="688" spans="3:12">
      <c r="C688" s="136"/>
      <c r="D688" s="136"/>
      <c r="E688" s="137"/>
      <c r="F688" s="19"/>
      <c r="G688" s="19"/>
      <c r="H688" s="14"/>
      <c r="J688" s="136"/>
      <c r="K688" s="136"/>
      <c r="L688" s="137"/>
    </row>
    <row r="689" spans="3:12">
      <c r="C689" s="136"/>
      <c r="D689" s="136"/>
      <c r="E689" s="137"/>
      <c r="F689" s="19"/>
      <c r="G689" s="19"/>
      <c r="H689" s="14"/>
      <c r="J689" s="136"/>
      <c r="K689" s="136"/>
      <c r="L689" s="137"/>
    </row>
    <row r="690" spans="3:12">
      <c r="C690" s="136"/>
      <c r="D690" s="136"/>
      <c r="E690" s="137"/>
      <c r="F690" s="19"/>
      <c r="G690" s="19"/>
      <c r="H690" s="14"/>
      <c r="J690" s="136"/>
      <c r="K690" s="136"/>
      <c r="L690" s="137"/>
    </row>
    <row r="691" spans="3:12">
      <c r="C691" s="136"/>
      <c r="D691" s="136"/>
      <c r="E691" s="137"/>
      <c r="F691" s="19"/>
      <c r="G691" s="19"/>
      <c r="H691" s="14"/>
      <c r="J691" s="136"/>
      <c r="K691" s="136"/>
      <c r="L691" s="137"/>
    </row>
    <row r="692" spans="3:12">
      <c r="C692" s="136"/>
      <c r="D692" s="136"/>
      <c r="E692" s="137"/>
      <c r="F692" s="19"/>
      <c r="G692" s="19"/>
      <c r="H692" s="14"/>
      <c r="J692" s="136"/>
      <c r="K692" s="136"/>
      <c r="L692" s="137"/>
    </row>
    <row r="693" spans="3:12">
      <c r="C693" s="136"/>
      <c r="D693" s="136"/>
      <c r="E693" s="137"/>
      <c r="F693" s="19"/>
      <c r="G693" s="19"/>
      <c r="H693" s="14"/>
      <c r="J693" s="136"/>
      <c r="K693" s="136"/>
      <c r="L693" s="137"/>
    </row>
    <row r="694" spans="3:12">
      <c r="C694" s="136"/>
      <c r="D694" s="136"/>
      <c r="E694" s="137"/>
      <c r="F694" s="19"/>
      <c r="G694" s="19"/>
      <c r="H694" s="14"/>
      <c r="J694" s="136"/>
      <c r="K694" s="136"/>
      <c r="L694" s="137"/>
    </row>
    <row r="695" spans="3:12">
      <c r="C695" s="136"/>
      <c r="D695" s="136"/>
      <c r="E695" s="137"/>
      <c r="F695" s="19"/>
      <c r="G695" s="19"/>
      <c r="H695" s="14"/>
      <c r="J695" s="136"/>
      <c r="K695" s="136"/>
      <c r="L695" s="137"/>
    </row>
    <row r="696" spans="3:12">
      <c r="C696" s="136"/>
      <c r="D696" s="136"/>
      <c r="E696" s="137"/>
      <c r="F696" s="19"/>
      <c r="G696" s="19"/>
      <c r="H696" s="14"/>
      <c r="J696" s="136"/>
      <c r="K696" s="136"/>
      <c r="L696" s="137"/>
    </row>
    <row r="697" spans="3:12">
      <c r="C697" s="136"/>
      <c r="D697" s="136"/>
      <c r="E697" s="137"/>
      <c r="F697" s="19"/>
      <c r="G697" s="19"/>
      <c r="H697" s="14"/>
      <c r="J697" s="136"/>
      <c r="K697" s="136"/>
      <c r="L697" s="137"/>
    </row>
    <row r="698" spans="3:12">
      <c r="C698" s="136"/>
      <c r="D698" s="136"/>
      <c r="E698" s="137"/>
      <c r="F698" s="19"/>
      <c r="G698" s="19"/>
      <c r="H698" s="14"/>
      <c r="J698" s="136"/>
      <c r="K698" s="136"/>
      <c r="L698" s="137"/>
    </row>
    <row r="699" spans="3:12">
      <c r="C699" s="136"/>
      <c r="D699" s="136"/>
      <c r="E699" s="137"/>
      <c r="F699" s="19"/>
      <c r="G699" s="19"/>
      <c r="H699" s="14"/>
      <c r="J699" s="136"/>
      <c r="K699" s="136"/>
      <c r="L699" s="137"/>
    </row>
    <row r="700" spans="3:12">
      <c r="C700" s="136"/>
      <c r="D700" s="136"/>
      <c r="E700" s="137"/>
      <c r="F700" s="19"/>
      <c r="G700" s="19"/>
      <c r="H700" s="14"/>
      <c r="J700" s="136"/>
      <c r="K700" s="136"/>
      <c r="L700" s="137"/>
    </row>
    <row r="701" spans="3:12">
      <c r="C701" s="136"/>
      <c r="D701" s="136"/>
      <c r="E701" s="137"/>
      <c r="F701" s="19"/>
      <c r="G701" s="19"/>
      <c r="H701" s="14"/>
      <c r="J701" s="136"/>
      <c r="K701" s="136"/>
      <c r="L701" s="137"/>
    </row>
    <row r="702" spans="3:12">
      <c r="C702" s="136"/>
      <c r="D702" s="136"/>
      <c r="E702" s="137"/>
      <c r="F702" s="19"/>
      <c r="G702" s="19"/>
      <c r="H702" s="14"/>
      <c r="J702" s="136"/>
      <c r="K702" s="136"/>
      <c r="L702" s="137"/>
    </row>
    <row r="703" spans="3:12">
      <c r="C703" s="136"/>
      <c r="D703" s="136"/>
      <c r="E703" s="137"/>
      <c r="F703" s="19"/>
      <c r="G703" s="19"/>
      <c r="H703" s="14"/>
      <c r="J703" s="136"/>
      <c r="K703" s="136"/>
      <c r="L703" s="137"/>
    </row>
    <row r="704" spans="3:12">
      <c r="C704" s="136"/>
      <c r="D704" s="136"/>
      <c r="E704" s="137"/>
      <c r="F704" s="19"/>
      <c r="G704" s="19"/>
      <c r="H704" s="14"/>
      <c r="J704" s="136"/>
      <c r="K704" s="136"/>
      <c r="L704" s="137"/>
    </row>
    <row r="705" spans="3:12">
      <c r="C705" s="136"/>
      <c r="D705" s="136"/>
      <c r="E705" s="137"/>
      <c r="F705" s="19"/>
      <c r="G705" s="19"/>
      <c r="H705" s="14"/>
      <c r="J705" s="136"/>
      <c r="K705" s="136"/>
      <c r="L705" s="137"/>
    </row>
    <row r="706" spans="3:12">
      <c r="C706" s="136"/>
      <c r="D706" s="136"/>
      <c r="E706" s="137"/>
      <c r="F706" s="19"/>
      <c r="G706" s="19"/>
      <c r="H706" s="14"/>
      <c r="J706" s="136"/>
      <c r="K706" s="136"/>
      <c r="L706" s="137"/>
    </row>
    <row r="707" spans="3:12">
      <c r="C707" s="136"/>
      <c r="D707" s="136"/>
      <c r="E707" s="137"/>
      <c r="F707" s="19"/>
      <c r="G707" s="19"/>
      <c r="H707" s="14"/>
      <c r="J707" s="136"/>
      <c r="K707" s="136"/>
      <c r="L707" s="137"/>
    </row>
    <row r="708" spans="3:12">
      <c r="C708" s="136"/>
      <c r="D708" s="136"/>
      <c r="E708" s="137"/>
      <c r="F708" s="19"/>
      <c r="G708" s="19"/>
      <c r="H708" s="14"/>
      <c r="J708" s="136"/>
      <c r="K708" s="136"/>
      <c r="L708" s="137"/>
    </row>
    <row r="709" spans="3:12">
      <c r="C709" s="136"/>
      <c r="D709" s="136"/>
      <c r="E709" s="137"/>
      <c r="F709" s="19"/>
      <c r="G709" s="19"/>
      <c r="H709" s="14"/>
      <c r="J709" s="136"/>
      <c r="K709" s="136"/>
      <c r="L709" s="137"/>
    </row>
    <row r="710" spans="3:12">
      <c r="C710" s="136"/>
      <c r="D710" s="136"/>
      <c r="E710" s="137"/>
      <c r="F710" s="19"/>
      <c r="G710" s="19"/>
      <c r="H710" s="14"/>
      <c r="J710" s="136"/>
      <c r="K710" s="136"/>
      <c r="L710" s="137"/>
    </row>
    <row r="711" spans="3:12">
      <c r="C711" s="136"/>
      <c r="D711" s="136"/>
      <c r="E711" s="137"/>
      <c r="F711" s="19"/>
      <c r="G711" s="19"/>
      <c r="H711" s="14"/>
      <c r="J711" s="136"/>
      <c r="K711" s="136"/>
      <c r="L711" s="137"/>
    </row>
    <row r="712" spans="3:12">
      <c r="C712" s="136"/>
      <c r="D712" s="136"/>
      <c r="E712" s="137"/>
      <c r="F712" s="19"/>
      <c r="G712" s="19"/>
      <c r="H712" s="14"/>
      <c r="J712" s="136"/>
      <c r="K712" s="136"/>
      <c r="L712" s="137"/>
    </row>
    <row r="713" spans="3:12">
      <c r="C713" s="136"/>
      <c r="D713" s="136"/>
      <c r="E713" s="137"/>
      <c r="F713" s="19"/>
      <c r="G713" s="19"/>
      <c r="H713" s="14"/>
      <c r="J713" s="136"/>
      <c r="K713" s="136"/>
      <c r="L713" s="137"/>
    </row>
    <row r="714" spans="3:12">
      <c r="C714" s="136"/>
      <c r="D714" s="136"/>
      <c r="E714" s="137"/>
      <c r="F714" s="19"/>
      <c r="G714" s="19"/>
      <c r="H714" s="14"/>
      <c r="J714" s="136"/>
      <c r="K714" s="136"/>
      <c r="L714" s="137"/>
    </row>
    <row r="715" spans="3:12">
      <c r="C715" s="136"/>
      <c r="D715" s="136"/>
      <c r="E715" s="137"/>
      <c r="F715" s="19"/>
      <c r="G715" s="19"/>
      <c r="H715" s="14"/>
      <c r="J715" s="136"/>
      <c r="K715" s="136"/>
      <c r="L715" s="137"/>
    </row>
    <row r="716" spans="3:12">
      <c r="C716" s="136"/>
      <c r="D716" s="136"/>
      <c r="E716" s="137"/>
      <c r="F716" s="19"/>
      <c r="G716" s="19"/>
      <c r="H716" s="14"/>
      <c r="J716" s="136"/>
      <c r="K716" s="136"/>
      <c r="L716" s="137"/>
    </row>
    <row r="717" spans="3:12">
      <c r="C717" s="136"/>
      <c r="D717" s="136"/>
      <c r="E717" s="137"/>
      <c r="F717" s="19"/>
      <c r="G717" s="19"/>
      <c r="H717" s="14"/>
      <c r="J717" s="136"/>
      <c r="K717" s="136"/>
      <c r="L717" s="137"/>
    </row>
    <row r="718" spans="3:12">
      <c r="C718" s="136"/>
      <c r="D718" s="136"/>
      <c r="E718" s="137"/>
      <c r="F718" s="19"/>
      <c r="G718" s="19"/>
      <c r="H718" s="14"/>
      <c r="J718" s="136"/>
      <c r="K718" s="136"/>
      <c r="L718" s="137"/>
    </row>
    <row r="719" spans="3:12">
      <c r="C719" s="136"/>
      <c r="D719" s="136"/>
      <c r="E719" s="137"/>
      <c r="F719" s="19"/>
      <c r="G719" s="19"/>
      <c r="H719" s="14"/>
      <c r="J719" s="136"/>
      <c r="K719" s="136"/>
      <c r="L719" s="137"/>
    </row>
    <row r="720" spans="3:12">
      <c r="C720" s="136"/>
      <c r="D720" s="136"/>
      <c r="E720" s="137"/>
      <c r="F720" s="19"/>
      <c r="G720" s="19"/>
      <c r="H720" s="14"/>
      <c r="J720" s="136"/>
      <c r="K720" s="136"/>
      <c r="L720" s="137"/>
    </row>
    <row r="721" spans="3:12">
      <c r="C721" s="136"/>
      <c r="D721" s="136"/>
      <c r="E721" s="137"/>
      <c r="F721" s="19"/>
      <c r="G721" s="19"/>
      <c r="H721" s="14"/>
      <c r="J721" s="136"/>
      <c r="K721" s="136"/>
      <c r="L721" s="137"/>
    </row>
    <row r="722" spans="3:12">
      <c r="C722" s="136"/>
      <c r="D722" s="136"/>
      <c r="E722" s="137"/>
      <c r="F722" s="19"/>
      <c r="G722" s="19"/>
      <c r="H722" s="14"/>
      <c r="J722" s="136"/>
      <c r="K722" s="136"/>
      <c r="L722" s="137"/>
    </row>
    <row r="723" spans="3:12">
      <c r="C723" s="136"/>
      <c r="D723" s="136"/>
      <c r="E723" s="137"/>
      <c r="F723" s="19"/>
      <c r="G723" s="19"/>
      <c r="H723" s="14"/>
      <c r="J723" s="136"/>
      <c r="K723" s="136"/>
      <c r="L723" s="137"/>
    </row>
    <row r="724" spans="3:12">
      <c r="C724" s="136"/>
      <c r="D724" s="136"/>
      <c r="E724" s="137"/>
      <c r="F724" s="19"/>
      <c r="G724" s="19"/>
      <c r="H724" s="14"/>
      <c r="J724" s="136"/>
      <c r="K724" s="136"/>
      <c r="L724" s="137"/>
    </row>
    <row r="725" spans="3:12">
      <c r="C725" s="136"/>
      <c r="D725" s="136"/>
      <c r="E725" s="137"/>
      <c r="F725" s="19"/>
      <c r="G725" s="19"/>
      <c r="H725" s="14"/>
      <c r="J725" s="136"/>
      <c r="K725" s="136"/>
      <c r="L725" s="137"/>
    </row>
    <row r="726" spans="3:12">
      <c r="C726" s="136"/>
      <c r="D726" s="136"/>
      <c r="E726" s="137"/>
      <c r="F726" s="19"/>
      <c r="G726" s="19"/>
      <c r="H726" s="14"/>
      <c r="J726" s="136"/>
      <c r="K726" s="136"/>
      <c r="L726" s="137"/>
    </row>
    <row r="727" spans="3:12">
      <c r="C727" s="136"/>
      <c r="D727" s="136"/>
      <c r="E727" s="137"/>
      <c r="F727" s="19"/>
      <c r="G727" s="19"/>
      <c r="H727" s="14"/>
      <c r="J727" s="136"/>
      <c r="K727" s="136"/>
      <c r="L727" s="137"/>
    </row>
    <row r="728" spans="3:12">
      <c r="C728" s="136"/>
      <c r="D728" s="136"/>
      <c r="E728" s="137"/>
      <c r="F728" s="19"/>
      <c r="G728" s="19"/>
      <c r="H728" s="14"/>
      <c r="J728" s="136"/>
      <c r="K728" s="136"/>
      <c r="L728" s="137"/>
    </row>
    <row r="729" spans="3:12">
      <c r="C729" s="136"/>
      <c r="D729" s="136"/>
      <c r="E729" s="137"/>
      <c r="F729" s="19"/>
      <c r="G729" s="19"/>
      <c r="H729" s="14"/>
      <c r="J729" s="136"/>
      <c r="K729" s="136"/>
      <c r="L729" s="137"/>
    </row>
    <row r="730" spans="3:12">
      <c r="C730" s="136"/>
      <c r="D730" s="136"/>
      <c r="E730" s="137"/>
      <c r="F730" s="19"/>
      <c r="G730" s="19"/>
      <c r="H730" s="14"/>
      <c r="J730" s="136"/>
      <c r="K730" s="136"/>
      <c r="L730" s="137"/>
    </row>
    <row r="731" spans="3:12">
      <c r="C731" s="136"/>
      <c r="D731" s="136"/>
      <c r="E731" s="137"/>
      <c r="F731" s="19"/>
      <c r="G731" s="19"/>
      <c r="H731" s="14"/>
      <c r="J731" s="136"/>
      <c r="K731" s="136"/>
      <c r="L731" s="137"/>
    </row>
    <row r="732" spans="3:12">
      <c r="C732" s="136"/>
      <c r="D732" s="136"/>
      <c r="E732" s="137"/>
      <c r="F732" s="19"/>
      <c r="G732" s="19"/>
      <c r="H732" s="14"/>
      <c r="J732" s="136"/>
      <c r="K732" s="136"/>
      <c r="L732" s="137"/>
    </row>
    <row r="733" spans="3:12">
      <c r="C733" s="136"/>
      <c r="D733" s="136"/>
      <c r="E733" s="137"/>
      <c r="F733" s="19"/>
      <c r="G733" s="19"/>
      <c r="H733" s="14"/>
      <c r="J733" s="136"/>
      <c r="K733" s="136"/>
      <c r="L733" s="137"/>
    </row>
    <row r="734" spans="3:12">
      <c r="C734" s="136"/>
      <c r="D734" s="136"/>
      <c r="E734" s="137"/>
      <c r="F734" s="19"/>
      <c r="G734" s="19"/>
      <c r="H734" s="14"/>
      <c r="J734" s="136"/>
      <c r="K734" s="136"/>
      <c r="L734" s="137"/>
    </row>
    <row r="735" spans="3:12">
      <c r="C735" s="136"/>
      <c r="D735" s="136"/>
      <c r="E735" s="137"/>
      <c r="F735" s="19"/>
      <c r="G735" s="19"/>
      <c r="H735" s="14"/>
      <c r="J735" s="136"/>
      <c r="K735" s="136"/>
      <c r="L735" s="137"/>
    </row>
    <row r="736" spans="3:12">
      <c r="C736" s="136"/>
      <c r="D736" s="136"/>
      <c r="E736" s="137"/>
      <c r="F736" s="19"/>
      <c r="G736" s="19"/>
      <c r="H736" s="14"/>
      <c r="J736" s="136"/>
      <c r="K736" s="136"/>
      <c r="L736" s="137"/>
    </row>
    <row r="737" spans="3:12">
      <c r="C737" s="136"/>
      <c r="D737" s="136"/>
      <c r="E737" s="137"/>
      <c r="F737" s="19"/>
      <c r="G737" s="19"/>
      <c r="H737" s="14"/>
      <c r="J737" s="136"/>
      <c r="K737" s="136"/>
      <c r="L737" s="137"/>
    </row>
    <row r="738" spans="3:12">
      <c r="C738" s="136"/>
      <c r="D738" s="136"/>
      <c r="E738" s="137"/>
      <c r="F738" s="19"/>
      <c r="G738" s="19"/>
      <c r="H738" s="14"/>
      <c r="J738" s="136"/>
      <c r="K738" s="136"/>
      <c r="L738" s="137"/>
    </row>
    <row r="739" spans="3:12">
      <c r="C739" s="136"/>
      <c r="D739" s="136"/>
      <c r="E739" s="137"/>
      <c r="F739" s="19"/>
      <c r="G739" s="19"/>
      <c r="H739" s="14"/>
      <c r="J739" s="136"/>
      <c r="K739" s="136"/>
      <c r="L739" s="137"/>
    </row>
    <row r="740" spans="3:12">
      <c r="C740" s="136"/>
      <c r="D740" s="136"/>
      <c r="E740" s="137"/>
      <c r="F740" s="19"/>
      <c r="G740" s="19"/>
      <c r="H740" s="14"/>
      <c r="J740" s="136"/>
      <c r="K740" s="136"/>
      <c r="L740" s="137"/>
    </row>
    <row r="741" spans="3:12">
      <c r="C741" s="136"/>
      <c r="D741" s="136"/>
      <c r="E741" s="137"/>
      <c r="F741" s="19"/>
      <c r="G741" s="19"/>
      <c r="H741" s="14"/>
      <c r="J741" s="136"/>
      <c r="K741" s="136"/>
      <c r="L741" s="137"/>
    </row>
    <row r="742" spans="3:12">
      <c r="C742" s="136"/>
      <c r="D742" s="136"/>
      <c r="E742" s="137"/>
      <c r="F742" s="19"/>
      <c r="G742" s="19"/>
      <c r="H742" s="14"/>
      <c r="J742" s="136"/>
      <c r="K742" s="136"/>
      <c r="L742" s="137"/>
    </row>
    <row r="743" spans="3:12">
      <c r="C743" s="136"/>
      <c r="D743" s="136"/>
      <c r="E743" s="137"/>
      <c r="F743" s="19"/>
      <c r="G743" s="19"/>
      <c r="H743" s="14"/>
      <c r="J743" s="136"/>
      <c r="K743" s="136"/>
      <c r="L743" s="137"/>
    </row>
    <row r="744" spans="3:12">
      <c r="C744" s="136"/>
      <c r="D744" s="136"/>
      <c r="E744" s="137"/>
      <c r="F744" s="19"/>
      <c r="G744" s="19"/>
      <c r="H744" s="14"/>
      <c r="J744" s="136"/>
      <c r="K744" s="136"/>
      <c r="L744" s="137"/>
    </row>
    <row r="745" spans="3:12">
      <c r="C745" s="136"/>
      <c r="D745" s="136"/>
      <c r="E745" s="137"/>
      <c r="F745" s="19"/>
      <c r="G745" s="19"/>
      <c r="H745" s="14"/>
      <c r="J745" s="136"/>
      <c r="K745" s="136"/>
      <c r="L745" s="137"/>
    </row>
    <row r="746" spans="3:12">
      <c r="C746" s="136"/>
      <c r="D746" s="136"/>
      <c r="E746" s="137"/>
      <c r="F746" s="19"/>
      <c r="G746" s="19"/>
      <c r="H746" s="14"/>
      <c r="J746" s="136"/>
      <c r="K746" s="136"/>
      <c r="L746" s="137"/>
    </row>
    <row r="747" spans="3:12">
      <c r="C747" s="136"/>
      <c r="D747" s="136"/>
      <c r="E747" s="137"/>
      <c r="F747" s="19"/>
      <c r="G747" s="19"/>
      <c r="H747" s="14"/>
      <c r="J747" s="136"/>
      <c r="K747" s="136"/>
      <c r="L747" s="137"/>
    </row>
    <row r="748" spans="3:12">
      <c r="C748" s="136"/>
      <c r="D748" s="136"/>
      <c r="E748" s="137"/>
      <c r="F748" s="19"/>
      <c r="G748" s="19"/>
      <c r="H748" s="14"/>
      <c r="J748" s="136"/>
      <c r="K748" s="136"/>
      <c r="L748" s="137"/>
    </row>
    <row r="749" spans="3:12">
      <c r="C749" s="136"/>
      <c r="D749" s="136"/>
      <c r="E749" s="137"/>
      <c r="F749" s="19"/>
      <c r="G749" s="19"/>
      <c r="H749" s="14"/>
      <c r="J749" s="136"/>
      <c r="K749" s="136"/>
      <c r="L749" s="137"/>
    </row>
    <row r="750" spans="3:12">
      <c r="C750" s="136"/>
      <c r="D750" s="136"/>
      <c r="E750" s="137"/>
      <c r="F750" s="19"/>
      <c r="G750" s="19"/>
      <c r="H750" s="14"/>
      <c r="J750" s="136"/>
      <c r="K750" s="136"/>
      <c r="L750" s="137"/>
    </row>
    <row r="751" spans="3:12">
      <c r="C751" s="136"/>
      <c r="D751" s="136"/>
      <c r="E751" s="137"/>
      <c r="F751" s="19"/>
      <c r="G751" s="19"/>
      <c r="H751" s="14"/>
      <c r="J751" s="136"/>
      <c r="K751" s="136"/>
      <c r="L751" s="137"/>
    </row>
    <row r="752" spans="3:12">
      <c r="C752" s="136"/>
      <c r="D752" s="136"/>
      <c r="E752" s="137"/>
      <c r="F752" s="19"/>
      <c r="G752" s="19"/>
      <c r="H752" s="14"/>
      <c r="J752" s="136"/>
      <c r="K752" s="136"/>
      <c r="L752" s="137"/>
    </row>
    <row r="753" spans="3:12">
      <c r="C753" s="136"/>
      <c r="D753" s="136"/>
      <c r="E753" s="137"/>
      <c r="F753" s="19"/>
      <c r="G753" s="19"/>
      <c r="H753" s="14"/>
      <c r="J753" s="136"/>
      <c r="K753" s="136"/>
      <c r="L753" s="137"/>
    </row>
    <row r="754" spans="3:12">
      <c r="C754" s="136"/>
      <c r="D754" s="136"/>
      <c r="E754" s="137"/>
      <c r="F754" s="19"/>
      <c r="G754" s="19"/>
      <c r="H754" s="14"/>
      <c r="J754" s="136"/>
      <c r="K754" s="136"/>
      <c r="L754" s="137"/>
    </row>
    <row r="755" spans="3:12">
      <c r="C755" s="136"/>
      <c r="D755" s="136"/>
      <c r="E755" s="137"/>
      <c r="F755" s="19"/>
      <c r="G755" s="19"/>
      <c r="H755" s="14"/>
      <c r="J755" s="136"/>
      <c r="K755" s="136"/>
      <c r="L755" s="137"/>
    </row>
    <row r="756" spans="3:12">
      <c r="C756" s="136"/>
      <c r="D756" s="136"/>
      <c r="E756" s="137"/>
      <c r="F756" s="19"/>
      <c r="G756" s="19"/>
      <c r="H756" s="14"/>
      <c r="J756" s="136"/>
      <c r="K756" s="136"/>
      <c r="L756" s="137"/>
    </row>
    <row r="757" spans="3:12">
      <c r="C757" s="136"/>
      <c r="D757" s="136"/>
      <c r="E757" s="137"/>
      <c r="F757" s="19"/>
      <c r="G757" s="19"/>
      <c r="H757" s="14"/>
      <c r="J757" s="136"/>
      <c r="K757" s="136"/>
      <c r="L757" s="137"/>
    </row>
    <row r="758" spans="3:12">
      <c r="C758" s="136"/>
      <c r="D758" s="136"/>
      <c r="E758" s="137"/>
      <c r="F758" s="19"/>
      <c r="G758" s="19"/>
      <c r="H758" s="14"/>
      <c r="J758" s="136"/>
      <c r="K758" s="136"/>
      <c r="L758" s="137"/>
    </row>
    <row r="759" spans="3:12">
      <c r="C759" s="136"/>
      <c r="D759" s="136"/>
      <c r="E759" s="137"/>
      <c r="F759" s="19"/>
      <c r="G759" s="19"/>
      <c r="H759" s="14"/>
      <c r="J759" s="136"/>
      <c r="K759" s="136"/>
      <c r="L759" s="137"/>
    </row>
    <row r="760" spans="3:12">
      <c r="C760" s="136"/>
      <c r="D760" s="136"/>
      <c r="E760" s="137"/>
      <c r="F760" s="19"/>
      <c r="G760" s="19"/>
      <c r="H760" s="14"/>
      <c r="J760" s="136"/>
      <c r="K760" s="136"/>
      <c r="L760" s="137"/>
    </row>
    <row r="761" spans="3:12">
      <c r="C761" s="136"/>
      <c r="D761" s="136"/>
      <c r="E761" s="137"/>
      <c r="F761" s="19"/>
      <c r="G761" s="19"/>
      <c r="H761" s="14"/>
      <c r="J761" s="136"/>
      <c r="K761" s="136"/>
      <c r="L761" s="137"/>
    </row>
    <row r="762" spans="3:12">
      <c r="C762" s="136"/>
      <c r="D762" s="136"/>
      <c r="E762" s="137"/>
      <c r="F762" s="19"/>
      <c r="G762" s="19"/>
      <c r="H762" s="14"/>
      <c r="J762" s="136"/>
      <c r="K762" s="136"/>
      <c r="L762" s="137"/>
    </row>
    <row r="763" spans="3:12">
      <c r="C763" s="136"/>
      <c r="D763" s="136"/>
      <c r="E763" s="137"/>
      <c r="F763" s="19"/>
      <c r="G763" s="19"/>
      <c r="H763" s="14"/>
      <c r="J763" s="136"/>
      <c r="K763" s="136"/>
      <c r="L763" s="137"/>
    </row>
    <row r="764" spans="3:12">
      <c r="C764" s="136"/>
      <c r="D764" s="136"/>
      <c r="E764" s="137"/>
      <c r="F764" s="19"/>
      <c r="G764" s="19"/>
      <c r="H764" s="14"/>
      <c r="J764" s="136"/>
      <c r="K764" s="136"/>
      <c r="L764" s="137"/>
    </row>
    <row r="765" spans="3:12">
      <c r="C765" s="136"/>
      <c r="D765" s="136"/>
      <c r="E765" s="137"/>
      <c r="F765" s="19"/>
      <c r="G765" s="19"/>
      <c r="H765" s="14"/>
      <c r="J765" s="136"/>
      <c r="K765" s="136"/>
      <c r="L765" s="137"/>
    </row>
    <row r="766" spans="3:12">
      <c r="C766" s="136"/>
      <c r="D766" s="136"/>
      <c r="E766" s="137"/>
      <c r="F766" s="19"/>
      <c r="G766" s="19"/>
      <c r="H766" s="14"/>
      <c r="J766" s="136"/>
      <c r="K766" s="136"/>
      <c r="L766" s="137"/>
    </row>
    <row r="767" spans="3:12">
      <c r="C767" s="136"/>
      <c r="D767" s="136"/>
      <c r="E767" s="137"/>
      <c r="F767" s="19"/>
      <c r="G767" s="19"/>
      <c r="H767" s="14"/>
      <c r="J767" s="136"/>
      <c r="K767" s="136"/>
      <c r="L767" s="137"/>
    </row>
    <row r="768" spans="3:12">
      <c r="C768" s="136"/>
      <c r="D768" s="136"/>
      <c r="E768" s="137"/>
      <c r="F768" s="19"/>
      <c r="G768" s="19"/>
      <c r="H768" s="14"/>
      <c r="J768" s="136"/>
      <c r="K768" s="136"/>
      <c r="L768" s="137"/>
    </row>
    <row r="769" spans="3:12">
      <c r="C769" s="136"/>
      <c r="D769" s="136"/>
      <c r="E769" s="137"/>
      <c r="F769" s="19"/>
      <c r="G769" s="19"/>
      <c r="H769" s="14"/>
      <c r="J769" s="136"/>
      <c r="K769" s="136"/>
      <c r="L769" s="137"/>
    </row>
    <row r="770" spans="3:12">
      <c r="C770" s="136"/>
      <c r="D770" s="136"/>
      <c r="E770" s="137"/>
      <c r="F770" s="19"/>
      <c r="G770" s="19"/>
      <c r="H770" s="14"/>
      <c r="J770" s="136"/>
      <c r="K770" s="136"/>
      <c r="L770" s="137"/>
    </row>
    <row r="771" spans="3:12">
      <c r="C771" s="136"/>
      <c r="D771" s="136"/>
      <c r="E771" s="137"/>
      <c r="F771" s="19"/>
      <c r="G771" s="19"/>
      <c r="H771" s="14"/>
      <c r="J771" s="136"/>
      <c r="K771" s="136"/>
      <c r="L771" s="137"/>
    </row>
    <row r="772" spans="3:12">
      <c r="C772" s="136"/>
      <c r="D772" s="136"/>
      <c r="E772" s="137"/>
      <c r="F772" s="19"/>
      <c r="G772" s="19"/>
      <c r="H772" s="14"/>
      <c r="J772" s="136"/>
      <c r="K772" s="136"/>
      <c r="L772" s="137"/>
    </row>
    <row r="773" spans="3:12">
      <c r="C773" s="136"/>
      <c r="D773" s="136"/>
      <c r="E773" s="137"/>
      <c r="F773" s="19"/>
      <c r="G773" s="19"/>
      <c r="H773" s="14"/>
      <c r="J773" s="136"/>
      <c r="K773" s="136"/>
      <c r="L773" s="137"/>
    </row>
    <row r="774" spans="3:12">
      <c r="C774" s="136"/>
      <c r="D774" s="136"/>
      <c r="E774" s="137"/>
      <c r="F774" s="19"/>
      <c r="G774" s="19"/>
      <c r="H774" s="14"/>
      <c r="J774" s="136"/>
      <c r="K774" s="136"/>
      <c r="L774" s="137"/>
    </row>
    <row r="775" spans="3:12">
      <c r="C775" s="136"/>
      <c r="D775" s="136"/>
      <c r="E775" s="137"/>
      <c r="F775" s="19"/>
      <c r="G775" s="19"/>
      <c r="H775" s="14"/>
      <c r="J775" s="136"/>
      <c r="K775" s="136"/>
      <c r="L775" s="137"/>
    </row>
    <row r="776" spans="3:12">
      <c r="C776" s="136"/>
      <c r="D776" s="136"/>
      <c r="E776" s="137"/>
      <c r="F776" s="19"/>
      <c r="G776" s="19"/>
      <c r="H776" s="14"/>
      <c r="J776" s="136"/>
      <c r="K776" s="136"/>
      <c r="L776" s="137"/>
    </row>
    <row r="777" spans="3:12">
      <c r="C777" s="136"/>
      <c r="D777" s="136"/>
      <c r="E777" s="137"/>
      <c r="F777" s="19"/>
      <c r="G777" s="19"/>
      <c r="H777" s="14"/>
      <c r="J777" s="136"/>
      <c r="K777" s="136"/>
      <c r="L777" s="137"/>
    </row>
    <row r="778" spans="3:12">
      <c r="C778" s="136"/>
      <c r="D778" s="136"/>
      <c r="E778" s="137"/>
      <c r="F778" s="19"/>
      <c r="G778" s="19"/>
      <c r="H778" s="14"/>
      <c r="J778" s="136"/>
      <c r="K778" s="136"/>
      <c r="L778" s="137"/>
    </row>
    <row r="779" spans="3:12">
      <c r="C779" s="136"/>
      <c r="D779" s="136"/>
      <c r="E779" s="137"/>
      <c r="F779" s="19"/>
      <c r="G779" s="19"/>
      <c r="H779" s="14"/>
      <c r="J779" s="136"/>
      <c r="K779" s="136"/>
      <c r="L779" s="137"/>
    </row>
    <row r="780" spans="3:12">
      <c r="C780" s="136"/>
      <c r="D780" s="136"/>
      <c r="E780" s="137"/>
      <c r="F780" s="19"/>
      <c r="G780" s="19"/>
      <c r="H780" s="14"/>
      <c r="J780" s="136"/>
      <c r="K780" s="136"/>
      <c r="L780" s="137"/>
    </row>
    <row r="781" spans="3:12">
      <c r="C781" s="136"/>
      <c r="D781" s="136"/>
      <c r="E781" s="137"/>
      <c r="F781" s="19"/>
      <c r="G781" s="19"/>
      <c r="H781" s="14"/>
      <c r="J781" s="136"/>
      <c r="K781" s="136"/>
      <c r="L781" s="137"/>
    </row>
    <row r="782" spans="3:12">
      <c r="C782" s="136"/>
      <c r="D782" s="136"/>
      <c r="E782" s="137"/>
      <c r="F782" s="19"/>
      <c r="G782" s="19"/>
      <c r="H782" s="14"/>
      <c r="J782" s="136"/>
      <c r="K782" s="136"/>
      <c r="L782" s="137"/>
    </row>
    <row r="783" spans="3:12">
      <c r="C783" s="136"/>
      <c r="D783" s="136"/>
      <c r="E783" s="137"/>
      <c r="F783" s="19"/>
      <c r="G783" s="19"/>
      <c r="H783" s="14"/>
      <c r="J783" s="136"/>
      <c r="K783" s="136"/>
      <c r="L783" s="137"/>
    </row>
    <row r="784" spans="3:12">
      <c r="C784" s="136"/>
      <c r="D784" s="136"/>
      <c r="E784" s="137"/>
      <c r="F784" s="19"/>
      <c r="G784" s="19"/>
      <c r="H784" s="14"/>
      <c r="J784" s="136"/>
      <c r="K784" s="136"/>
      <c r="L784" s="137"/>
    </row>
    <row r="785" spans="3:12">
      <c r="C785" s="136"/>
      <c r="D785" s="136"/>
      <c r="E785" s="137"/>
      <c r="F785" s="19"/>
      <c r="G785" s="19"/>
      <c r="H785" s="14"/>
      <c r="J785" s="136"/>
      <c r="K785" s="136"/>
      <c r="L785" s="137"/>
    </row>
    <row r="786" spans="3:12">
      <c r="C786" s="136"/>
      <c r="D786" s="136"/>
      <c r="E786" s="137"/>
      <c r="F786" s="19"/>
      <c r="G786" s="19"/>
      <c r="H786" s="14"/>
      <c r="J786" s="136"/>
      <c r="K786" s="136"/>
      <c r="L786" s="137"/>
    </row>
    <row r="787" spans="3:12">
      <c r="C787" s="136"/>
      <c r="D787" s="136"/>
      <c r="E787" s="137"/>
      <c r="F787" s="19"/>
      <c r="G787" s="19"/>
      <c r="H787" s="14"/>
      <c r="J787" s="136"/>
      <c r="K787" s="136"/>
      <c r="L787" s="137"/>
    </row>
    <row r="788" spans="3:12">
      <c r="C788" s="136"/>
      <c r="D788" s="136"/>
      <c r="E788" s="137"/>
      <c r="F788" s="19"/>
      <c r="G788" s="19"/>
      <c r="H788" s="14"/>
      <c r="J788" s="136"/>
      <c r="K788" s="136"/>
      <c r="L788" s="137"/>
    </row>
    <row r="789" spans="3:12">
      <c r="C789" s="136"/>
      <c r="D789" s="136"/>
      <c r="E789" s="137"/>
      <c r="F789" s="19"/>
      <c r="G789" s="19"/>
      <c r="H789" s="14"/>
      <c r="J789" s="136"/>
      <c r="K789" s="136"/>
      <c r="L789" s="137"/>
    </row>
    <row r="790" spans="3:12">
      <c r="C790" s="136"/>
      <c r="D790" s="136"/>
      <c r="E790" s="137"/>
      <c r="F790" s="19"/>
      <c r="G790" s="19"/>
      <c r="H790" s="14"/>
      <c r="J790" s="136"/>
      <c r="K790" s="136"/>
      <c r="L790" s="137"/>
    </row>
    <row r="791" spans="3:12">
      <c r="C791" s="136"/>
      <c r="D791" s="136"/>
      <c r="E791" s="137"/>
      <c r="F791" s="19"/>
      <c r="G791" s="19"/>
      <c r="H791" s="14"/>
      <c r="J791" s="136"/>
      <c r="K791" s="136"/>
      <c r="L791" s="137"/>
    </row>
    <row r="792" spans="3:12">
      <c r="C792" s="136"/>
      <c r="D792" s="136"/>
      <c r="E792" s="137"/>
      <c r="F792" s="19"/>
      <c r="G792" s="19"/>
      <c r="H792" s="14"/>
      <c r="J792" s="136"/>
      <c r="K792" s="136"/>
      <c r="L792" s="137"/>
    </row>
    <row r="793" spans="3:12">
      <c r="C793" s="136"/>
      <c r="D793" s="136"/>
      <c r="E793" s="137"/>
      <c r="F793" s="19"/>
      <c r="G793" s="19"/>
      <c r="H793" s="14"/>
      <c r="J793" s="136"/>
      <c r="K793" s="136"/>
      <c r="L793" s="137"/>
    </row>
    <row r="794" spans="3:12">
      <c r="C794" s="136"/>
      <c r="D794" s="136"/>
      <c r="E794" s="137"/>
      <c r="F794" s="19"/>
      <c r="G794" s="19"/>
      <c r="H794" s="14"/>
      <c r="J794" s="136"/>
      <c r="K794" s="136"/>
      <c r="L794" s="137"/>
    </row>
    <row r="795" spans="3:12">
      <c r="C795" s="136"/>
      <c r="D795" s="136"/>
      <c r="E795" s="137"/>
      <c r="F795" s="19"/>
      <c r="G795" s="19"/>
      <c r="H795" s="14"/>
      <c r="J795" s="136"/>
      <c r="K795" s="136"/>
      <c r="L795" s="137"/>
    </row>
    <row r="796" spans="3:12">
      <c r="C796" s="136"/>
      <c r="D796" s="136"/>
      <c r="E796" s="137"/>
      <c r="F796" s="19"/>
      <c r="G796" s="19"/>
      <c r="H796" s="14"/>
      <c r="J796" s="136"/>
      <c r="K796" s="136"/>
      <c r="L796" s="137"/>
    </row>
    <row r="797" spans="3:12">
      <c r="C797" s="136"/>
      <c r="D797" s="136"/>
      <c r="E797" s="137"/>
      <c r="F797" s="19"/>
      <c r="G797" s="19"/>
      <c r="H797" s="14"/>
      <c r="J797" s="136"/>
      <c r="K797" s="136"/>
      <c r="L797" s="137"/>
    </row>
    <row r="798" spans="3:12">
      <c r="C798" s="136"/>
      <c r="D798" s="136"/>
      <c r="E798" s="137"/>
      <c r="F798" s="19"/>
      <c r="G798" s="19"/>
      <c r="H798" s="14"/>
      <c r="J798" s="136"/>
      <c r="K798" s="136"/>
      <c r="L798" s="137"/>
    </row>
    <row r="799" spans="3:12">
      <c r="C799" s="136"/>
      <c r="D799" s="136"/>
      <c r="E799" s="137"/>
      <c r="F799" s="19"/>
      <c r="G799" s="19"/>
      <c r="H799" s="14"/>
      <c r="J799" s="136"/>
      <c r="K799" s="136"/>
      <c r="L799" s="137"/>
    </row>
    <row r="800" spans="3:12">
      <c r="C800" s="136"/>
      <c r="D800" s="136"/>
      <c r="E800" s="137"/>
      <c r="F800" s="19"/>
      <c r="G800" s="19"/>
      <c r="H800" s="14"/>
      <c r="J800" s="136"/>
      <c r="K800" s="136"/>
      <c r="L800" s="137"/>
    </row>
    <row r="801" spans="3:12">
      <c r="C801" s="136"/>
      <c r="D801" s="136"/>
      <c r="E801" s="137"/>
      <c r="F801" s="19"/>
      <c r="G801" s="19"/>
      <c r="H801" s="14"/>
      <c r="J801" s="136"/>
      <c r="K801" s="136"/>
      <c r="L801" s="137"/>
    </row>
    <row r="802" spans="3:12">
      <c r="C802" s="136"/>
      <c r="D802" s="136"/>
      <c r="E802" s="137"/>
      <c r="F802" s="19"/>
      <c r="G802" s="19"/>
      <c r="H802" s="14"/>
      <c r="J802" s="136"/>
      <c r="K802" s="136"/>
      <c r="L802" s="137"/>
    </row>
    <row r="803" spans="3:12">
      <c r="C803" s="136"/>
      <c r="D803" s="136"/>
      <c r="E803" s="137"/>
      <c r="F803" s="19"/>
      <c r="G803" s="19"/>
      <c r="H803" s="14"/>
      <c r="J803" s="136"/>
      <c r="K803" s="136"/>
      <c r="L803" s="137"/>
    </row>
    <row r="804" spans="3:12">
      <c r="C804" s="136"/>
      <c r="D804" s="136"/>
      <c r="E804" s="137"/>
      <c r="F804" s="19"/>
      <c r="G804" s="19"/>
      <c r="H804" s="14"/>
      <c r="J804" s="136"/>
      <c r="K804" s="136"/>
      <c r="L804" s="137"/>
    </row>
    <row r="805" spans="3:12">
      <c r="C805" s="136"/>
      <c r="D805" s="136"/>
      <c r="E805" s="137"/>
      <c r="F805" s="19"/>
      <c r="G805" s="19"/>
      <c r="H805" s="14"/>
      <c r="J805" s="136"/>
      <c r="K805" s="136"/>
      <c r="L805" s="137"/>
    </row>
    <row r="806" spans="3:12">
      <c r="C806" s="136"/>
      <c r="D806" s="136"/>
      <c r="E806" s="137"/>
      <c r="F806" s="19"/>
      <c r="G806" s="19"/>
      <c r="H806" s="14"/>
      <c r="J806" s="136"/>
      <c r="K806" s="136"/>
      <c r="L806" s="137"/>
    </row>
    <row r="807" spans="3:12">
      <c r="C807" s="136"/>
      <c r="D807" s="136"/>
      <c r="E807" s="137"/>
      <c r="F807" s="19"/>
      <c r="G807" s="19"/>
      <c r="H807" s="14"/>
      <c r="J807" s="136"/>
      <c r="K807" s="136"/>
      <c r="L807" s="137"/>
    </row>
    <row r="808" spans="3:12">
      <c r="C808" s="136"/>
      <c r="D808" s="136"/>
      <c r="E808" s="137"/>
      <c r="F808" s="19"/>
      <c r="G808" s="19"/>
      <c r="H808" s="14"/>
      <c r="J808" s="136"/>
      <c r="K808" s="136"/>
      <c r="L808" s="137"/>
    </row>
    <row r="809" spans="3:12">
      <c r="C809" s="136"/>
      <c r="D809" s="136"/>
      <c r="E809" s="137"/>
      <c r="F809" s="19"/>
      <c r="G809" s="19"/>
      <c r="H809" s="14"/>
      <c r="J809" s="136"/>
      <c r="K809" s="136"/>
      <c r="L809" s="137"/>
    </row>
    <row r="810" spans="3:12">
      <c r="C810" s="136"/>
      <c r="D810" s="136"/>
      <c r="E810" s="137"/>
      <c r="F810" s="19"/>
      <c r="G810" s="19"/>
      <c r="H810" s="14"/>
      <c r="J810" s="136"/>
      <c r="K810" s="136"/>
      <c r="L810" s="137"/>
    </row>
    <row r="811" spans="3:12">
      <c r="C811" s="136"/>
      <c r="D811" s="136"/>
      <c r="E811" s="137"/>
      <c r="F811" s="19"/>
      <c r="G811" s="19"/>
      <c r="H811" s="14"/>
      <c r="J811" s="136"/>
      <c r="K811" s="136"/>
      <c r="L811" s="137"/>
    </row>
    <row r="812" spans="3:12">
      <c r="C812" s="136"/>
      <c r="D812" s="136"/>
      <c r="E812" s="137"/>
      <c r="F812" s="19"/>
      <c r="G812" s="19"/>
      <c r="H812" s="14"/>
      <c r="J812" s="136"/>
      <c r="K812" s="136"/>
      <c r="L812" s="137"/>
    </row>
    <row r="813" spans="3:12">
      <c r="C813" s="136"/>
      <c r="D813" s="136"/>
      <c r="E813" s="137"/>
      <c r="F813" s="19"/>
      <c r="G813" s="19"/>
      <c r="H813" s="14"/>
      <c r="J813" s="136"/>
      <c r="K813" s="136"/>
      <c r="L813" s="137"/>
    </row>
    <row r="814" spans="3:12">
      <c r="C814" s="136"/>
      <c r="D814" s="136"/>
      <c r="E814" s="137"/>
      <c r="F814" s="19"/>
      <c r="G814" s="19"/>
      <c r="H814" s="14"/>
      <c r="J814" s="136"/>
      <c r="K814" s="136"/>
      <c r="L814" s="137"/>
    </row>
    <row r="815" spans="3:12">
      <c r="C815" s="136"/>
      <c r="D815" s="136"/>
      <c r="E815" s="137"/>
      <c r="F815" s="19"/>
      <c r="G815" s="19"/>
      <c r="H815" s="14"/>
      <c r="J815" s="136"/>
      <c r="K815" s="136"/>
      <c r="L815" s="137"/>
    </row>
    <row r="816" spans="3:12">
      <c r="C816" s="136"/>
      <c r="D816" s="136"/>
      <c r="E816" s="137"/>
      <c r="F816" s="19"/>
      <c r="G816" s="19"/>
      <c r="H816" s="14"/>
      <c r="J816" s="136"/>
      <c r="K816" s="136"/>
      <c r="L816" s="137"/>
    </row>
    <row r="817" spans="3:12">
      <c r="C817" s="136"/>
      <c r="D817" s="136"/>
      <c r="E817" s="137"/>
      <c r="F817" s="19"/>
      <c r="G817" s="19"/>
      <c r="H817" s="14"/>
      <c r="J817" s="136"/>
      <c r="K817" s="136"/>
      <c r="L817" s="137"/>
    </row>
    <row r="818" spans="3:12">
      <c r="C818" s="136"/>
      <c r="D818" s="136"/>
      <c r="E818" s="137"/>
      <c r="F818" s="19"/>
      <c r="G818" s="19"/>
      <c r="H818" s="14"/>
      <c r="J818" s="136"/>
      <c r="K818" s="136"/>
      <c r="L818" s="137"/>
    </row>
    <row r="819" spans="3:12">
      <c r="C819" s="136"/>
      <c r="D819" s="136"/>
      <c r="E819" s="137"/>
      <c r="F819" s="19"/>
      <c r="G819" s="19"/>
      <c r="H819" s="14"/>
      <c r="J819" s="136"/>
      <c r="K819" s="136"/>
      <c r="L819" s="137"/>
    </row>
    <row r="820" spans="3:12">
      <c r="C820" s="136"/>
      <c r="D820" s="136"/>
      <c r="E820" s="137"/>
      <c r="F820" s="19"/>
      <c r="G820" s="19"/>
      <c r="H820" s="14"/>
      <c r="J820" s="136"/>
      <c r="K820" s="136"/>
      <c r="L820" s="137"/>
    </row>
    <row r="821" spans="3:12">
      <c r="C821" s="136"/>
      <c r="D821" s="136"/>
      <c r="E821" s="137"/>
      <c r="F821" s="19"/>
      <c r="G821" s="19"/>
      <c r="H821" s="14"/>
      <c r="J821" s="136"/>
      <c r="K821" s="136"/>
      <c r="L821" s="137"/>
    </row>
    <row r="822" spans="3:12">
      <c r="C822" s="136"/>
      <c r="D822" s="136"/>
      <c r="E822" s="137"/>
      <c r="F822" s="19"/>
      <c r="G822" s="19"/>
      <c r="H822" s="14"/>
      <c r="J822" s="136"/>
      <c r="K822" s="136"/>
      <c r="L822" s="137"/>
    </row>
    <row r="823" spans="3:12">
      <c r="C823" s="136"/>
      <c r="D823" s="136"/>
      <c r="E823" s="137"/>
      <c r="F823" s="19"/>
      <c r="G823" s="19"/>
      <c r="H823" s="14"/>
      <c r="J823" s="136"/>
      <c r="K823" s="136"/>
      <c r="L823" s="137"/>
    </row>
    <row r="824" spans="3:12">
      <c r="C824" s="136"/>
      <c r="D824" s="136"/>
      <c r="E824" s="137"/>
      <c r="F824" s="19"/>
      <c r="G824" s="19"/>
      <c r="H824" s="14"/>
      <c r="J824" s="136"/>
      <c r="K824" s="136"/>
      <c r="L824" s="137"/>
    </row>
    <row r="825" spans="3:12">
      <c r="C825" s="136"/>
      <c r="D825" s="136"/>
      <c r="E825" s="137"/>
      <c r="F825" s="19"/>
      <c r="G825" s="19"/>
      <c r="H825" s="14"/>
      <c r="J825" s="136"/>
      <c r="K825" s="136"/>
      <c r="L825" s="137"/>
    </row>
    <row r="826" spans="3:12">
      <c r="C826" s="136"/>
      <c r="D826" s="136"/>
      <c r="E826" s="137"/>
      <c r="F826" s="19"/>
      <c r="G826" s="19"/>
      <c r="H826" s="14"/>
      <c r="J826" s="136"/>
      <c r="K826" s="136"/>
      <c r="L826" s="137"/>
    </row>
    <row r="827" spans="3:12">
      <c r="C827" s="136"/>
      <c r="D827" s="136"/>
      <c r="E827" s="137"/>
      <c r="F827" s="19"/>
      <c r="G827" s="19"/>
      <c r="H827" s="14"/>
      <c r="J827" s="136"/>
      <c r="K827" s="136"/>
      <c r="L827" s="137"/>
    </row>
    <row r="828" spans="3:12">
      <c r="C828" s="136"/>
      <c r="D828" s="136"/>
      <c r="E828" s="137"/>
      <c r="F828" s="19"/>
      <c r="G828" s="19"/>
      <c r="H828" s="14"/>
      <c r="J828" s="136"/>
      <c r="K828" s="136"/>
      <c r="L828" s="137"/>
    </row>
    <row r="829" spans="3:12">
      <c r="C829" s="136"/>
      <c r="D829" s="136"/>
      <c r="E829" s="137"/>
      <c r="F829" s="19"/>
      <c r="G829" s="19"/>
      <c r="H829" s="14"/>
      <c r="J829" s="136"/>
      <c r="K829" s="136"/>
      <c r="L829" s="137"/>
    </row>
    <row r="830" spans="3:12">
      <c r="C830" s="136"/>
      <c r="D830" s="136"/>
      <c r="E830" s="137"/>
      <c r="F830" s="19"/>
      <c r="G830" s="19"/>
      <c r="H830" s="14"/>
      <c r="J830" s="136"/>
      <c r="K830" s="136"/>
      <c r="L830" s="137"/>
    </row>
    <row r="831" spans="3:12">
      <c r="C831" s="136"/>
      <c r="D831" s="136"/>
      <c r="E831" s="137"/>
      <c r="F831" s="19"/>
      <c r="G831" s="19"/>
      <c r="H831" s="14"/>
      <c r="J831" s="136"/>
      <c r="K831" s="136"/>
      <c r="L831" s="137"/>
    </row>
    <row r="832" spans="3:12">
      <c r="C832" s="136"/>
      <c r="D832" s="136"/>
      <c r="E832" s="137"/>
      <c r="F832" s="19"/>
      <c r="G832" s="19"/>
      <c r="H832" s="14"/>
      <c r="J832" s="136"/>
      <c r="K832" s="136"/>
      <c r="L832" s="137"/>
    </row>
    <row r="833" spans="3:12">
      <c r="C833" s="136"/>
      <c r="D833" s="136"/>
      <c r="E833" s="137"/>
      <c r="F833" s="19"/>
      <c r="G833" s="19"/>
      <c r="H833" s="14"/>
      <c r="J833" s="136"/>
      <c r="K833" s="136"/>
      <c r="L833" s="137"/>
    </row>
    <row r="834" spans="3:12">
      <c r="C834" s="136"/>
      <c r="D834" s="136"/>
      <c r="E834" s="137"/>
      <c r="F834" s="19"/>
      <c r="G834" s="19"/>
      <c r="H834" s="14"/>
      <c r="J834" s="136"/>
      <c r="K834" s="136"/>
      <c r="L834" s="137"/>
    </row>
    <row r="835" spans="3:12">
      <c r="C835" s="136"/>
      <c r="D835" s="136"/>
      <c r="E835" s="137"/>
      <c r="F835" s="19"/>
      <c r="G835" s="19"/>
      <c r="H835" s="14"/>
      <c r="J835" s="136"/>
      <c r="K835" s="136"/>
      <c r="L835" s="137"/>
    </row>
    <row r="836" spans="3:12">
      <c r="C836" s="136"/>
      <c r="D836" s="136"/>
      <c r="E836" s="137"/>
      <c r="F836" s="19"/>
      <c r="G836" s="19"/>
      <c r="H836" s="14"/>
      <c r="J836" s="136"/>
      <c r="K836" s="136"/>
      <c r="L836" s="137"/>
    </row>
    <row r="837" spans="3:12">
      <c r="C837" s="136"/>
      <c r="D837" s="136"/>
      <c r="E837" s="137"/>
      <c r="F837" s="19"/>
      <c r="G837" s="19"/>
      <c r="H837" s="14"/>
      <c r="J837" s="136"/>
      <c r="K837" s="136"/>
      <c r="L837" s="137"/>
    </row>
    <row r="838" spans="3:12">
      <c r="C838" s="136"/>
      <c r="D838" s="136"/>
      <c r="E838" s="137"/>
      <c r="F838" s="19"/>
      <c r="G838" s="19"/>
      <c r="H838" s="14"/>
      <c r="J838" s="136"/>
      <c r="K838" s="136"/>
      <c r="L838" s="137"/>
    </row>
    <row r="839" spans="3:12">
      <c r="C839" s="136"/>
      <c r="D839" s="136"/>
      <c r="E839" s="137"/>
      <c r="F839" s="19"/>
      <c r="G839" s="19"/>
      <c r="H839" s="14"/>
      <c r="J839" s="136"/>
      <c r="K839" s="136"/>
      <c r="L839" s="137"/>
    </row>
    <row r="840" spans="3:12">
      <c r="C840" s="136"/>
      <c r="D840" s="136"/>
      <c r="E840" s="137"/>
      <c r="F840" s="19"/>
      <c r="G840" s="19"/>
      <c r="H840" s="14"/>
      <c r="J840" s="136"/>
      <c r="K840" s="136"/>
      <c r="L840" s="137"/>
    </row>
    <row r="841" spans="3:12">
      <c r="C841" s="136"/>
      <c r="D841" s="136"/>
      <c r="E841" s="137"/>
      <c r="F841" s="19"/>
      <c r="G841" s="19"/>
      <c r="H841" s="14"/>
      <c r="J841" s="136"/>
      <c r="K841" s="136"/>
      <c r="L841" s="137"/>
    </row>
    <row r="842" spans="3:12">
      <c r="C842" s="136"/>
      <c r="D842" s="136"/>
      <c r="E842" s="137"/>
      <c r="F842" s="19"/>
      <c r="G842" s="19"/>
      <c r="H842" s="14"/>
      <c r="J842" s="136"/>
      <c r="K842" s="136"/>
      <c r="L842" s="137"/>
    </row>
    <row r="843" spans="3:12">
      <c r="C843" s="136"/>
      <c r="D843" s="136"/>
      <c r="E843" s="137"/>
      <c r="F843" s="19"/>
      <c r="G843" s="19"/>
      <c r="H843" s="14"/>
      <c r="J843" s="136"/>
      <c r="K843" s="136"/>
      <c r="L843" s="137"/>
    </row>
    <row r="844" spans="3:12">
      <c r="C844" s="136"/>
      <c r="D844" s="136"/>
      <c r="E844" s="137"/>
      <c r="F844" s="19"/>
      <c r="G844" s="19"/>
      <c r="H844" s="14"/>
      <c r="J844" s="136"/>
      <c r="K844" s="136"/>
      <c r="L844" s="137"/>
    </row>
    <row r="845" spans="3:12">
      <c r="C845" s="136"/>
      <c r="D845" s="136"/>
      <c r="E845" s="137"/>
      <c r="F845" s="19"/>
      <c r="G845" s="19"/>
      <c r="H845" s="14"/>
      <c r="J845" s="136"/>
      <c r="K845" s="136"/>
      <c r="L845" s="137"/>
    </row>
    <row r="846" spans="3:12">
      <c r="C846" s="136"/>
      <c r="D846" s="136"/>
      <c r="E846" s="137"/>
      <c r="F846" s="19"/>
      <c r="G846" s="19"/>
      <c r="H846" s="14"/>
      <c r="J846" s="136"/>
      <c r="K846" s="136"/>
      <c r="L846" s="137"/>
    </row>
    <row r="847" spans="3:12">
      <c r="C847" s="136"/>
      <c r="D847" s="136"/>
      <c r="E847" s="137"/>
      <c r="F847" s="19"/>
      <c r="G847" s="19"/>
      <c r="H847" s="14"/>
      <c r="J847" s="136"/>
      <c r="K847" s="136"/>
      <c r="L847" s="137"/>
    </row>
    <row r="848" spans="3:12">
      <c r="C848" s="136"/>
      <c r="D848" s="136"/>
      <c r="E848" s="137"/>
      <c r="F848" s="19"/>
      <c r="G848" s="19"/>
      <c r="H848" s="14"/>
      <c r="J848" s="136"/>
      <c r="K848" s="136"/>
      <c r="L848" s="137"/>
    </row>
    <row r="849" spans="3:12">
      <c r="C849" s="136"/>
      <c r="D849" s="136"/>
      <c r="E849" s="137"/>
      <c r="F849" s="19"/>
      <c r="G849" s="19"/>
      <c r="H849" s="14"/>
      <c r="J849" s="136"/>
      <c r="K849" s="136"/>
      <c r="L849" s="137"/>
    </row>
    <row r="850" spans="3:12">
      <c r="C850" s="136"/>
      <c r="D850" s="136"/>
      <c r="E850" s="137"/>
      <c r="F850" s="19"/>
      <c r="G850" s="19"/>
      <c r="H850" s="14"/>
      <c r="J850" s="136"/>
      <c r="K850" s="136"/>
      <c r="L850" s="137"/>
    </row>
    <row r="851" spans="3:12">
      <c r="C851" s="136"/>
      <c r="D851" s="136"/>
      <c r="E851" s="137"/>
      <c r="F851" s="19"/>
      <c r="G851" s="19"/>
      <c r="H851" s="14"/>
      <c r="J851" s="136"/>
      <c r="K851" s="136"/>
      <c r="L851" s="137"/>
    </row>
    <row r="852" spans="3:12">
      <c r="C852" s="136"/>
      <c r="D852" s="136"/>
      <c r="E852" s="137"/>
      <c r="F852" s="19"/>
      <c r="G852" s="19"/>
      <c r="H852" s="14"/>
      <c r="J852" s="136"/>
      <c r="K852" s="136"/>
      <c r="L852" s="137"/>
    </row>
    <row r="853" spans="3:12">
      <c r="C853" s="136"/>
      <c r="D853" s="136"/>
      <c r="E853" s="137"/>
      <c r="F853" s="19"/>
      <c r="G853" s="19"/>
      <c r="H853" s="14"/>
      <c r="J853" s="136"/>
      <c r="K853" s="136"/>
      <c r="L853" s="137"/>
    </row>
    <row r="854" spans="3:12">
      <c r="C854" s="136"/>
      <c r="D854" s="136"/>
      <c r="E854" s="137"/>
      <c r="F854" s="19"/>
      <c r="G854" s="19"/>
      <c r="H854" s="14"/>
      <c r="J854" s="136"/>
      <c r="K854" s="136"/>
      <c r="L854" s="137"/>
    </row>
    <row r="855" spans="3:12">
      <c r="C855" s="136"/>
      <c r="D855" s="136"/>
      <c r="E855" s="137"/>
      <c r="F855" s="19"/>
      <c r="G855" s="19"/>
      <c r="H855" s="14"/>
      <c r="J855" s="136"/>
      <c r="K855" s="136"/>
      <c r="L855" s="137"/>
    </row>
    <row r="856" spans="3:12">
      <c r="C856" s="136"/>
      <c r="D856" s="136"/>
      <c r="E856" s="137"/>
      <c r="F856" s="19"/>
      <c r="G856" s="19"/>
      <c r="H856" s="14"/>
      <c r="J856" s="136"/>
      <c r="K856" s="136"/>
      <c r="L856" s="137"/>
    </row>
    <row r="857" spans="3:12">
      <c r="C857" s="136"/>
      <c r="D857" s="136"/>
      <c r="E857" s="137"/>
      <c r="F857" s="19"/>
      <c r="G857" s="19"/>
      <c r="H857" s="14"/>
      <c r="J857" s="136"/>
      <c r="K857" s="136"/>
      <c r="L857" s="137"/>
    </row>
    <row r="858" spans="3:12">
      <c r="C858" s="136"/>
      <c r="D858" s="136"/>
      <c r="E858" s="137"/>
      <c r="F858" s="19"/>
      <c r="G858" s="19"/>
      <c r="H858" s="14"/>
      <c r="J858" s="136"/>
      <c r="K858" s="136"/>
      <c r="L858" s="137"/>
    </row>
    <row r="859" spans="3:12">
      <c r="C859" s="136"/>
      <c r="D859" s="136"/>
      <c r="E859" s="137"/>
      <c r="F859" s="19"/>
      <c r="G859" s="19"/>
      <c r="H859" s="14"/>
      <c r="J859" s="136"/>
      <c r="K859" s="136"/>
      <c r="L859" s="137"/>
    </row>
    <row r="860" spans="3:12">
      <c r="C860" s="136"/>
      <c r="D860" s="136"/>
      <c r="E860" s="137"/>
      <c r="F860" s="19"/>
      <c r="G860" s="19"/>
      <c r="H860" s="14"/>
      <c r="J860" s="136"/>
      <c r="K860" s="136"/>
      <c r="L860" s="137"/>
    </row>
    <row r="861" spans="3:12">
      <c r="C861" s="136"/>
      <c r="D861" s="136"/>
      <c r="E861" s="137"/>
      <c r="F861" s="19"/>
      <c r="G861" s="19"/>
      <c r="H861" s="14"/>
      <c r="J861" s="136"/>
      <c r="K861" s="136"/>
      <c r="L861" s="137"/>
    </row>
    <row r="862" spans="3:12">
      <c r="C862" s="136"/>
      <c r="D862" s="136"/>
      <c r="E862" s="137"/>
      <c r="F862" s="19"/>
      <c r="G862" s="19"/>
      <c r="H862" s="14"/>
      <c r="J862" s="136"/>
      <c r="K862" s="136"/>
      <c r="L862" s="137"/>
    </row>
    <row r="863" spans="3:12">
      <c r="C863" s="136"/>
      <c r="D863" s="136"/>
      <c r="E863" s="137"/>
      <c r="F863" s="19"/>
      <c r="G863" s="19"/>
      <c r="H863" s="14"/>
      <c r="J863" s="136"/>
      <c r="K863" s="136"/>
      <c r="L863" s="137"/>
    </row>
    <row r="864" spans="3:12">
      <c r="C864" s="136"/>
      <c r="D864" s="136"/>
      <c r="E864" s="137"/>
      <c r="F864" s="19"/>
      <c r="G864" s="19"/>
      <c r="H864" s="14"/>
      <c r="J864" s="136"/>
      <c r="K864" s="136"/>
      <c r="L864" s="137"/>
    </row>
    <row r="865" spans="3:12">
      <c r="C865" s="136"/>
      <c r="D865" s="136"/>
      <c r="E865" s="137"/>
      <c r="F865" s="19"/>
      <c r="G865" s="19"/>
      <c r="H865" s="14"/>
      <c r="J865" s="136"/>
      <c r="K865" s="136"/>
      <c r="L865" s="137"/>
    </row>
    <row r="866" spans="3:12">
      <c r="C866" s="136"/>
      <c r="D866" s="136"/>
      <c r="E866" s="137"/>
      <c r="F866" s="19"/>
      <c r="G866" s="19"/>
      <c r="H866" s="14"/>
      <c r="J866" s="136"/>
      <c r="K866" s="136"/>
      <c r="L866" s="137"/>
    </row>
    <row r="867" spans="3:12">
      <c r="C867" s="136"/>
      <c r="D867" s="136"/>
      <c r="E867" s="137"/>
      <c r="F867" s="19"/>
      <c r="G867" s="19"/>
      <c r="H867" s="14"/>
      <c r="J867" s="136"/>
      <c r="K867" s="136"/>
      <c r="L867" s="137"/>
    </row>
    <row r="868" spans="3:12">
      <c r="C868" s="136"/>
      <c r="D868" s="136"/>
      <c r="E868" s="137"/>
      <c r="F868" s="19"/>
      <c r="G868" s="19"/>
      <c r="H868" s="14"/>
      <c r="J868" s="136"/>
      <c r="K868" s="136"/>
      <c r="L868" s="137"/>
    </row>
    <row r="869" spans="3:12">
      <c r="C869" s="136"/>
      <c r="D869" s="136"/>
      <c r="E869" s="137"/>
      <c r="F869" s="19"/>
      <c r="G869" s="19"/>
      <c r="H869" s="14"/>
      <c r="J869" s="136"/>
      <c r="K869" s="136"/>
      <c r="L869" s="137"/>
    </row>
    <row r="870" spans="3:12">
      <c r="C870" s="136"/>
      <c r="D870" s="136"/>
      <c r="E870" s="137"/>
      <c r="F870" s="19"/>
      <c r="G870" s="19"/>
      <c r="H870" s="14"/>
      <c r="J870" s="136"/>
      <c r="K870" s="136"/>
      <c r="L870" s="137"/>
    </row>
    <row r="871" spans="3:12">
      <c r="C871" s="136"/>
      <c r="D871" s="136"/>
      <c r="E871" s="137"/>
      <c r="F871" s="19"/>
      <c r="G871" s="19"/>
      <c r="H871" s="14"/>
      <c r="J871" s="136"/>
      <c r="K871" s="136"/>
      <c r="L871" s="137"/>
    </row>
    <row r="872" spans="3:12">
      <c r="C872" s="136"/>
      <c r="D872" s="136"/>
      <c r="E872" s="137"/>
      <c r="F872" s="19"/>
      <c r="G872" s="19"/>
      <c r="H872" s="14"/>
      <c r="J872" s="136"/>
      <c r="K872" s="136"/>
      <c r="L872" s="137"/>
    </row>
    <row r="873" spans="3:12">
      <c r="C873" s="136"/>
      <c r="D873" s="136"/>
      <c r="E873" s="137"/>
      <c r="F873" s="19"/>
      <c r="G873" s="19"/>
      <c r="H873" s="14"/>
      <c r="J873" s="136"/>
      <c r="K873" s="136"/>
      <c r="L873" s="137"/>
    </row>
    <row r="874" spans="3:12">
      <c r="C874" s="136"/>
      <c r="D874" s="136"/>
      <c r="E874" s="137"/>
      <c r="F874" s="19"/>
      <c r="G874" s="19"/>
      <c r="H874" s="14"/>
      <c r="J874" s="136"/>
      <c r="K874" s="136"/>
      <c r="L874" s="137"/>
    </row>
    <row r="875" spans="3:12">
      <c r="C875" s="136"/>
      <c r="D875" s="136"/>
      <c r="E875" s="137"/>
      <c r="F875" s="19"/>
      <c r="G875" s="19"/>
      <c r="H875" s="14"/>
      <c r="J875" s="136"/>
      <c r="K875" s="136"/>
      <c r="L875" s="137"/>
    </row>
    <row r="876" spans="3:12">
      <c r="C876" s="136"/>
      <c r="D876" s="136"/>
      <c r="E876" s="137"/>
      <c r="F876" s="19"/>
      <c r="G876" s="19"/>
      <c r="H876" s="14"/>
      <c r="J876" s="136"/>
      <c r="K876" s="136"/>
      <c r="L876" s="137"/>
    </row>
    <row r="877" spans="3:12">
      <c r="C877" s="136"/>
      <c r="D877" s="136"/>
      <c r="E877" s="137"/>
      <c r="F877" s="19"/>
      <c r="G877" s="19"/>
      <c r="H877" s="14"/>
      <c r="J877" s="136"/>
      <c r="K877" s="136"/>
      <c r="L877" s="137"/>
    </row>
    <row r="878" spans="3:12">
      <c r="C878" s="136"/>
      <c r="D878" s="136"/>
      <c r="E878" s="137"/>
      <c r="F878" s="19"/>
      <c r="G878" s="19"/>
      <c r="H878" s="14"/>
      <c r="J878" s="136"/>
      <c r="K878" s="136"/>
      <c r="L878" s="137"/>
    </row>
    <row r="879" spans="3:12">
      <c r="C879" s="136"/>
      <c r="D879" s="136"/>
      <c r="E879" s="137"/>
      <c r="F879" s="19"/>
      <c r="G879" s="19"/>
      <c r="H879" s="14"/>
      <c r="J879" s="136"/>
      <c r="K879" s="136"/>
      <c r="L879" s="137"/>
    </row>
    <row r="880" spans="3:12">
      <c r="C880" s="136"/>
      <c r="D880" s="136"/>
      <c r="E880" s="137"/>
      <c r="F880" s="19"/>
      <c r="G880" s="19"/>
      <c r="H880" s="14"/>
      <c r="J880" s="136"/>
      <c r="K880" s="136"/>
      <c r="L880" s="137"/>
    </row>
    <row r="881" spans="3:12">
      <c r="C881" s="136"/>
      <c r="D881" s="136"/>
      <c r="E881" s="137"/>
      <c r="F881" s="19"/>
      <c r="G881" s="19"/>
      <c r="H881" s="14"/>
      <c r="J881" s="136"/>
      <c r="K881" s="136"/>
      <c r="L881" s="137"/>
    </row>
    <row r="882" spans="3:12">
      <c r="C882" s="136"/>
      <c r="D882" s="136"/>
      <c r="E882" s="137"/>
      <c r="F882" s="19"/>
      <c r="G882" s="19"/>
      <c r="H882" s="14"/>
      <c r="J882" s="136"/>
      <c r="K882" s="136"/>
      <c r="L882" s="137"/>
    </row>
    <row r="883" spans="3:12">
      <c r="C883" s="136"/>
      <c r="D883" s="136"/>
      <c r="E883" s="137"/>
      <c r="F883" s="19"/>
      <c r="G883" s="19"/>
      <c r="H883" s="14"/>
      <c r="J883" s="136"/>
      <c r="K883" s="136"/>
      <c r="L883" s="137"/>
    </row>
    <row r="884" spans="3:12">
      <c r="C884" s="136"/>
      <c r="D884" s="136"/>
      <c r="E884" s="137"/>
      <c r="F884" s="19"/>
      <c r="G884" s="19"/>
      <c r="H884" s="14"/>
      <c r="J884" s="136"/>
      <c r="K884" s="136"/>
      <c r="L884" s="137"/>
    </row>
    <row r="885" spans="3:12">
      <c r="C885" s="136"/>
      <c r="D885" s="136"/>
      <c r="E885" s="137"/>
      <c r="F885" s="19"/>
      <c r="G885" s="19"/>
      <c r="H885" s="14"/>
      <c r="J885" s="136"/>
      <c r="K885" s="136"/>
      <c r="L885" s="137"/>
    </row>
    <row r="886" spans="3:12">
      <c r="C886" s="136"/>
      <c r="D886" s="136"/>
      <c r="E886" s="137"/>
      <c r="F886" s="19"/>
      <c r="G886" s="19"/>
      <c r="H886" s="14"/>
      <c r="J886" s="136"/>
      <c r="K886" s="136"/>
      <c r="L886" s="137"/>
    </row>
    <row r="887" spans="3:12">
      <c r="C887" s="136"/>
      <c r="D887" s="136"/>
      <c r="E887" s="137"/>
      <c r="F887" s="19"/>
      <c r="G887" s="19"/>
      <c r="H887" s="14"/>
      <c r="J887" s="136"/>
      <c r="K887" s="136"/>
      <c r="L887" s="137"/>
    </row>
    <row r="888" spans="3:12">
      <c r="C888" s="136"/>
      <c r="D888" s="136"/>
      <c r="E888" s="137"/>
      <c r="F888" s="19"/>
      <c r="G888" s="19"/>
      <c r="H888" s="14"/>
      <c r="J888" s="136"/>
      <c r="K888" s="136"/>
      <c r="L888" s="137"/>
    </row>
    <row r="889" spans="3:12">
      <c r="C889" s="136"/>
      <c r="D889" s="136"/>
      <c r="E889" s="137"/>
      <c r="F889" s="19"/>
      <c r="G889" s="19"/>
      <c r="H889" s="14"/>
      <c r="J889" s="136"/>
      <c r="K889" s="136"/>
      <c r="L889" s="137"/>
    </row>
    <row r="890" spans="3:12">
      <c r="C890" s="136"/>
      <c r="D890" s="136"/>
      <c r="E890" s="137"/>
      <c r="F890" s="19"/>
      <c r="G890" s="19"/>
      <c r="H890" s="14"/>
      <c r="J890" s="136"/>
      <c r="K890" s="136"/>
      <c r="L890" s="137"/>
    </row>
    <row r="891" spans="3:12">
      <c r="C891" s="136"/>
      <c r="D891" s="136"/>
      <c r="E891" s="137"/>
      <c r="F891" s="19"/>
      <c r="G891" s="19"/>
      <c r="H891" s="14"/>
      <c r="J891" s="136"/>
      <c r="K891" s="136"/>
      <c r="L891" s="137"/>
    </row>
    <row r="892" spans="3:12">
      <c r="C892" s="136"/>
      <c r="D892" s="136"/>
      <c r="E892" s="137"/>
      <c r="F892" s="19"/>
      <c r="G892" s="19"/>
      <c r="H892" s="14"/>
      <c r="J892" s="136"/>
      <c r="K892" s="136"/>
      <c r="L892" s="137"/>
    </row>
    <row r="893" spans="3:12">
      <c r="C893" s="136"/>
      <c r="D893" s="136"/>
      <c r="E893" s="137"/>
      <c r="F893" s="19"/>
      <c r="G893" s="19"/>
      <c r="H893" s="14"/>
      <c r="J893" s="136"/>
      <c r="K893" s="136"/>
      <c r="L893" s="137"/>
    </row>
    <row r="894" spans="3:12">
      <c r="C894" s="136"/>
      <c r="D894" s="136"/>
      <c r="E894" s="137"/>
      <c r="F894" s="19"/>
      <c r="G894" s="19"/>
      <c r="H894" s="14"/>
      <c r="J894" s="136"/>
      <c r="K894" s="136"/>
      <c r="L894" s="137"/>
    </row>
    <row r="895" spans="3:12">
      <c r="C895" s="136"/>
      <c r="D895" s="136"/>
      <c r="E895" s="137"/>
      <c r="F895" s="19"/>
      <c r="G895" s="19"/>
      <c r="H895" s="14"/>
      <c r="J895" s="136"/>
      <c r="K895" s="136"/>
      <c r="L895" s="137"/>
    </row>
    <row r="896" spans="3:12">
      <c r="C896" s="136"/>
      <c r="D896" s="136"/>
      <c r="E896" s="137"/>
      <c r="F896" s="19"/>
      <c r="G896" s="19"/>
      <c r="H896" s="14"/>
      <c r="J896" s="136"/>
      <c r="K896" s="136"/>
      <c r="L896" s="137"/>
    </row>
    <row r="897" spans="3:12">
      <c r="C897" s="136"/>
      <c r="D897" s="136"/>
      <c r="E897" s="137"/>
      <c r="F897" s="19"/>
      <c r="G897" s="19"/>
      <c r="H897" s="14"/>
      <c r="J897" s="136"/>
      <c r="K897" s="136"/>
      <c r="L897" s="137"/>
    </row>
    <row r="898" spans="3:12">
      <c r="C898" s="136"/>
      <c r="D898" s="136"/>
      <c r="E898" s="137"/>
      <c r="F898" s="19"/>
      <c r="G898" s="19"/>
      <c r="H898" s="14"/>
      <c r="J898" s="136"/>
      <c r="K898" s="136"/>
      <c r="L898" s="137"/>
    </row>
    <row r="899" spans="3:12">
      <c r="C899" s="136"/>
      <c r="D899" s="136"/>
      <c r="E899" s="137"/>
      <c r="F899" s="19"/>
      <c r="G899" s="19"/>
      <c r="H899" s="14"/>
      <c r="J899" s="136"/>
      <c r="K899" s="136"/>
      <c r="L899" s="137"/>
    </row>
    <row r="900" spans="3:12">
      <c r="C900" s="136"/>
      <c r="D900" s="136"/>
      <c r="E900" s="137"/>
      <c r="F900" s="19"/>
      <c r="G900" s="19"/>
      <c r="H900" s="14"/>
      <c r="J900" s="136"/>
      <c r="K900" s="136"/>
      <c r="L900" s="137"/>
    </row>
    <row r="901" spans="3:12">
      <c r="C901" s="136"/>
      <c r="D901" s="136"/>
      <c r="E901" s="137"/>
      <c r="F901" s="19"/>
      <c r="G901" s="19"/>
      <c r="H901" s="14"/>
      <c r="J901" s="136"/>
      <c r="K901" s="136"/>
      <c r="L901" s="137"/>
    </row>
    <row r="902" spans="3:12">
      <c r="C902" s="136"/>
      <c r="D902" s="136"/>
      <c r="E902" s="137"/>
      <c r="F902" s="19"/>
      <c r="G902" s="19"/>
      <c r="H902" s="14"/>
      <c r="J902" s="136"/>
      <c r="K902" s="136"/>
      <c r="L902" s="137"/>
    </row>
    <row r="903" spans="3:12">
      <c r="C903" s="136"/>
      <c r="D903" s="136"/>
      <c r="E903" s="137"/>
      <c r="F903" s="19"/>
      <c r="G903" s="19"/>
      <c r="H903" s="14"/>
      <c r="J903" s="136"/>
      <c r="K903" s="136"/>
      <c r="L903" s="137"/>
    </row>
    <row r="904" spans="3:12">
      <c r="C904" s="136"/>
      <c r="D904" s="136"/>
      <c r="E904" s="137"/>
      <c r="F904" s="19"/>
      <c r="G904" s="19"/>
      <c r="H904" s="14"/>
      <c r="J904" s="136"/>
      <c r="K904" s="136"/>
      <c r="L904" s="137"/>
    </row>
    <row r="905" spans="3:12">
      <c r="C905" s="136"/>
      <c r="D905" s="136"/>
      <c r="E905" s="137"/>
      <c r="F905" s="19"/>
      <c r="G905" s="19"/>
      <c r="H905" s="14"/>
      <c r="J905" s="136"/>
      <c r="K905" s="136"/>
      <c r="L905" s="137"/>
    </row>
    <row r="906" spans="3:12">
      <c r="C906" s="136"/>
      <c r="D906" s="136"/>
      <c r="E906" s="137"/>
      <c r="F906" s="19"/>
      <c r="G906" s="19"/>
      <c r="H906" s="14"/>
      <c r="J906" s="136"/>
      <c r="K906" s="136"/>
      <c r="L906" s="137"/>
    </row>
    <row r="907" spans="3:12">
      <c r="C907" s="136"/>
      <c r="D907" s="136"/>
      <c r="E907" s="137"/>
      <c r="F907" s="19"/>
      <c r="G907" s="19"/>
      <c r="H907" s="14"/>
      <c r="J907" s="136"/>
      <c r="K907" s="136"/>
      <c r="L907" s="137"/>
    </row>
    <row r="908" spans="3:12">
      <c r="C908" s="136"/>
      <c r="D908" s="136"/>
      <c r="E908" s="137"/>
      <c r="F908" s="19"/>
      <c r="G908" s="19"/>
      <c r="H908" s="14"/>
      <c r="J908" s="136"/>
      <c r="K908" s="136"/>
      <c r="L908" s="137"/>
    </row>
    <row r="909" spans="3:12">
      <c r="C909" s="136"/>
      <c r="D909" s="136"/>
      <c r="E909" s="137"/>
      <c r="F909" s="19"/>
      <c r="G909" s="19"/>
      <c r="H909" s="14"/>
      <c r="J909" s="136"/>
      <c r="K909" s="136"/>
      <c r="L909" s="137"/>
    </row>
    <row r="910" spans="3:12">
      <c r="C910" s="136"/>
      <c r="D910" s="136"/>
      <c r="E910" s="137"/>
      <c r="F910" s="19"/>
      <c r="G910" s="19"/>
      <c r="H910" s="14"/>
      <c r="J910" s="136"/>
      <c r="K910" s="136"/>
      <c r="L910" s="137"/>
    </row>
    <row r="911" spans="3:12">
      <c r="C911" s="136"/>
      <c r="D911" s="136"/>
      <c r="E911" s="137"/>
      <c r="F911" s="19"/>
      <c r="G911" s="19"/>
      <c r="H911" s="14"/>
      <c r="J911" s="136"/>
      <c r="K911" s="136"/>
      <c r="L911" s="137"/>
    </row>
    <row r="912" spans="3:12">
      <c r="C912" s="136"/>
      <c r="D912" s="136"/>
      <c r="E912" s="137"/>
      <c r="F912" s="19"/>
      <c r="G912" s="19"/>
      <c r="H912" s="14"/>
      <c r="J912" s="136"/>
      <c r="K912" s="136"/>
      <c r="L912" s="137"/>
    </row>
    <row r="913" spans="3:12">
      <c r="C913" s="136"/>
      <c r="D913" s="136"/>
      <c r="E913" s="137"/>
      <c r="F913" s="19"/>
      <c r="G913" s="19"/>
      <c r="H913" s="14"/>
      <c r="J913" s="136"/>
      <c r="K913" s="136"/>
      <c r="L913" s="137"/>
    </row>
    <row r="914" spans="3:12">
      <c r="C914" s="136"/>
      <c r="D914" s="136"/>
      <c r="E914" s="137"/>
      <c r="F914" s="19"/>
      <c r="G914" s="19"/>
      <c r="H914" s="14"/>
      <c r="J914" s="136"/>
      <c r="K914" s="136"/>
      <c r="L914" s="137"/>
    </row>
    <row r="915" spans="3:12">
      <c r="C915" s="136"/>
      <c r="D915" s="136"/>
      <c r="E915" s="137"/>
      <c r="F915" s="19"/>
      <c r="G915" s="19"/>
      <c r="H915" s="14"/>
      <c r="J915" s="136"/>
      <c r="K915" s="136"/>
      <c r="L915" s="137"/>
    </row>
    <row r="916" spans="3:12">
      <c r="C916" s="136"/>
      <c r="D916" s="136"/>
      <c r="E916" s="137"/>
      <c r="F916" s="19"/>
      <c r="G916" s="19"/>
      <c r="H916" s="14"/>
      <c r="J916" s="136"/>
      <c r="K916" s="136"/>
      <c r="L916" s="137"/>
    </row>
    <row r="917" spans="3:12">
      <c r="C917" s="136"/>
      <c r="D917" s="136"/>
      <c r="E917" s="137"/>
      <c r="F917" s="19"/>
      <c r="G917" s="19"/>
      <c r="H917" s="14"/>
      <c r="J917" s="136"/>
      <c r="K917" s="136"/>
      <c r="L917" s="137"/>
    </row>
    <row r="918" spans="3:12">
      <c r="C918" s="136"/>
      <c r="D918" s="136"/>
      <c r="E918" s="137"/>
      <c r="F918" s="19"/>
      <c r="G918" s="19"/>
      <c r="H918" s="14"/>
      <c r="J918" s="136"/>
      <c r="K918" s="136"/>
      <c r="L918" s="137"/>
    </row>
    <row r="919" spans="3:12">
      <c r="C919" s="136"/>
      <c r="D919" s="136"/>
      <c r="E919" s="137"/>
      <c r="F919" s="19"/>
      <c r="G919" s="19"/>
      <c r="H919" s="14"/>
      <c r="J919" s="136"/>
      <c r="K919" s="136"/>
      <c r="L919" s="137"/>
    </row>
    <row r="920" spans="3:12">
      <c r="C920" s="136"/>
      <c r="D920" s="136"/>
      <c r="E920" s="137"/>
      <c r="F920" s="19"/>
      <c r="G920" s="19"/>
      <c r="H920" s="14"/>
      <c r="J920" s="136"/>
      <c r="K920" s="136"/>
      <c r="L920" s="137"/>
    </row>
    <row r="921" spans="3:12">
      <c r="C921" s="136"/>
      <c r="D921" s="136"/>
      <c r="E921" s="137"/>
      <c r="F921" s="19"/>
      <c r="G921" s="19"/>
      <c r="H921" s="14"/>
      <c r="J921" s="136"/>
      <c r="K921" s="136"/>
      <c r="L921" s="137"/>
    </row>
    <row r="922" spans="3:12">
      <c r="C922" s="136"/>
      <c r="D922" s="136"/>
      <c r="E922" s="137"/>
      <c r="F922" s="19"/>
      <c r="G922" s="19"/>
      <c r="H922" s="14"/>
      <c r="J922" s="136"/>
      <c r="K922" s="136"/>
      <c r="L922" s="137"/>
    </row>
    <row r="923" spans="3:12">
      <c r="C923" s="136"/>
      <c r="D923" s="136"/>
      <c r="E923" s="137"/>
      <c r="F923" s="19"/>
      <c r="G923" s="19"/>
      <c r="H923" s="14"/>
      <c r="J923" s="136"/>
      <c r="K923" s="136"/>
      <c r="L923" s="137"/>
    </row>
    <row r="924" spans="3:12">
      <c r="C924" s="136"/>
      <c r="D924" s="136"/>
      <c r="E924" s="137"/>
      <c r="F924" s="19"/>
      <c r="G924" s="19"/>
      <c r="H924" s="14"/>
      <c r="J924" s="136"/>
      <c r="K924" s="136"/>
      <c r="L924" s="137"/>
    </row>
    <row r="925" spans="3:12">
      <c r="C925" s="136"/>
      <c r="D925" s="136"/>
      <c r="E925" s="137"/>
      <c r="F925" s="19"/>
      <c r="G925" s="19"/>
      <c r="H925" s="14"/>
      <c r="J925" s="136"/>
      <c r="K925" s="136"/>
      <c r="L925" s="137"/>
    </row>
    <row r="926" spans="3:12">
      <c r="C926" s="136"/>
      <c r="D926" s="136"/>
      <c r="E926" s="137"/>
      <c r="F926" s="19"/>
      <c r="G926" s="19"/>
      <c r="H926" s="14"/>
      <c r="J926" s="136"/>
      <c r="K926" s="136"/>
      <c r="L926" s="137"/>
    </row>
    <row r="927" spans="3:12">
      <c r="C927" s="136"/>
      <c r="D927" s="136"/>
      <c r="E927" s="137"/>
      <c r="F927" s="19"/>
      <c r="G927" s="19"/>
      <c r="H927" s="14"/>
      <c r="J927" s="136"/>
      <c r="K927" s="136"/>
      <c r="L927" s="137"/>
    </row>
    <row r="928" spans="3:12">
      <c r="C928" s="136"/>
      <c r="D928" s="136"/>
      <c r="E928" s="137"/>
      <c r="F928" s="19"/>
      <c r="G928" s="19"/>
      <c r="H928" s="14"/>
      <c r="J928" s="136"/>
      <c r="K928" s="136"/>
      <c r="L928" s="137"/>
    </row>
    <row r="929" spans="3:12">
      <c r="C929" s="136"/>
      <c r="D929" s="136"/>
      <c r="E929" s="137"/>
      <c r="F929" s="19"/>
      <c r="G929" s="19"/>
      <c r="H929" s="14"/>
      <c r="J929" s="136"/>
      <c r="K929" s="136"/>
      <c r="L929" s="137"/>
    </row>
    <row r="930" spans="3:12">
      <c r="C930" s="136"/>
      <c r="D930" s="136"/>
      <c r="E930" s="137"/>
      <c r="F930" s="19"/>
      <c r="G930" s="19"/>
      <c r="H930" s="14"/>
      <c r="J930" s="136"/>
      <c r="K930" s="136"/>
      <c r="L930" s="137"/>
    </row>
    <row r="931" spans="3:12">
      <c r="C931" s="136"/>
      <c r="D931" s="136"/>
      <c r="E931" s="137"/>
      <c r="F931" s="19"/>
      <c r="G931" s="19"/>
      <c r="H931" s="14"/>
      <c r="J931" s="136"/>
      <c r="K931" s="136"/>
      <c r="L931" s="137"/>
    </row>
    <row r="932" spans="3:12">
      <c r="C932" s="136"/>
      <c r="D932" s="136"/>
      <c r="E932" s="137"/>
      <c r="F932" s="19"/>
      <c r="G932" s="19"/>
      <c r="H932" s="14"/>
      <c r="J932" s="136"/>
      <c r="K932" s="136"/>
      <c r="L932" s="137"/>
    </row>
    <row r="933" spans="3:12">
      <c r="C933" s="136"/>
      <c r="D933" s="136"/>
      <c r="E933" s="137"/>
      <c r="F933" s="19"/>
      <c r="G933" s="19"/>
      <c r="H933" s="14"/>
      <c r="J933" s="136"/>
      <c r="K933" s="136"/>
      <c r="L933" s="137"/>
    </row>
    <row r="934" spans="3:12">
      <c r="C934" s="136"/>
      <c r="D934" s="136"/>
      <c r="E934" s="137"/>
      <c r="F934" s="19"/>
      <c r="G934" s="19"/>
      <c r="H934" s="14"/>
      <c r="J934" s="136"/>
      <c r="K934" s="136"/>
      <c r="L934" s="137"/>
    </row>
    <row r="935" spans="3:12">
      <c r="C935" s="136"/>
      <c r="D935" s="136"/>
      <c r="E935" s="137"/>
      <c r="F935" s="19"/>
      <c r="G935" s="19"/>
      <c r="H935" s="14"/>
      <c r="J935" s="136"/>
      <c r="K935" s="136"/>
      <c r="L935" s="137"/>
    </row>
    <row r="936" spans="3:12">
      <c r="C936" s="136"/>
      <c r="D936" s="136"/>
      <c r="E936" s="137"/>
      <c r="F936" s="19"/>
      <c r="G936" s="19"/>
      <c r="H936" s="14"/>
      <c r="J936" s="136"/>
      <c r="K936" s="136"/>
      <c r="L936" s="137"/>
    </row>
    <row r="937" spans="3:12">
      <c r="C937" s="136"/>
      <c r="D937" s="136"/>
      <c r="E937" s="137"/>
      <c r="F937" s="19"/>
      <c r="G937" s="19"/>
      <c r="H937" s="14"/>
      <c r="J937" s="136"/>
      <c r="K937" s="136"/>
      <c r="L937" s="137"/>
    </row>
    <row r="938" spans="3:12">
      <c r="C938" s="136"/>
      <c r="D938" s="136"/>
      <c r="E938" s="137"/>
      <c r="F938" s="19"/>
      <c r="G938" s="19"/>
      <c r="H938" s="14"/>
      <c r="J938" s="136"/>
      <c r="K938" s="136"/>
      <c r="L938" s="137"/>
    </row>
    <row r="939" spans="3:12">
      <c r="C939" s="136"/>
      <c r="D939" s="136"/>
      <c r="E939" s="137"/>
      <c r="F939" s="19"/>
      <c r="G939" s="19"/>
      <c r="H939" s="14"/>
      <c r="J939" s="136"/>
      <c r="K939" s="136"/>
      <c r="L939" s="137"/>
    </row>
    <row r="940" spans="3:12">
      <c r="C940" s="136"/>
      <c r="D940" s="136"/>
      <c r="E940" s="137"/>
      <c r="F940" s="19"/>
      <c r="G940" s="19"/>
      <c r="H940" s="14"/>
      <c r="J940" s="136"/>
      <c r="K940" s="136"/>
      <c r="L940" s="137"/>
    </row>
    <row r="941" spans="3:12">
      <c r="C941" s="136"/>
      <c r="D941" s="136"/>
      <c r="E941" s="137"/>
      <c r="F941" s="19"/>
      <c r="G941" s="19"/>
      <c r="H941" s="14"/>
      <c r="J941" s="136"/>
      <c r="K941" s="136"/>
      <c r="L941" s="137"/>
    </row>
    <row r="942" spans="3:12">
      <c r="C942" s="136"/>
      <c r="D942" s="136"/>
      <c r="E942" s="137"/>
      <c r="F942" s="19"/>
      <c r="G942" s="19"/>
      <c r="H942" s="14"/>
      <c r="J942" s="136"/>
      <c r="K942" s="136"/>
      <c r="L942" s="137"/>
    </row>
    <row r="943" spans="3:12">
      <c r="C943" s="136"/>
      <c r="D943" s="136"/>
      <c r="E943" s="137"/>
      <c r="F943" s="19"/>
      <c r="G943" s="19"/>
      <c r="H943" s="14"/>
      <c r="J943" s="136"/>
      <c r="K943" s="136"/>
      <c r="L943" s="137"/>
    </row>
    <row r="944" spans="3:12">
      <c r="C944" s="136"/>
      <c r="D944" s="136"/>
      <c r="E944" s="137"/>
      <c r="F944" s="19"/>
      <c r="G944" s="19"/>
      <c r="H944" s="14"/>
      <c r="J944" s="136"/>
      <c r="K944" s="136"/>
      <c r="L944" s="137"/>
    </row>
    <row r="945" spans="2:17">
      <c r="C945" s="136"/>
      <c r="D945" s="136"/>
      <c r="E945" s="137"/>
      <c r="F945" s="19"/>
      <c r="G945" s="19"/>
      <c r="H945" s="14"/>
      <c r="J945" s="136"/>
      <c r="K945" s="136"/>
      <c r="L945" s="137"/>
    </row>
    <row r="946" spans="2:17">
      <c r="C946" s="136"/>
      <c r="D946" s="136"/>
      <c r="E946" s="137"/>
      <c r="F946" s="19"/>
      <c r="G946" s="19"/>
      <c r="H946" s="14"/>
      <c r="J946" s="136"/>
      <c r="K946" s="136"/>
      <c r="L946" s="137"/>
    </row>
    <row r="947" spans="2:17">
      <c r="C947" s="136"/>
      <c r="D947" s="136"/>
      <c r="E947" s="137"/>
      <c r="F947" s="19"/>
      <c r="G947" s="19"/>
      <c r="H947" s="14"/>
      <c r="J947" s="136"/>
      <c r="K947" s="136"/>
      <c r="L947" s="137"/>
    </row>
    <row r="948" spans="2:17">
      <c r="C948" s="136"/>
      <c r="D948" s="136"/>
      <c r="E948" s="137"/>
      <c r="F948" s="19"/>
      <c r="G948" s="19"/>
      <c r="H948" s="14"/>
      <c r="J948" s="136"/>
      <c r="K948" s="136"/>
      <c r="L948" s="137"/>
    </row>
    <row r="949" spans="2:17">
      <c r="C949" s="136"/>
      <c r="D949" s="136"/>
      <c r="E949" s="137"/>
      <c r="F949" s="19"/>
      <c r="G949" s="19"/>
      <c r="H949" s="14"/>
      <c r="J949" s="136"/>
      <c r="K949" s="136"/>
      <c r="L949" s="137"/>
    </row>
    <row r="950" spans="2:17">
      <c r="C950" s="136"/>
      <c r="D950" s="136"/>
      <c r="E950" s="137"/>
      <c r="F950" s="19"/>
      <c r="G950" s="19"/>
      <c r="H950" s="14"/>
      <c r="J950" s="136"/>
      <c r="K950" s="136"/>
      <c r="L950" s="137"/>
    </row>
    <row r="951" spans="2:17">
      <c r="C951" s="136"/>
      <c r="D951" s="136"/>
      <c r="E951" s="137"/>
      <c r="F951" s="19"/>
      <c r="G951" s="19"/>
      <c r="H951" s="14"/>
      <c r="J951" s="136"/>
      <c r="K951" s="136"/>
      <c r="L951" s="137"/>
    </row>
    <row r="952" spans="2:17">
      <c r="C952" s="136"/>
      <c r="D952" s="136"/>
      <c r="E952" s="137"/>
      <c r="F952" s="19"/>
      <c r="G952" s="19"/>
      <c r="H952" s="14"/>
      <c r="J952" s="136"/>
      <c r="K952" s="136"/>
      <c r="L952" s="137"/>
    </row>
    <row r="953" spans="2:17">
      <c r="C953" s="136"/>
      <c r="D953" s="136"/>
      <c r="E953" s="137"/>
      <c r="F953" s="19"/>
      <c r="G953" s="19"/>
      <c r="H953" s="14"/>
      <c r="J953" s="136"/>
      <c r="K953" s="136"/>
      <c r="L953" s="137"/>
    </row>
    <row r="954" spans="2:17">
      <c r="C954" s="136"/>
      <c r="D954" s="136"/>
      <c r="E954" s="137"/>
      <c r="F954" s="19"/>
      <c r="G954" s="19"/>
      <c r="H954" s="14"/>
      <c r="J954" s="136"/>
      <c r="K954" s="136"/>
      <c r="L954" s="137"/>
    </row>
    <row r="955" spans="2:17">
      <c r="C955" s="136"/>
      <c r="D955" s="136"/>
      <c r="E955" s="137"/>
      <c r="F955" s="19"/>
      <c r="G955" s="19"/>
      <c r="H955" s="14"/>
      <c r="J955" s="136"/>
      <c r="K955" s="136"/>
      <c r="L955" s="137"/>
    </row>
    <row r="956" spans="2:17">
      <c r="C956" s="136"/>
      <c r="D956" s="136"/>
      <c r="E956" s="137"/>
      <c r="F956" s="19"/>
      <c r="G956" s="19"/>
      <c r="H956" s="14"/>
      <c r="J956" s="136"/>
      <c r="K956" s="136"/>
      <c r="L956" s="137"/>
    </row>
    <row r="957" spans="2:17">
      <c r="C957" s="136"/>
      <c r="D957" s="136"/>
      <c r="E957" s="137"/>
      <c r="F957" s="19"/>
      <c r="G957" s="19"/>
      <c r="H957" s="14"/>
      <c r="J957" s="136"/>
      <c r="K957" s="136"/>
      <c r="L957" s="137"/>
    </row>
    <row r="958" spans="2:17">
      <c r="C958" s="136"/>
      <c r="D958" s="136"/>
      <c r="E958" s="137"/>
      <c r="F958" s="19"/>
      <c r="G958" s="19"/>
      <c r="H958" s="14"/>
      <c r="J958" s="136"/>
      <c r="K958" s="136"/>
      <c r="L958" s="137"/>
    </row>
    <row r="959" spans="2:17">
      <c r="B959" s="136"/>
      <c r="C959" s="136"/>
      <c r="D959" s="136"/>
      <c r="E959" s="136"/>
      <c r="F959" s="136"/>
      <c r="G959" s="136"/>
      <c r="H959" s="136"/>
      <c r="I959" s="136"/>
      <c r="J959" s="136"/>
      <c r="K959" s="136"/>
      <c r="L959" s="136"/>
      <c r="M959" s="136"/>
      <c r="N959" s="136"/>
      <c r="O959" s="136"/>
      <c r="P959" s="136"/>
      <c r="Q959" s="136"/>
    </row>
    <row r="960" spans="2:17">
      <c r="B960" s="136"/>
      <c r="C960" s="136"/>
      <c r="D960" s="136"/>
      <c r="E960" s="136"/>
      <c r="F960" s="136"/>
      <c r="G960" s="136"/>
      <c r="H960" s="136"/>
      <c r="I960" s="136"/>
      <c r="J960" s="136"/>
      <c r="K960" s="136"/>
      <c r="L960" s="136"/>
      <c r="M960" s="136"/>
      <c r="N960" s="136"/>
      <c r="O960" s="136"/>
      <c r="P960" s="136"/>
      <c r="Q960" s="136"/>
    </row>
    <row r="961" spans="2:17">
      <c r="B961" s="136"/>
      <c r="C961" s="136"/>
      <c r="D961" s="136"/>
      <c r="E961" s="136"/>
      <c r="F961" s="136"/>
      <c r="G961" s="136"/>
      <c r="H961" s="136"/>
      <c r="I961" s="136"/>
      <c r="J961" s="136"/>
      <c r="K961" s="136"/>
      <c r="L961" s="136"/>
      <c r="M961" s="136"/>
      <c r="N961" s="136"/>
      <c r="O961" s="136"/>
      <c r="P961" s="136"/>
      <c r="Q961" s="136"/>
    </row>
    <row r="962" spans="2:17">
      <c r="B962" s="136"/>
      <c r="C962" s="136"/>
      <c r="D962" s="136"/>
      <c r="E962" s="136"/>
      <c r="F962" s="136"/>
      <c r="G962" s="136"/>
      <c r="H962" s="136"/>
      <c r="I962" s="136"/>
      <c r="J962" s="136"/>
      <c r="K962" s="136"/>
      <c r="L962" s="136"/>
      <c r="M962" s="136"/>
      <c r="N962" s="136"/>
      <c r="O962" s="136"/>
      <c r="P962" s="136"/>
      <c r="Q962" s="136"/>
    </row>
    <row r="963" spans="2:17">
      <c r="B963" s="136"/>
      <c r="C963" s="136"/>
      <c r="D963" s="136"/>
      <c r="E963" s="136"/>
      <c r="F963" s="136"/>
      <c r="G963" s="136"/>
      <c r="H963" s="136"/>
      <c r="I963" s="136"/>
      <c r="J963" s="136"/>
      <c r="K963" s="136"/>
      <c r="L963" s="136"/>
      <c r="M963" s="136"/>
      <c r="N963" s="136"/>
      <c r="O963" s="136"/>
      <c r="P963" s="136"/>
      <c r="Q963" s="136"/>
    </row>
    <row r="964" spans="2:17">
      <c r="B964" s="136"/>
      <c r="C964" s="136"/>
      <c r="D964" s="136"/>
      <c r="E964" s="136"/>
      <c r="F964" s="136"/>
      <c r="G964" s="136"/>
      <c r="H964" s="136"/>
      <c r="I964" s="136"/>
      <c r="J964" s="136"/>
      <c r="K964" s="136"/>
      <c r="L964" s="136"/>
      <c r="M964" s="136"/>
      <c r="N964" s="136"/>
      <c r="O964" s="136"/>
      <c r="P964" s="136"/>
      <c r="Q964" s="136"/>
    </row>
    <row r="965" spans="2:17">
      <c r="B965" s="136"/>
      <c r="C965" s="136"/>
      <c r="D965" s="136"/>
      <c r="E965" s="136"/>
      <c r="F965" s="136"/>
      <c r="G965" s="136"/>
      <c r="H965" s="136"/>
      <c r="I965" s="136"/>
      <c r="J965" s="136"/>
      <c r="K965" s="136"/>
      <c r="L965" s="136"/>
      <c r="M965" s="136"/>
      <c r="N965" s="136"/>
      <c r="O965" s="136"/>
      <c r="P965" s="136"/>
      <c r="Q965" s="136"/>
    </row>
    <row r="966" spans="2:17">
      <c r="B966" s="136"/>
      <c r="C966" s="136"/>
      <c r="D966" s="136"/>
      <c r="E966" s="136"/>
      <c r="F966" s="136"/>
      <c r="G966" s="136"/>
      <c r="H966" s="136"/>
      <c r="I966" s="136"/>
      <c r="J966" s="136"/>
      <c r="K966" s="136"/>
      <c r="L966" s="136"/>
      <c r="M966" s="136"/>
      <c r="N966" s="136"/>
      <c r="O966" s="136"/>
      <c r="P966" s="136"/>
      <c r="Q966" s="136"/>
    </row>
    <row r="967" spans="2:17">
      <c r="B967" s="136"/>
      <c r="C967" s="136"/>
      <c r="D967" s="136"/>
      <c r="E967" s="136"/>
      <c r="F967" s="136"/>
      <c r="G967" s="136"/>
      <c r="H967" s="136"/>
      <c r="I967" s="136"/>
      <c r="J967" s="136"/>
      <c r="K967" s="136"/>
      <c r="L967" s="136"/>
      <c r="M967" s="136"/>
      <c r="N967" s="136"/>
      <c r="O967" s="136"/>
      <c r="P967" s="136"/>
      <c r="Q967" s="136"/>
    </row>
    <row r="968" spans="2:17">
      <c r="B968" s="136"/>
      <c r="C968" s="136"/>
      <c r="D968" s="136"/>
      <c r="E968" s="136"/>
      <c r="F968" s="136"/>
      <c r="G968" s="136"/>
      <c r="H968" s="136"/>
      <c r="I968" s="136"/>
      <c r="J968" s="136"/>
      <c r="K968" s="136"/>
      <c r="L968" s="136"/>
      <c r="M968" s="136"/>
      <c r="N968" s="136"/>
      <c r="O968" s="136"/>
      <c r="P968" s="136"/>
      <c r="Q968" s="136"/>
    </row>
    <row r="969" spans="2:17">
      <c r="B969" s="136"/>
      <c r="C969" s="136"/>
      <c r="D969" s="136"/>
      <c r="E969" s="136"/>
      <c r="F969" s="136"/>
      <c r="G969" s="136"/>
      <c r="H969" s="136"/>
      <c r="I969" s="136"/>
      <c r="J969" s="136"/>
      <c r="K969" s="136"/>
      <c r="L969" s="136"/>
      <c r="M969" s="136"/>
      <c r="N969" s="136"/>
      <c r="O969" s="136"/>
      <c r="P969" s="136"/>
      <c r="Q969" s="136"/>
    </row>
    <row r="970" spans="2:17">
      <c r="B970" s="136"/>
      <c r="C970" s="136"/>
      <c r="D970" s="136"/>
      <c r="E970" s="136"/>
      <c r="F970" s="136"/>
      <c r="G970" s="136"/>
      <c r="H970" s="136"/>
      <c r="I970" s="136"/>
      <c r="J970" s="136"/>
      <c r="K970" s="136"/>
      <c r="L970" s="136"/>
      <c r="M970" s="136"/>
      <c r="N970" s="136"/>
      <c r="O970" s="136"/>
      <c r="P970" s="136"/>
      <c r="Q970" s="136"/>
    </row>
    <row r="971" spans="2:17">
      <c r="B971" s="136"/>
      <c r="C971" s="136"/>
      <c r="D971" s="136"/>
      <c r="E971" s="136"/>
      <c r="F971" s="136"/>
      <c r="G971" s="136"/>
      <c r="H971" s="136"/>
      <c r="I971" s="136"/>
      <c r="J971" s="136"/>
      <c r="K971" s="136"/>
      <c r="L971" s="136"/>
      <c r="M971" s="136"/>
      <c r="N971" s="136"/>
      <c r="O971" s="136"/>
      <c r="P971" s="136"/>
      <c r="Q971" s="136"/>
    </row>
    <row r="972" spans="2:17">
      <c r="B972" s="136"/>
      <c r="C972" s="136"/>
      <c r="D972" s="136"/>
      <c r="E972" s="136"/>
      <c r="F972" s="136"/>
      <c r="G972" s="136"/>
      <c r="H972" s="136"/>
      <c r="I972" s="136"/>
      <c r="J972" s="136"/>
      <c r="K972" s="136"/>
      <c r="L972" s="136"/>
      <c r="M972" s="136"/>
      <c r="N972" s="136"/>
      <c r="O972" s="136"/>
      <c r="P972" s="136"/>
      <c r="Q972" s="136"/>
    </row>
    <row r="973" spans="2:17">
      <c r="B973" s="136"/>
      <c r="C973" s="136"/>
      <c r="D973" s="136"/>
      <c r="E973" s="136"/>
      <c r="F973" s="136"/>
      <c r="G973" s="136"/>
      <c r="H973" s="136"/>
      <c r="I973" s="136"/>
      <c r="J973" s="136"/>
      <c r="K973" s="136"/>
      <c r="L973" s="136"/>
      <c r="M973" s="136"/>
      <c r="N973" s="136"/>
      <c r="O973" s="136"/>
      <c r="P973" s="136"/>
      <c r="Q973" s="136"/>
    </row>
    <row r="974" spans="2:17">
      <c r="C974" s="118"/>
      <c r="D974" s="118"/>
      <c r="E974" s="106"/>
      <c r="F974" s="19"/>
      <c r="G974" s="19"/>
      <c r="H974" s="14"/>
      <c r="J974" s="118"/>
      <c r="K974" s="118"/>
      <c r="L974" s="106"/>
    </row>
    <row r="975" spans="2:17">
      <c r="C975" s="118"/>
      <c r="D975" s="118"/>
      <c r="E975" s="106"/>
      <c r="F975" s="19"/>
      <c r="G975" s="19"/>
      <c r="H975" s="14"/>
      <c r="J975" s="118"/>
      <c r="K975" s="118"/>
      <c r="L975" s="106"/>
    </row>
    <row r="976" spans="2:17">
      <c r="C976" s="106"/>
      <c r="D976" s="106"/>
      <c r="E976" s="106"/>
      <c r="F976" s="19"/>
      <c r="G976" s="19"/>
      <c r="H976" s="14"/>
      <c r="J976" s="106"/>
      <c r="K976" s="106"/>
      <c r="L976" s="106"/>
    </row>
    <row r="977" spans="3:12">
      <c r="C977" s="106"/>
      <c r="D977" s="106"/>
      <c r="E977" s="106"/>
      <c r="F977" s="19"/>
      <c r="G977" s="19"/>
      <c r="H977" s="14"/>
      <c r="J977" s="106"/>
      <c r="K977" s="106"/>
      <c r="L977" s="106"/>
    </row>
    <row r="978" spans="3:12">
      <c r="C978" s="106"/>
      <c r="D978" s="106"/>
      <c r="E978" s="106"/>
      <c r="F978" s="19"/>
      <c r="G978" s="19"/>
      <c r="H978" s="14"/>
      <c r="J978" s="106"/>
      <c r="K978" s="106"/>
      <c r="L978" s="106"/>
    </row>
    <row r="979" spans="3:12">
      <c r="C979" s="106"/>
      <c r="D979" s="106"/>
      <c r="E979" s="106"/>
      <c r="F979" s="19"/>
      <c r="G979" s="19"/>
      <c r="H979" s="14"/>
      <c r="J979" s="106"/>
      <c r="K979" s="106"/>
      <c r="L979" s="106"/>
    </row>
    <row r="980" spans="3:12">
      <c r="C980" s="106"/>
      <c r="D980" s="106"/>
      <c r="E980" s="106"/>
      <c r="F980" s="19"/>
      <c r="G980" s="19"/>
      <c r="H980" s="14"/>
      <c r="J980" s="106"/>
      <c r="K980" s="106"/>
      <c r="L980" s="106"/>
    </row>
    <row r="981" spans="3:12">
      <c r="C981" s="106"/>
      <c r="D981" s="106"/>
      <c r="E981" s="106"/>
      <c r="F981" s="19"/>
      <c r="G981" s="19"/>
      <c r="H981" s="14"/>
      <c r="J981" s="106"/>
      <c r="K981" s="106"/>
      <c r="L981" s="106"/>
    </row>
    <row r="982" spans="3:12">
      <c r="C982" s="106"/>
      <c r="D982" s="106"/>
      <c r="E982" s="106"/>
      <c r="F982" s="19"/>
      <c r="G982" s="19"/>
      <c r="H982" s="14"/>
      <c r="J982" s="106"/>
      <c r="K982" s="106"/>
      <c r="L982" s="106"/>
    </row>
    <row r="983" spans="3:12">
      <c r="C983" s="106"/>
      <c r="D983" s="106"/>
      <c r="E983" s="106"/>
      <c r="F983" s="19"/>
      <c r="G983" s="19"/>
      <c r="H983" s="14"/>
      <c r="J983" s="106"/>
      <c r="K983" s="106"/>
      <c r="L983" s="106"/>
    </row>
    <row r="984" spans="3:12">
      <c r="C984" s="106"/>
      <c r="D984" s="106"/>
      <c r="E984" s="106"/>
      <c r="F984" s="19"/>
      <c r="G984" s="19"/>
      <c r="H984" s="14"/>
      <c r="J984" s="106"/>
      <c r="K984" s="106"/>
      <c r="L984" s="106"/>
    </row>
    <row r="985" spans="3:12">
      <c r="C985" s="106"/>
      <c r="D985" s="106"/>
      <c r="E985" s="106"/>
      <c r="F985" s="19"/>
      <c r="G985" s="19"/>
      <c r="H985" s="14"/>
      <c r="J985" s="106"/>
      <c r="K985" s="106"/>
      <c r="L985" s="106"/>
    </row>
    <row r="986" spans="3:12">
      <c r="C986" s="106"/>
      <c r="D986" s="106"/>
      <c r="E986" s="106"/>
      <c r="F986" s="19"/>
      <c r="G986" s="19"/>
      <c r="H986" s="14"/>
      <c r="J986" s="106"/>
      <c r="K986" s="106"/>
      <c r="L986" s="106"/>
    </row>
    <row r="987" spans="3:12">
      <c r="C987" s="106"/>
      <c r="D987" s="106"/>
      <c r="E987" s="106"/>
      <c r="F987" s="19"/>
      <c r="G987" s="19"/>
      <c r="H987" s="14"/>
      <c r="J987" s="106"/>
      <c r="K987" s="106"/>
      <c r="L987" s="106"/>
    </row>
    <row r="988" spans="3:12">
      <c r="C988" s="106"/>
      <c r="D988" s="106"/>
      <c r="E988" s="106"/>
      <c r="F988" s="19"/>
      <c r="G988" s="19"/>
      <c r="H988" s="14"/>
      <c r="J988" s="106"/>
      <c r="K988" s="106"/>
      <c r="L988" s="106"/>
    </row>
    <row r="989" spans="3:12">
      <c r="C989" s="106"/>
      <c r="D989" s="106"/>
      <c r="E989" s="106"/>
      <c r="F989" s="19"/>
      <c r="G989" s="19"/>
      <c r="H989" s="14"/>
      <c r="J989" s="106"/>
      <c r="K989" s="106"/>
      <c r="L989" s="106"/>
    </row>
    <row r="990" spans="3:12">
      <c r="C990" s="106"/>
      <c r="D990" s="106"/>
      <c r="E990" s="106"/>
      <c r="F990" s="19"/>
      <c r="G990" s="19"/>
      <c r="H990" s="14"/>
      <c r="J990" s="106"/>
      <c r="K990" s="106"/>
      <c r="L990" s="106"/>
    </row>
    <row r="991" spans="3:12">
      <c r="C991" s="106"/>
      <c r="D991" s="106"/>
      <c r="E991" s="106"/>
      <c r="F991" s="19"/>
      <c r="G991" s="19"/>
      <c r="H991" s="14"/>
      <c r="J991" s="106"/>
      <c r="K991" s="106"/>
      <c r="L991" s="106"/>
    </row>
    <row r="992" spans="3:12">
      <c r="C992" s="106"/>
      <c r="D992" s="106"/>
      <c r="E992" s="106"/>
      <c r="F992" s="19"/>
      <c r="G992" s="19"/>
      <c r="H992" s="14"/>
      <c r="J992" s="106"/>
      <c r="K992" s="106"/>
      <c r="L992" s="106"/>
    </row>
    <row r="993" spans="3:12">
      <c r="C993" s="106"/>
      <c r="D993" s="106"/>
      <c r="E993" s="106"/>
      <c r="F993" s="19"/>
      <c r="G993" s="19"/>
      <c r="H993" s="14"/>
      <c r="J993" s="106"/>
      <c r="K993" s="106"/>
      <c r="L993" s="106"/>
    </row>
    <row r="994" spans="3:12">
      <c r="C994" s="106"/>
      <c r="D994" s="106"/>
      <c r="E994" s="106"/>
      <c r="F994" s="19"/>
      <c r="G994" s="19"/>
      <c r="H994" s="14"/>
      <c r="J994" s="106"/>
      <c r="K994" s="106"/>
      <c r="L994" s="106"/>
    </row>
    <row r="995" spans="3:12">
      <c r="C995" s="106"/>
      <c r="D995" s="106"/>
      <c r="E995" s="106"/>
      <c r="F995" s="19"/>
      <c r="G995" s="19"/>
      <c r="H995" s="14"/>
      <c r="J995" s="106"/>
      <c r="K995" s="106"/>
      <c r="L995" s="106"/>
    </row>
    <row r="996" spans="3:12">
      <c r="C996" s="106"/>
      <c r="D996" s="106"/>
      <c r="E996" s="106"/>
      <c r="F996" s="19"/>
      <c r="G996" s="19"/>
      <c r="H996" s="14"/>
      <c r="J996" s="106"/>
      <c r="K996" s="106"/>
      <c r="L996" s="106"/>
    </row>
    <row r="997" spans="3:12">
      <c r="C997" s="106"/>
      <c r="D997" s="106"/>
      <c r="E997" s="106"/>
      <c r="F997" s="19"/>
      <c r="G997" s="19"/>
      <c r="H997" s="14"/>
      <c r="J997" s="106"/>
      <c r="K997" s="106"/>
      <c r="L997" s="106"/>
    </row>
    <row r="998" spans="3:12">
      <c r="C998" s="106"/>
      <c r="D998" s="106"/>
      <c r="E998" s="106"/>
      <c r="F998" s="19"/>
      <c r="G998" s="19"/>
      <c r="H998" s="14"/>
      <c r="J998" s="106"/>
      <c r="K998" s="106"/>
      <c r="L998" s="106"/>
    </row>
    <row r="999" spans="3:12">
      <c r="C999" s="106"/>
      <c r="D999" s="106"/>
      <c r="E999" s="106"/>
      <c r="F999" s="19"/>
      <c r="G999" s="19"/>
      <c r="H999" s="14"/>
      <c r="J999" s="106"/>
      <c r="K999" s="106"/>
      <c r="L999" s="106"/>
    </row>
    <row r="1000" spans="3:12">
      <c r="C1000" s="106"/>
      <c r="D1000" s="106"/>
      <c r="E1000" s="106"/>
      <c r="F1000" s="19"/>
      <c r="G1000" s="19"/>
      <c r="H1000" s="14"/>
      <c r="J1000" s="106"/>
      <c r="K1000" s="106"/>
      <c r="L1000" s="106"/>
    </row>
    <row r="1001" spans="3:12">
      <c r="C1001" s="106"/>
      <c r="D1001" s="106"/>
      <c r="E1001" s="106"/>
      <c r="F1001" s="19"/>
      <c r="G1001" s="19"/>
      <c r="H1001" s="14"/>
      <c r="J1001" s="106"/>
      <c r="K1001" s="106"/>
      <c r="L1001" s="106"/>
    </row>
    <row r="1002" spans="3:12">
      <c r="C1002" s="106"/>
      <c r="D1002" s="106"/>
      <c r="E1002" s="106"/>
      <c r="F1002" s="19"/>
      <c r="G1002" s="19"/>
      <c r="H1002" s="14"/>
      <c r="J1002" s="106"/>
      <c r="K1002" s="106"/>
      <c r="L1002" s="106"/>
    </row>
    <row r="1003" spans="3:12">
      <c r="C1003" s="106"/>
      <c r="D1003" s="106"/>
      <c r="E1003" s="106"/>
      <c r="F1003" s="19"/>
      <c r="G1003" s="19"/>
      <c r="H1003" s="14"/>
      <c r="J1003" s="106"/>
      <c r="K1003" s="106"/>
      <c r="L1003" s="106"/>
    </row>
    <row r="1004" spans="3:12">
      <c r="C1004" s="106"/>
      <c r="D1004" s="106"/>
      <c r="E1004" s="106"/>
      <c r="F1004" s="19"/>
      <c r="G1004" s="19"/>
      <c r="H1004" s="14"/>
      <c r="J1004" s="106"/>
      <c r="K1004" s="106"/>
      <c r="L1004" s="106"/>
    </row>
    <row r="1005" spans="3:12">
      <c r="C1005" s="106"/>
      <c r="D1005" s="106"/>
      <c r="E1005" s="106"/>
      <c r="F1005" s="19"/>
      <c r="G1005" s="19"/>
      <c r="H1005" s="14"/>
      <c r="J1005" s="106"/>
      <c r="K1005" s="106"/>
      <c r="L1005" s="106"/>
    </row>
    <row r="1006" spans="3:12">
      <c r="C1006" s="106"/>
      <c r="D1006" s="106"/>
      <c r="E1006" s="106"/>
      <c r="F1006" s="19"/>
      <c r="G1006" s="19"/>
      <c r="H1006" s="14"/>
      <c r="J1006" s="106"/>
      <c r="K1006" s="106"/>
      <c r="L1006" s="106"/>
    </row>
    <row r="1007" spans="3:12">
      <c r="C1007" s="106"/>
      <c r="D1007" s="106"/>
      <c r="E1007" s="106"/>
      <c r="F1007" s="19"/>
      <c r="G1007" s="19"/>
      <c r="H1007" s="14"/>
      <c r="J1007" s="106"/>
      <c r="K1007" s="106"/>
      <c r="L1007" s="106"/>
    </row>
    <row r="1008" spans="3:12">
      <c r="C1008" s="106"/>
      <c r="D1008" s="106"/>
      <c r="E1008" s="106"/>
      <c r="F1008" s="19"/>
      <c r="G1008" s="19"/>
      <c r="H1008" s="14"/>
      <c r="J1008" s="106"/>
      <c r="K1008" s="106"/>
      <c r="L1008" s="106"/>
    </row>
    <row r="1009" spans="3:12">
      <c r="C1009" s="106"/>
      <c r="D1009" s="106"/>
      <c r="E1009" s="106"/>
      <c r="F1009" s="19"/>
      <c r="G1009" s="19"/>
      <c r="H1009" s="14"/>
      <c r="J1009" s="106"/>
      <c r="K1009" s="106"/>
      <c r="L1009" s="106"/>
    </row>
    <row r="1010" spans="3:12">
      <c r="C1010" s="106"/>
      <c r="D1010" s="106"/>
      <c r="E1010" s="106"/>
      <c r="F1010" s="19"/>
      <c r="G1010" s="19"/>
      <c r="H1010" s="14"/>
      <c r="J1010" s="106"/>
      <c r="K1010" s="106"/>
      <c r="L1010" s="106"/>
    </row>
    <row r="1011" spans="3:12">
      <c r="C1011" s="106"/>
      <c r="D1011" s="106"/>
      <c r="E1011" s="106"/>
      <c r="F1011" s="19"/>
      <c r="G1011" s="19"/>
      <c r="H1011" s="14"/>
      <c r="J1011" s="106"/>
      <c r="K1011" s="106"/>
      <c r="L1011" s="106"/>
    </row>
    <row r="1012" spans="3:12">
      <c r="C1012" s="106"/>
      <c r="D1012" s="106"/>
      <c r="E1012" s="106"/>
      <c r="F1012" s="19"/>
      <c r="G1012" s="19"/>
      <c r="H1012" s="14"/>
      <c r="J1012" s="106"/>
      <c r="K1012" s="106"/>
      <c r="L1012" s="106"/>
    </row>
    <row r="1013" spans="3:12">
      <c r="C1013" s="106"/>
      <c r="D1013" s="106"/>
      <c r="E1013" s="106"/>
      <c r="F1013" s="19"/>
      <c r="G1013" s="19"/>
      <c r="H1013" s="14"/>
      <c r="J1013" s="106"/>
      <c r="K1013" s="106"/>
      <c r="L1013" s="106"/>
    </row>
    <row r="1014" spans="3:12">
      <c r="C1014" s="106"/>
      <c r="D1014" s="106"/>
      <c r="E1014" s="106"/>
      <c r="F1014" s="19"/>
      <c r="G1014" s="19"/>
      <c r="H1014" s="14"/>
      <c r="J1014" s="106"/>
      <c r="K1014" s="106"/>
      <c r="L1014" s="106"/>
    </row>
    <row r="1015" spans="3:12">
      <c r="C1015" s="106"/>
      <c r="D1015" s="106"/>
      <c r="E1015" s="106"/>
      <c r="F1015" s="19"/>
      <c r="G1015" s="19"/>
      <c r="H1015" s="14"/>
      <c r="J1015" s="106"/>
      <c r="K1015" s="106"/>
      <c r="L1015" s="106"/>
    </row>
    <row r="1016" spans="3:12">
      <c r="C1016" s="106"/>
      <c r="D1016" s="106"/>
      <c r="E1016" s="106"/>
      <c r="F1016" s="19"/>
      <c r="G1016" s="19"/>
      <c r="H1016" s="14"/>
      <c r="J1016" s="106"/>
      <c r="K1016" s="106"/>
      <c r="L1016" s="106"/>
    </row>
    <row r="1017" spans="3:12">
      <c r="C1017" s="106"/>
      <c r="D1017" s="106"/>
      <c r="E1017" s="106"/>
      <c r="F1017" s="19"/>
      <c r="G1017" s="19"/>
      <c r="H1017" s="14"/>
      <c r="J1017" s="106"/>
      <c r="K1017" s="106"/>
      <c r="L1017" s="106"/>
    </row>
    <row r="1018" spans="3:12">
      <c r="C1018" s="106"/>
      <c r="D1018" s="106"/>
      <c r="E1018" s="106"/>
      <c r="F1018" s="19"/>
      <c r="G1018" s="19"/>
      <c r="H1018" s="14"/>
      <c r="J1018" s="106"/>
      <c r="K1018" s="106"/>
      <c r="L1018" s="106"/>
    </row>
    <row r="1019" spans="3:12">
      <c r="C1019" s="106"/>
      <c r="D1019" s="106"/>
      <c r="E1019" s="106"/>
      <c r="F1019" s="19"/>
      <c r="G1019" s="19"/>
      <c r="H1019" s="14"/>
      <c r="J1019" s="106"/>
      <c r="K1019" s="106"/>
      <c r="L1019" s="106"/>
    </row>
    <row r="1020" spans="3:12">
      <c r="C1020" s="106"/>
      <c r="D1020" s="106"/>
      <c r="E1020" s="106"/>
      <c r="F1020" s="19"/>
      <c r="G1020" s="19"/>
      <c r="H1020" s="14"/>
      <c r="J1020" s="106"/>
      <c r="K1020" s="106"/>
      <c r="L1020" s="106"/>
    </row>
    <row r="1021" spans="3:12">
      <c r="C1021" s="106"/>
      <c r="D1021" s="106"/>
      <c r="E1021" s="106"/>
      <c r="F1021" s="19"/>
      <c r="G1021" s="19"/>
      <c r="H1021" s="14"/>
      <c r="J1021" s="106"/>
      <c r="K1021" s="106"/>
      <c r="L1021" s="106"/>
    </row>
    <row r="1022" spans="3:12">
      <c r="C1022" s="106"/>
      <c r="D1022" s="106"/>
      <c r="E1022" s="106"/>
      <c r="F1022" s="19"/>
      <c r="G1022" s="19"/>
      <c r="H1022" s="14"/>
      <c r="J1022" s="106"/>
      <c r="K1022" s="106"/>
      <c r="L1022" s="106"/>
    </row>
    <row r="1023" spans="3:12">
      <c r="C1023" s="106"/>
      <c r="D1023" s="106"/>
      <c r="E1023" s="106"/>
      <c r="F1023" s="19"/>
      <c r="G1023" s="19"/>
      <c r="H1023" s="14"/>
      <c r="J1023" s="106"/>
      <c r="K1023" s="106"/>
      <c r="L1023" s="106"/>
    </row>
    <row r="1024" spans="3:12">
      <c r="C1024" s="106"/>
      <c r="D1024" s="106"/>
      <c r="E1024" s="106"/>
      <c r="F1024" s="19"/>
      <c r="G1024" s="19"/>
      <c r="H1024" s="14"/>
      <c r="J1024" s="106"/>
      <c r="K1024" s="106"/>
      <c r="L1024" s="106"/>
    </row>
    <row r="1025" spans="3:12">
      <c r="C1025" s="106"/>
      <c r="D1025" s="106"/>
      <c r="E1025" s="106"/>
      <c r="F1025" s="19"/>
      <c r="G1025" s="19"/>
      <c r="H1025" s="14"/>
      <c r="J1025" s="106"/>
      <c r="K1025" s="106"/>
      <c r="L1025" s="106"/>
    </row>
    <row r="1026" spans="3:12">
      <c r="C1026" s="106"/>
      <c r="D1026" s="106"/>
      <c r="E1026" s="106"/>
      <c r="F1026" s="19"/>
      <c r="G1026" s="19"/>
      <c r="H1026" s="14"/>
      <c r="J1026" s="106"/>
      <c r="K1026" s="106"/>
      <c r="L1026" s="106"/>
    </row>
    <row r="1027" spans="3:12">
      <c r="C1027" s="106"/>
      <c r="D1027" s="106"/>
      <c r="E1027" s="106"/>
      <c r="F1027" s="19"/>
      <c r="G1027" s="19"/>
      <c r="H1027" s="14"/>
      <c r="J1027" s="106"/>
      <c r="K1027" s="106"/>
      <c r="L1027" s="106"/>
    </row>
    <row r="1028" spans="3:12">
      <c r="C1028" s="106"/>
      <c r="D1028" s="106"/>
      <c r="E1028" s="106"/>
      <c r="F1028" s="19"/>
      <c r="G1028" s="19"/>
      <c r="H1028" s="14"/>
      <c r="J1028" s="106"/>
      <c r="K1028" s="106"/>
      <c r="L1028" s="106"/>
    </row>
    <row r="1029" spans="3:12">
      <c r="C1029" s="106"/>
      <c r="D1029" s="106"/>
      <c r="E1029" s="106"/>
      <c r="F1029" s="19"/>
      <c r="G1029" s="19"/>
      <c r="H1029" s="14"/>
      <c r="J1029" s="106"/>
      <c r="K1029" s="106"/>
      <c r="L1029" s="106"/>
    </row>
    <row r="1030" spans="3:12">
      <c r="C1030" s="106"/>
      <c r="D1030" s="106"/>
      <c r="E1030" s="106"/>
      <c r="F1030" s="19"/>
      <c r="G1030" s="19"/>
      <c r="H1030" s="14"/>
      <c r="J1030" s="106"/>
      <c r="K1030" s="106"/>
      <c r="L1030" s="106"/>
    </row>
    <row r="1031" spans="3:12">
      <c r="C1031" s="106"/>
      <c r="D1031" s="106"/>
      <c r="E1031" s="106"/>
      <c r="F1031" s="19"/>
      <c r="G1031" s="19"/>
      <c r="H1031" s="14"/>
      <c r="J1031" s="106"/>
      <c r="K1031" s="106"/>
      <c r="L1031" s="106"/>
    </row>
    <row r="1032" spans="3:12">
      <c r="C1032" s="106"/>
      <c r="D1032" s="106"/>
      <c r="E1032" s="106"/>
      <c r="F1032" s="19"/>
      <c r="G1032" s="19"/>
      <c r="H1032" s="14"/>
      <c r="J1032" s="106"/>
      <c r="K1032" s="106"/>
      <c r="L1032" s="106"/>
    </row>
    <row r="1033" spans="3:12">
      <c r="C1033" s="106"/>
      <c r="D1033" s="106"/>
      <c r="E1033" s="106"/>
      <c r="F1033" s="19"/>
      <c r="G1033" s="19"/>
      <c r="H1033" s="14"/>
      <c r="J1033" s="106"/>
      <c r="K1033" s="106"/>
      <c r="L1033" s="106"/>
    </row>
    <row r="1034" spans="3:12">
      <c r="C1034" s="106"/>
      <c r="D1034" s="106"/>
      <c r="E1034" s="106"/>
      <c r="F1034" s="19"/>
      <c r="G1034" s="19"/>
      <c r="H1034" s="14"/>
      <c r="J1034" s="106"/>
      <c r="K1034" s="106"/>
      <c r="L1034" s="106"/>
    </row>
    <row r="1035" spans="3:12">
      <c r="C1035" s="106"/>
      <c r="D1035" s="106"/>
      <c r="E1035" s="106"/>
      <c r="F1035" s="19"/>
      <c r="G1035" s="19"/>
      <c r="H1035" s="14"/>
      <c r="J1035" s="106"/>
      <c r="K1035" s="106"/>
      <c r="L1035" s="106"/>
    </row>
    <row r="1036" spans="3:12">
      <c r="C1036" s="106"/>
      <c r="D1036" s="106"/>
      <c r="E1036" s="106"/>
      <c r="F1036" s="19"/>
      <c r="G1036" s="19"/>
      <c r="H1036" s="14"/>
      <c r="J1036" s="106"/>
      <c r="K1036" s="106"/>
      <c r="L1036" s="106"/>
    </row>
    <row r="1037" spans="3:12">
      <c r="C1037" s="106"/>
      <c r="D1037" s="106"/>
      <c r="E1037" s="106"/>
      <c r="F1037" s="19"/>
      <c r="G1037" s="19"/>
      <c r="H1037" s="14"/>
      <c r="J1037" s="106"/>
      <c r="K1037" s="106"/>
      <c r="L1037" s="106"/>
    </row>
    <row r="1038" spans="3:12">
      <c r="C1038" s="106"/>
      <c r="D1038" s="106"/>
      <c r="E1038" s="106"/>
      <c r="F1038" s="19"/>
      <c r="G1038" s="19"/>
      <c r="H1038" s="14"/>
      <c r="J1038" s="106"/>
      <c r="K1038" s="106"/>
      <c r="L1038" s="106"/>
    </row>
    <row r="1039" spans="3:12">
      <c r="C1039" s="106"/>
      <c r="D1039" s="106"/>
      <c r="E1039" s="106"/>
      <c r="F1039" s="19"/>
      <c r="G1039" s="19"/>
      <c r="H1039" s="14"/>
      <c r="J1039" s="106"/>
      <c r="K1039" s="106"/>
      <c r="L1039" s="106"/>
    </row>
    <row r="1040" spans="3:12">
      <c r="C1040" s="106"/>
      <c r="D1040" s="106"/>
      <c r="E1040" s="106"/>
      <c r="F1040" s="19"/>
      <c r="G1040" s="19"/>
      <c r="H1040" s="14"/>
      <c r="J1040" s="106"/>
      <c r="K1040" s="106"/>
      <c r="L1040" s="106"/>
    </row>
    <row r="1041" spans="3:12">
      <c r="C1041" s="106"/>
      <c r="D1041" s="106"/>
      <c r="E1041" s="106"/>
      <c r="F1041" s="19"/>
      <c r="G1041" s="19"/>
      <c r="H1041" s="14"/>
      <c r="J1041" s="106"/>
      <c r="K1041" s="106"/>
      <c r="L1041" s="106"/>
    </row>
    <row r="1042" spans="3:12">
      <c r="C1042" s="106"/>
      <c r="D1042" s="106"/>
      <c r="E1042" s="106"/>
      <c r="F1042" s="19"/>
      <c r="G1042" s="19"/>
      <c r="H1042" s="14"/>
      <c r="J1042" s="106"/>
      <c r="K1042" s="106"/>
      <c r="L1042" s="106"/>
    </row>
    <row r="1043" spans="3:12">
      <c r="C1043" s="106"/>
      <c r="D1043" s="106"/>
      <c r="E1043" s="106"/>
      <c r="F1043" s="19"/>
      <c r="G1043" s="19"/>
      <c r="H1043" s="14"/>
      <c r="J1043" s="106"/>
      <c r="K1043" s="106"/>
      <c r="L1043" s="106"/>
    </row>
    <row r="1044" spans="3:12">
      <c r="C1044" s="106"/>
      <c r="D1044" s="106"/>
      <c r="E1044" s="106"/>
      <c r="F1044" s="19"/>
      <c r="G1044" s="19"/>
      <c r="H1044" s="14"/>
      <c r="J1044" s="106"/>
      <c r="K1044" s="106"/>
      <c r="L1044" s="106"/>
    </row>
    <row r="1045" spans="3:12">
      <c r="C1045" s="106"/>
      <c r="D1045" s="106"/>
      <c r="E1045" s="106"/>
      <c r="F1045" s="19"/>
      <c r="G1045" s="19"/>
      <c r="H1045" s="14"/>
      <c r="J1045" s="106"/>
      <c r="K1045" s="106"/>
      <c r="L1045" s="106"/>
    </row>
    <row r="1046" spans="3:12">
      <c r="C1046" s="106"/>
      <c r="D1046" s="106"/>
      <c r="E1046" s="106"/>
      <c r="F1046" s="19"/>
      <c r="G1046" s="19"/>
      <c r="H1046" s="14"/>
      <c r="J1046" s="106"/>
      <c r="K1046" s="106"/>
      <c r="L1046" s="106"/>
    </row>
    <row r="1047" spans="3:12">
      <c r="C1047" s="106"/>
      <c r="D1047" s="106"/>
      <c r="E1047" s="106"/>
      <c r="F1047" s="19"/>
      <c r="G1047" s="19"/>
      <c r="H1047" s="14"/>
      <c r="J1047" s="106"/>
      <c r="K1047" s="106"/>
      <c r="L1047" s="106"/>
    </row>
    <row r="1048" spans="3:12">
      <c r="C1048" s="106"/>
      <c r="D1048" s="106"/>
      <c r="E1048" s="106"/>
      <c r="F1048" s="19"/>
      <c r="G1048" s="19"/>
      <c r="H1048" s="14"/>
      <c r="J1048" s="106"/>
      <c r="K1048" s="106"/>
      <c r="L1048" s="106"/>
    </row>
    <row r="1049" spans="3:12">
      <c r="C1049" s="106"/>
      <c r="D1049" s="106"/>
      <c r="E1049" s="106"/>
      <c r="F1049" s="19"/>
      <c r="G1049" s="19"/>
      <c r="H1049" s="14"/>
      <c r="J1049" s="106"/>
      <c r="K1049" s="106"/>
      <c r="L1049" s="106"/>
    </row>
    <row r="1050" spans="3:12">
      <c r="C1050" s="106"/>
      <c r="D1050" s="106"/>
      <c r="E1050" s="106"/>
      <c r="F1050" s="19"/>
      <c r="G1050" s="19"/>
      <c r="H1050" s="14"/>
      <c r="J1050" s="106"/>
      <c r="K1050" s="106"/>
      <c r="L1050" s="106"/>
    </row>
    <row r="1051" spans="3:12">
      <c r="C1051" s="106"/>
      <c r="D1051" s="106"/>
      <c r="E1051" s="106"/>
      <c r="F1051" s="19"/>
      <c r="G1051" s="19"/>
      <c r="H1051" s="14"/>
      <c r="J1051" s="106"/>
      <c r="K1051" s="106"/>
      <c r="L1051" s="106"/>
    </row>
    <row r="1052" spans="3:12">
      <c r="C1052" s="106"/>
      <c r="D1052" s="106"/>
      <c r="E1052" s="106"/>
      <c r="F1052" s="19"/>
      <c r="G1052" s="19"/>
      <c r="H1052" s="14"/>
      <c r="J1052" s="106"/>
      <c r="K1052" s="106"/>
      <c r="L1052" s="106"/>
    </row>
    <row r="1053" spans="3:12">
      <c r="C1053" s="106"/>
      <c r="D1053" s="106"/>
      <c r="E1053" s="106"/>
      <c r="F1053" s="19"/>
      <c r="G1053" s="19"/>
      <c r="H1053" s="14"/>
      <c r="J1053" s="106"/>
      <c r="K1053" s="106"/>
      <c r="L1053" s="106"/>
    </row>
    <row r="1054" spans="3:12">
      <c r="C1054" s="106"/>
      <c r="D1054" s="106"/>
      <c r="E1054" s="106"/>
      <c r="F1054" s="19"/>
      <c r="G1054" s="19"/>
      <c r="H1054" s="14"/>
      <c r="J1054" s="106"/>
      <c r="K1054" s="106"/>
      <c r="L1054" s="106"/>
    </row>
    <row r="1055" spans="3:12">
      <c r="C1055" s="106"/>
      <c r="D1055" s="106"/>
      <c r="E1055" s="106"/>
      <c r="F1055" s="19"/>
      <c r="G1055" s="19"/>
      <c r="H1055" s="14"/>
      <c r="J1055" s="106"/>
      <c r="K1055" s="106"/>
      <c r="L1055" s="106"/>
    </row>
    <row r="1056" spans="3:12">
      <c r="C1056" s="106"/>
      <c r="D1056" s="106"/>
      <c r="E1056" s="106"/>
      <c r="F1056" s="19"/>
      <c r="G1056" s="19"/>
      <c r="H1056" s="14"/>
      <c r="J1056" s="106"/>
      <c r="K1056" s="106"/>
      <c r="L1056" s="106"/>
    </row>
    <row r="1057" spans="3:12">
      <c r="C1057" s="106"/>
      <c r="D1057" s="106"/>
      <c r="E1057" s="106"/>
      <c r="F1057" s="19"/>
      <c r="G1057" s="19"/>
      <c r="H1057" s="14"/>
      <c r="J1057" s="106"/>
      <c r="K1057" s="106"/>
      <c r="L1057" s="106"/>
    </row>
    <row r="1058" spans="3:12">
      <c r="C1058" s="106"/>
      <c r="D1058" s="106"/>
      <c r="E1058" s="106"/>
      <c r="F1058" s="19"/>
      <c r="G1058" s="19"/>
      <c r="H1058" s="14"/>
      <c r="J1058" s="106"/>
      <c r="K1058" s="106"/>
      <c r="L1058" s="106"/>
    </row>
    <row r="1059" spans="3:12">
      <c r="C1059" s="106"/>
      <c r="D1059" s="106"/>
      <c r="E1059" s="106"/>
      <c r="F1059" s="19"/>
      <c r="G1059" s="19"/>
      <c r="H1059" s="14"/>
      <c r="J1059" s="106"/>
      <c r="K1059" s="106"/>
      <c r="L1059" s="106"/>
    </row>
    <row r="1060" spans="3:12">
      <c r="C1060" s="106"/>
      <c r="D1060" s="106"/>
      <c r="E1060" s="106"/>
      <c r="F1060" s="19"/>
      <c r="G1060" s="19"/>
      <c r="H1060" s="14"/>
      <c r="J1060" s="106"/>
      <c r="K1060" s="106"/>
      <c r="L1060" s="106"/>
    </row>
    <row r="1061" spans="3:12">
      <c r="C1061" s="106"/>
      <c r="D1061" s="106"/>
      <c r="E1061" s="106"/>
      <c r="F1061" s="19"/>
      <c r="G1061" s="19"/>
      <c r="H1061" s="14"/>
      <c r="J1061" s="106"/>
      <c r="K1061" s="106"/>
      <c r="L1061" s="106"/>
    </row>
    <row r="1062" spans="3:12">
      <c r="C1062" s="106"/>
      <c r="D1062" s="106"/>
      <c r="E1062" s="106"/>
      <c r="F1062" s="19"/>
      <c r="G1062" s="19"/>
      <c r="H1062" s="14"/>
      <c r="J1062" s="106"/>
      <c r="K1062" s="106"/>
      <c r="L1062" s="106"/>
    </row>
    <row r="1063" spans="3:12">
      <c r="C1063" s="106"/>
      <c r="D1063" s="106"/>
      <c r="E1063" s="106"/>
      <c r="F1063" s="19"/>
      <c r="G1063" s="19"/>
      <c r="H1063" s="14"/>
      <c r="J1063" s="106"/>
      <c r="K1063" s="106"/>
      <c r="L1063" s="106"/>
    </row>
    <row r="1064" spans="3:12">
      <c r="C1064" s="106"/>
      <c r="D1064" s="106"/>
      <c r="E1064" s="106"/>
      <c r="F1064" s="19"/>
      <c r="G1064" s="19"/>
      <c r="H1064" s="14"/>
      <c r="J1064" s="106"/>
      <c r="K1064" s="106"/>
      <c r="L1064" s="106"/>
    </row>
    <row r="1065" spans="3:12">
      <c r="C1065" s="106"/>
      <c r="D1065" s="106"/>
      <c r="E1065" s="106"/>
      <c r="F1065" s="19"/>
      <c r="G1065" s="19"/>
      <c r="H1065" s="14"/>
      <c r="J1065" s="106"/>
      <c r="K1065" s="106"/>
      <c r="L1065" s="106"/>
    </row>
    <row r="1066" spans="3:12">
      <c r="C1066" s="106"/>
      <c r="D1066" s="106"/>
      <c r="E1066" s="106"/>
      <c r="F1066" s="19"/>
      <c r="G1066" s="19"/>
      <c r="H1066" s="14"/>
      <c r="J1066" s="106"/>
      <c r="K1066" s="106"/>
      <c r="L1066" s="106"/>
    </row>
    <row r="1067" spans="3:12">
      <c r="C1067" s="106"/>
      <c r="D1067" s="106"/>
      <c r="E1067" s="106"/>
      <c r="F1067" s="19"/>
      <c r="G1067" s="19"/>
      <c r="H1067" s="14"/>
      <c r="J1067" s="106"/>
      <c r="K1067" s="106"/>
      <c r="L1067" s="106"/>
    </row>
    <row r="1068" spans="3:12">
      <c r="C1068" s="106"/>
      <c r="D1068" s="106"/>
      <c r="E1068" s="106"/>
      <c r="F1068" s="19"/>
      <c r="G1068" s="19"/>
      <c r="H1068" s="14"/>
      <c r="J1068" s="106"/>
      <c r="K1068" s="106"/>
      <c r="L1068" s="106"/>
    </row>
    <row r="1069" spans="3:12">
      <c r="C1069" s="106"/>
      <c r="D1069" s="106"/>
      <c r="E1069" s="106"/>
      <c r="F1069" s="19"/>
      <c r="G1069" s="19"/>
      <c r="H1069" s="14"/>
      <c r="J1069" s="106"/>
      <c r="K1069" s="106"/>
      <c r="L1069" s="106"/>
    </row>
    <row r="1070" spans="3:12">
      <c r="C1070" s="106"/>
      <c r="D1070" s="106"/>
      <c r="E1070" s="106"/>
      <c r="F1070" s="19"/>
      <c r="G1070" s="19"/>
      <c r="H1070" s="14"/>
      <c r="J1070" s="106"/>
      <c r="K1070" s="106"/>
      <c r="L1070" s="106"/>
    </row>
    <row r="1071" spans="3:12">
      <c r="C1071" s="106"/>
      <c r="D1071" s="106"/>
      <c r="E1071" s="106"/>
      <c r="F1071" s="19"/>
      <c r="G1071" s="19"/>
      <c r="H1071" s="14"/>
      <c r="J1071" s="106"/>
      <c r="K1071" s="106"/>
      <c r="L1071" s="106"/>
    </row>
  </sheetData>
  <autoFilter ref="A6:Q276"/>
  <sortState ref="A7:XFD274">
    <sortCondition descending="1" ref="C7:C274"/>
  </sortState>
  <mergeCells count="2">
    <mergeCell ref="C5:E5"/>
    <mergeCell ref="J5:L5"/>
  </mergeCells>
  <pageMargins left="0.75" right="0.75" top="1" bottom="1" header="0.5" footer="0.5"/>
  <pageSetup orientation="portrait" verticalDpi="599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059"/>
  <sheetViews>
    <sheetView showGridLines="0" zoomScaleNormal="100" workbookViewId="0">
      <selection activeCell="K11" sqref="K11"/>
    </sheetView>
  </sheetViews>
  <sheetFormatPr defaultRowHeight="12.75"/>
  <cols>
    <col min="1" max="1" width="56.42578125" style="141" customWidth="1"/>
    <col min="2" max="2" width="13.5703125" style="141" customWidth="1"/>
    <col min="3" max="5" width="11.42578125" style="82" customWidth="1"/>
    <col min="6" max="6" width="11.42578125" style="141" customWidth="1"/>
    <col min="7" max="7" width="11.42578125" style="142" customWidth="1"/>
    <col min="8" max="8" width="11.42578125" style="143" customWidth="1"/>
    <col min="9" max="251" width="9.140625" style="139"/>
    <col min="252" max="252" width="56.42578125" style="139" customWidth="1"/>
    <col min="253" max="253" width="13.5703125" style="139" customWidth="1"/>
    <col min="254" max="259" width="11.42578125" style="139" customWidth="1"/>
    <col min="260" max="507" width="9.140625" style="139"/>
    <col min="508" max="508" width="56.42578125" style="139" customWidth="1"/>
    <col min="509" max="509" width="13.5703125" style="139" customWidth="1"/>
    <col min="510" max="515" width="11.42578125" style="139" customWidth="1"/>
    <col min="516" max="763" width="9.140625" style="139"/>
    <col min="764" max="764" width="56.42578125" style="139" customWidth="1"/>
    <col min="765" max="765" width="13.5703125" style="139" customWidth="1"/>
    <col min="766" max="771" width="11.42578125" style="139" customWidth="1"/>
    <col min="772" max="1019" width="9.140625" style="139"/>
    <col min="1020" max="1020" width="56.42578125" style="139" customWidth="1"/>
    <col min="1021" max="1021" width="13.5703125" style="139" customWidth="1"/>
    <col min="1022" max="1027" width="11.42578125" style="139" customWidth="1"/>
    <col min="1028" max="1275" width="9.140625" style="139"/>
    <col min="1276" max="1276" width="56.42578125" style="139" customWidth="1"/>
    <col min="1277" max="1277" width="13.5703125" style="139" customWidth="1"/>
    <col min="1278" max="1283" width="11.42578125" style="139" customWidth="1"/>
    <col min="1284" max="1531" width="9.140625" style="139"/>
    <col min="1532" max="1532" width="56.42578125" style="139" customWidth="1"/>
    <col min="1533" max="1533" width="13.5703125" style="139" customWidth="1"/>
    <col min="1534" max="1539" width="11.42578125" style="139" customWidth="1"/>
    <col min="1540" max="1787" width="9.140625" style="139"/>
    <col min="1788" max="1788" width="56.42578125" style="139" customWidth="1"/>
    <col min="1789" max="1789" width="13.5703125" style="139" customWidth="1"/>
    <col min="1790" max="1795" width="11.42578125" style="139" customWidth="1"/>
    <col min="1796" max="2043" width="9.140625" style="139"/>
    <col min="2044" max="2044" width="56.42578125" style="139" customWidth="1"/>
    <col min="2045" max="2045" width="13.5703125" style="139" customWidth="1"/>
    <col min="2046" max="2051" width="11.42578125" style="139" customWidth="1"/>
    <col min="2052" max="2299" width="9.140625" style="139"/>
    <col min="2300" max="2300" width="56.42578125" style="139" customWidth="1"/>
    <col min="2301" max="2301" width="13.5703125" style="139" customWidth="1"/>
    <col min="2302" max="2307" width="11.42578125" style="139" customWidth="1"/>
    <col min="2308" max="2555" width="9.140625" style="139"/>
    <col min="2556" max="2556" width="56.42578125" style="139" customWidth="1"/>
    <col min="2557" max="2557" width="13.5703125" style="139" customWidth="1"/>
    <col min="2558" max="2563" width="11.42578125" style="139" customWidth="1"/>
    <col min="2564" max="2811" width="9.140625" style="139"/>
    <col min="2812" max="2812" width="56.42578125" style="139" customWidth="1"/>
    <col min="2813" max="2813" width="13.5703125" style="139" customWidth="1"/>
    <col min="2814" max="2819" width="11.42578125" style="139" customWidth="1"/>
    <col min="2820" max="3067" width="9.140625" style="139"/>
    <col min="3068" max="3068" width="56.42578125" style="139" customWidth="1"/>
    <col min="3069" max="3069" width="13.5703125" style="139" customWidth="1"/>
    <col min="3070" max="3075" width="11.42578125" style="139" customWidth="1"/>
    <col min="3076" max="3323" width="9.140625" style="139"/>
    <col min="3324" max="3324" width="56.42578125" style="139" customWidth="1"/>
    <col min="3325" max="3325" width="13.5703125" style="139" customWidth="1"/>
    <col min="3326" max="3331" width="11.42578125" style="139" customWidth="1"/>
    <col min="3332" max="3579" width="9.140625" style="139"/>
    <col min="3580" max="3580" width="56.42578125" style="139" customWidth="1"/>
    <col min="3581" max="3581" width="13.5703125" style="139" customWidth="1"/>
    <col min="3582" max="3587" width="11.42578125" style="139" customWidth="1"/>
    <col min="3588" max="3835" width="9.140625" style="139"/>
    <col min="3836" max="3836" width="56.42578125" style="139" customWidth="1"/>
    <col min="3837" max="3837" width="13.5703125" style="139" customWidth="1"/>
    <col min="3838" max="3843" width="11.42578125" style="139" customWidth="1"/>
    <col min="3844" max="4091" width="9.140625" style="139"/>
    <col min="4092" max="4092" width="56.42578125" style="139" customWidth="1"/>
    <col min="4093" max="4093" width="13.5703125" style="139" customWidth="1"/>
    <col min="4094" max="4099" width="11.42578125" style="139" customWidth="1"/>
    <col min="4100" max="4347" width="9.140625" style="139"/>
    <col min="4348" max="4348" width="56.42578125" style="139" customWidth="1"/>
    <col min="4349" max="4349" width="13.5703125" style="139" customWidth="1"/>
    <col min="4350" max="4355" width="11.42578125" style="139" customWidth="1"/>
    <col min="4356" max="4603" width="9.140625" style="139"/>
    <col min="4604" max="4604" width="56.42578125" style="139" customWidth="1"/>
    <col min="4605" max="4605" width="13.5703125" style="139" customWidth="1"/>
    <col min="4606" max="4611" width="11.42578125" style="139" customWidth="1"/>
    <col min="4612" max="4859" width="9.140625" style="139"/>
    <col min="4860" max="4860" width="56.42578125" style="139" customWidth="1"/>
    <col min="4861" max="4861" width="13.5703125" style="139" customWidth="1"/>
    <col min="4862" max="4867" width="11.42578125" style="139" customWidth="1"/>
    <col min="4868" max="5115" width="9.140625" style="139"/>
    <col min="5116" max="5116" width="56.42578125" style="139" customWidth="1"/>
    <col min="5117" max="5117" width="13.5703125" style="139" customWidth="1"/>
    <col min="5118" max="5123" width="11.42578125" style="139" customWidth="1"/>
    <col min="5124" max="5371" width="9.140625" style="139"/>
    <col min="5372" max="5372" width="56.42578125" style="139" customWidth="1"/>
    <col min="5373" max="5373" width="13.5703125" style="139" customWidth="1"/>
    <col min="5374" max="5379" width="11.42578125" style="139" customWidth="1"/>
    <col min="5380" max="5627" width="9.140625" style="139"/>
    <col min="5628" max="5628" width="56.42578125" style="139" customWidth="1"/>
    <col min="5629" max="5629" width="13.5703125" style="139" customWidth="1"/>
    <col min="5630" max="5635" width="11.42578125" style="139" customWidth="1"/>
    <col min="5636" max="5883" width="9.140625" style="139"/>
    <col min="5884" max="5884" width="56.42578125" style="139" customWidth="1"/>
    <col min="5885" max="5885" width="13.5703125" style="139" customWidth="1"/>
    <col min="5886" max="5891" width="11.42578125" style="139" customWidth="1"/>
    <col min="5892" max="6139" width="9.140625" style="139"/>
    <col min="6140" max="6140" width="56.42578125" style="139" customWidth="1"/>
    <col min="6141" max="6141" width="13.5703125" style="139" customWidth="1"/>
    <col min="6142" max="6147" width="11.42578125" style="139" customWidth="1"/>
    <col min="6148" max="6395" width="9.140625" style="139"/>
    <col min="6396" max="6396" width="56.42578125" style="139" customWidth="1"/>
    <col min="6397" max="6397" width="13.5703125" style="139" customWidth="1"/>
    <col min="6398" max="6403" width="11.42578125" style="139" customWidth="1"/>
    <col min="6404" max="6651" width="9.140625" style="139"/>
    <col min="6652" max="6652" width="56.42578125" style="139" customWidth="1"/>
    <col min="6653" max="6653" width="13.5703125" style="139" customWidth="1"/>
    <col min="6654" max="6659" width="11.42578125" style="139" customWidth="1"/>
    <col min="6660" max="6907" width="9.140625" style="139"/>
    <col min="6908" max="6908" width="56.42578125" style="139" customWidth="1"/>
    <col min="6909" max="6909" width="13.5703125" style="139" customWidth="1"/>
    <col min="6910" max="6915" width="11.42578125" style="139" customWidth="1"/>
    <col min="6916" max="7163" width="9.140625" style="139"/>
    <col min="7164" max="7164" width="56.42578125" style="139" customWidth="1"/>
    <col min="7165" max="7165" width="13.5703125" style="139" customWidth="1"/>
    <col min="7166" max="7171" width="11.42578125" style="139" customWidth="1"/>
    <col min="7172" max="7419" width="9.140625" style="139"/>
    <col min="7420" max="7420" width="56.42578125" style="139" customWidth="1"/>
    <col min="7421" max="7421" width="13.5703125" style="139" customWidth="1"/>
    <col min="7422" max="7427" width="11.42578125" style="139" customWidth="1"/>
    <col min="7428" max="7675" width="9.140625" style="139"/>
    <col min="7676" max="7676" width="56.42578125" style="139" customWidth="1"/>
    <col min="7677" max="7677" width="13.5703125" style="139" customWidth="1"/>
    <col min="7678" max="7683" width="11.42578125" style="139" customWidth="1"/>
    <col min="7684" max="7931" width="9.140625" style="139"/>
    <col min="7932" max="7932" width="56.42578125" style="139" customWidth="1"/>
    <col min="7933" max="7933" width="13.5703125" style="139" customWidth="1"/>
    <col min="7934" max="7939" width="11.42578125" style="139" customWidth="1"/>
    <col min="7940" max="8187" width="9.140625" style="139"/>
    <col min="8188" max="8188" width="56.42578125" style="139" customWidth="1"/>
    <col min="8189" max="8189" width="13.5703125" style="139" customWidth="1"/>
    <col min="8190" max="8195" width="11.42578125" style="139" customWidth="1"/>
    <col min="8196" max="8443" width="9.140625" style="139"/>
    <col min="8444" max="8444" width="56.42578125" style="139" customWidth="1"/>
    <col min="8445" max="8445" width="13.5703125" style="139" customWidth="1"/>
    <col min="8446" max="8451" width="11.42578125" style="139" customWidth="1"/>
    <col min="8452" max="8699" width="9.140625" style="139"/>
    <col min="8700" max="8700" width="56.42578125" style="139" customWidth="1"/>
    <col min="8701" max="8701" width="13.5703125" style="139" customWidth="1"/>
    <col min="8702" max="8707" width="11.42578125" style="139" customWidth="1"/>
    <col min="8708" max="8955" width="9.140625" style="139"/>
    <col min="8956" max="8956" width="56.42578125" style="139" customWidth="1"/>
    <col min="8957" max="8957" width="13.5703125" style="139" customWidth="1"/>
    <col min="8958" max="8963" width="11.42578125" style="139" customWidth="1"/>
    <col min="8964" max="9211" width="9.140625" style="139"/>
    <col min="9212" max="9212" width="56.42578125" style="139" customWidth="1"/>
    <col min="9213" max="9213" width="13.5703125" style="139" customWidth="1"/>
    <col min="9214" max="9219" width="11.42578125" style="139" customWidth="1"/>
    <col min="9220" max="9467" width="9.140625" style="139"/>
    <col min="9468" max="9468" width="56.42578125" style="139" customWidth="1"/>
    <col min="9469" max="9469" width="13.5703125" style="139" customWidth="1"/>
    <col min="9470" max="9475" width="11.42578125" style="139" customWidth="1"/>
    <col min="9476" max="9723" width="9.140625" style="139"/>
    <col min="9724" max="9724" width="56.42578125" style="139" customWidth="1"/>
    <col min="9725" max="9725" width="13.5703125" style="139" customWidth="1"/>
    <col min="9726" max="9731" width="11.42578125" style="139" customWidth="1"/>
    <col min="9732" max="9979" width="9.140625" style="139"/>
    <col min="9980" max="9980" width="56.42578125" style="139" customWidth="1"/>
    <col min="9981" max="9981" width="13.5703125" style="139" customWidth="1"/>
    <col min="9982" max="9987" width="11.42578125" style="139" customWidth="1"/>
    <col min="9988" max="10235" width="9.140625" style="139"/>
    <col min="10236" max="10236" width="56.42578125" style="139" customWidth="1"/>
    <col min="10237" max="10237" width="13.5703125" style="139" customWidth="1"/>
    <col min="10238" max="10243" width="11.42578125" style="139" customWidth="1"/>
    <col min="10244" max="10491" width="9.140625" style="139"/>
    <col min="10492" max="10492" width="56.42578125" style="139" customWidth="1"/>
    <col min="10493" max="10493" width="13.5703125" style="139" customWidth="1"/>
    <col min="10494" max="10499" width="11.42578125" style="139" customWidth="1"/>
    <col min="10500" max="10747" width="9.140625" style="139"/>
    <col min="10748" max="10748" width="56.42578125" style="139" customWidth="1"/>
    <col min="10749" max="10749" width="13.5703125" style="139" customWidth="1"/>
    <col min="10750" max="10755" width="11.42578125" style="139" customWidth="1"/>
    <col min="10756" max="11003" width="9.140625" style="139"/>
    <col min="11004" max="11004" width="56.42578125" style="139" customWidth="1"/>
    <col min="11005" max="11005" width="13.5703125" style="139" customWidth="1"/>
    <col min="11006" max="11011" width="11.42578125" style="139" customWidth="1"/>
    <col min="11012" max="11259" width="9.140625" style="139"/>
    <col min="11260" max="11260" width="56.42578125" style="139" customWidth="1"/>
    <col min="11261" max="11261" width="13.5703125" style="139" customWidth="1"/>
    <col min="11262" max="11267" width="11.42578125" style="139" customWidth="1"/>
    <col min="11268" max="11515" width="9.140625" style="139"/>
    <col min="11516" max="11516" width="56.42578125" style="139" customWidth="1"/>
    <col min="11517" max="11517" width="13.5703125" style="139" customWidth="1"/>
    <col min="11518" max="11523" width="11.42578125" style="139" customWidth="1"/>
    <col min="11524" max="11771" width="9.140625" style="139"/>
    <col min="11772" max="11772" width="56.42578125" style="139" customWidth="1"/>
    <col min="11773" max="11773" width="13.5703125" style="139" customWidth="1"/>
    <col min="11774" max="11779" width="11.42578125" style="139" customWidth="1"/>
    <col min="11780" max="12027" width="9.140625" style="139"/>
    <col min="12028" max="12028" width="56.42578125" style="139" customWidth="1"/>
    <col min="12029" max="12029" width="13.5703125" style="139" customWidth="1"/>
    <col min="12030" max="12035" width="11.42578125" style="139" customWidth="1"/>
    <col min="12036" max="12283" width="9.140625" style="139"/>
    <col min="12284" max="12284" width="56.42578125" style="139" customWidth="1"/>
    <col min="12285" max="12285" width="13.5703125" style="139" customWidth="1"/>
    <col min="12286" max="12291" width="11.42578125" style="139" customWidth="1"/>
    <col min="12292" max="12539" width="9.140625" style="139"/>
    <col min="12540" max="12540" width="56.42578125" style="139" customWidth="1"/>
    <col min="12541" max="12541" width="13.5703125" style="139" customWidth="1"/>
    <col min="12542" max="12547" width="11.42578125" style="139" customWidth="1"/>
    <col min="12548" max="12795" width="9.140625" style="139"/>
    <col min="12796" max="12796" width="56.42578125" style="139" customWidth="1"/>
    <col min="12797" max="12797" width="13.5703125" style="139" customWidth="1"/>
    <col min="12798" max="12803" width="11.42578125" style="139" customWidth="1"/>
    <col min="12804" max="13051" width="9.140625" style="139"/>
    <col min="13052" max="13052" width="56.42578125" style="139" customWidth="1"/>
    <col min="13053" max="13053" width="13.5703125" style="139" customWidth="1"/>
    <col min="13054" max="13059" width="11.42578125" style="139" customWidth="1"/>
    <col min="13060" max="13307" width="9.140625" style="139"/>
    <col min="13308" max="13308" width="56.42578125" style="139" customWidth="1"/>
    <col min="13309" max="13309" width="13.5703125" style="139" customWidth="1"/>
    <col min="13310" max="13315" width="11.42578125" style="139" customWidth="1"/>
    <col min="13316" max="13563" width="9.140625" style="139"/>
    <col min="13564" max="13564" width="56.42578125" style="139" customWidth="1"/>
    <col min="13565" max="13565" width="13.5703125" style="139" customWidth="1"/>
    <col min="13566" max="13571" width="11.42578125" style="139" customWidth="1"/>
    <col min="13572" max="13819" width="9.140625" style="139"/>
    <col min="13820" max="13820" width="56.42578125" style="139" customWidth="1"/>
    <col min="13821" max="13821" width="13.5703125" style="139" customWidth="1"/>
    <col min="13822" max="13827" width="11.42578125" style="139" customWidth="1"/>
    <col min="13828" max="14075" width="9.140625" style="139"/>
    <col min="14076" max="14076" width="56.42578125" style="139" customWidth="1"/>
    <col min="14077" max="14077" width="13.5703125" style="139" customWidth="1"/>
    <col min="14078" max="14083" width="11.42578125" style="139" customWidth="1"/>
    <col min="14084" max="14331" width="9.140625" style="139"/>
    <col min="14332" max="14332" width="56.42578125" style="139" customWidth="1"/>
    <col min="14333" max="14333" width="13.5703125" style="139" customWidth="1"/>
    <col min="14334" max="14339" width="11.42578125" style="139" customWidth="1"/>
    <col min="14340" max="14587" width="9.140625" style="139"/>
    <col min="14588" max="14588" width="56.42578125" style="139" customWidth="1"/>
    <col min="14589" max="14589" width="13.5703125" style="139" customWidth="1"/>
    <col min="14590" max="14595" width="11.42578125" style="139" customWidth="1"/>
    <col min="14596" max="14843" width="9.140625" style="139"/>
    <col min="14844" max="14844" width="56.42578125" style="139" customWidth="1"/>
    <col min="14845" max="14845" width="13.5703125" style="139" customWidth="1"/>
    <col min="14846" max="14851" width="11.42578125" style="139" customWidth="1"/>
    <col min="14852" max="15099" width="9.140625" style="139"/>
    <col min="15100" max="15100" width="56.42578125" style="139" customWidth="1"/>
    <col min="15101" max="15101" width="13.5703125" style="139" customWidth="1"/>
    <col min="15102" max="15107" width="11.42578125" style="139" customWidth="1"/>
    <col min="15108" max="15355" width="9.140625" style="139"/>
    <col min="15356" max="15356" width="56.42578125" style="139" customWidth="1"/>
    <col min="15357" max="15357" width="13.5703125" style="139" customWidth="1"/>
    <col min="15358" max="15363" width="11.42578125" style="139" customWidth="1"/>
    <col min="15364" max="15611" width="9.140625" style="139"/>
    <col min="15612" max="15612" width="56.42578125" style="139" customWidth="1"/>
    <col min="15613" max="15613" width="13.5703125" style="139" customWidth="1"/>
    <col min="15614" max="15619" width="11.42578125" style="139" customWidth="1"/>
    <col min="15620" max="15867" width="9.140625" style="139"/>
    <col min="15868" max="15868" width="56.42578125" style="139" customWidth="1"/>
    <col min="15869" max="15869" width="13.5703125" style="139" customWidth="1"/>
    <col min="15870" max="15875" width="11.42578125" style="139" customWidth="1"/>
    <col min="15876" max="16123" width="9.140625" style="139"/>
    <col min="16124" max="16124" width="56.42578125" style="139" customWidth="1"/>
    <col min="16125" max="16125" width="13.5703125" style="139" customWidth="1"/>
    <col min="16126" max="16131" width="11.42578125" style="139" customWidth="1"/>
    <col min="16132" max="16384" width="9.140625" style="139"/>
  </cols>
  <sheetData>
    <row r="1" spans="1:10" s="142" customFormat="1" ht="20.25">
      <c r="A1" s="140" t="s">
        <v>2008</v>
      </c>
      <c r="B1" s="141"/>
      <c r="C1" s="82"/>
      <c r="D1" s="82"/>
      <c r="E1" s="82"/>
      <c r="F1" s="141"/>
      <c r="H1" s="143"/>
    </row>
    <row r="2" spans="1:10" s="142" customFormat="1" ht="15.75" customHeight="1">
      <c r="A2" s="144" t="s">
        <v>2913</v>
      </c>
      <c r="B2" s="141"/>
      <c r="C2" s="138"/>
      <c r="D2" s="82"/>
      <c r="E2" s="138"/>
      <c r="F2" s="141"/>
      <c r="H2" s="143"/>
    </row>
    <row r="3" spans="1:10" s="142" customFormat="1" ht="12">
      <c r="A3" s="141"/>
      <c r="B3" s="141"/>
      <c r="C3" s="82"/>
      <c r="D3" s="82"/>
      <c r="E3" s="82"/>
      <c r="F3" s="141"/>
      <c r="H3" s="143"/>
    </row>
    <row r="4" spans="1:10" s="142" customFormat="1" ht="12">
      <c r="C4" s="83"/>
      <c r="D4" s="83"/>
      <c r="E4" s="83"/>
      <c r="H4" s="143"/>
    </row>
    <row r="5" spans="1:10" s="13" customFormat="1" ht="22.5" customHeight="1">
      <c r="A5" s="32" t="s">
        <v>2009</v>
      </c>
      <c r="B5" s="32" t="s">
        <v>171</v>
      </c>
      <c r="C5" s="179" t="s">
        <v>1171</v>
      </c>
      <c r="D5" s="180"/>
      <c r="E5" s="181"/>
      <c r="F5" s="65"/>
      <c r="G5" s="32" t="s">
        <v>544</v>
      </c>
      <c r="H5" s="33" t="s">
        <v>2010</v>
      </c>
      <c r="I5" s="114"/>
      <c r="J5" s="19"/>
    </row>
    <row r="6" spans="1:10" s="70" customFormat="1" ht="22.5">
      <c r="A6" s="2"/>
      <c r="B6" s="1"/>
      <c r="C6" s="171" t="s">
        <v>2924</v>
      </c>
      <c r="D6" s="168" t="s">
        <v>2908</v>
      </c>
      <c r="E6" s="87" t="s">
        <v>166</v>
      </c>
      <c r="F6" s="77" t="s">
        <v>167</v>
      </c>
      <c r="G6" s="172" t="s">
        <v>545</v>
      </c>
      <c r="H6" s="77" t="s">
        <v>1586</v>
      </c>
      <c r="I6" s="69"/>
    </row>
    <row r="7" spans="1:10" ht="12.75" customHeight="1">
      <c r="A7" s="145" t="s">
        <v>831</v>
      </c>
      <c r="B7" s="146" t="s">
        <v>813</v>
      </c>
      <c r="C7" s="112">
        <v>10.642376410000001</v>
      </c>
      <c r="D7" s="112">
        <v>12.799073645</v>
      </c>
      <c r="E7" s="113">
        <f t="shared" ref="E7:E38" si="0">IF(ISERROR(C7/D7-1),"",IF((C7/D7-1)&gt;10000%,"",C7/D7-1))</f>
        <v>-0.16850416638101928</v>
      </c>
      <c r="F7" s="147">
        <f t="shared" ref="F7:F38" si="1">C7/$C$141</f>
        <v>0.26294587413636994</v>
      </c>
      <c r="G7" s="148">
        <v>27.665027239999997</v>
      </c>
      <c r="H7" s="149">
        <v>87.340545454545406</v>
      </c>
    </row>
    <row r="8" spans="1:10" ht="12.75" customHeight="1">
      <c r="A8" s="145" t="s">
        <v>2362</v>
      </c>
      <c r="B8" s="145" t="s">
        <v>2363</v>
      </c>
      <c r="C8" s="112">
        <v>6.4870254000000003</v>
      </c>
      <c r="D8" s="112">
        <v>6.08263</v>
      </c>
      <c r="E8" s="113">
        <f t="shared" si="0"/>
        <v>6.6483642766369311E-2</v>
      </c>
      <c r="F8" s="147">
        <f t="shared" si="1"/>
        <v>0.1602777893427127</v>
      </c>
      <c r="G8" s="148">
        <v>0.14628429999999998</v>
      </c>
      <c r="H8" s="149">
        <v>40.9017272727273</v>
      </c>
    </row>
    <row r="9" spans="1:10" ht="12.75" customHeight="1">
      <c r="A9" s="145" t="s">
        <v>2360</v>
      </c>
      <c r="B9" s="145" t="s">
        <v>2361</v>
      </c>
      <c r="C9" s="112">
        <v>3.41782385</v>
      </c>
      <c r="D9" s="112">
        <v>2.5014400000000001</v>
      </c>
      <c r="E9" s="113">
        <f t="shared" si="0"/>
        <v>0.36634252670461809</v>
      </c>
      <c r="F9" s="147">
        <f t="shared" si="1"/>
        <v>8.444567691083793E-2</v>
      </c>
      <c r="G9" s="148">
        <v>8.0799219999999998E-3</v>
      </c>
      <c r="H9" s="149">
        <v>30.114863636363602</v>
      </c>
    </row>
    <row r="10" spans="1:10" ht="12.75" customHeight="1">
      <c r="A10" s="145" t="s">
        <v>838</v>
      </c>
      <c r="B10" s="145" t="s">
        <v>820</v>
      </c>
      <c r="C10" s="112">
        <v>0.34331556000000002</v>
      </c>
      <c r="D10" s="112">
        <v>1.2849805300000001</v>
      </c>
      <c r="E10" s="113">
        <f t="shared" si="0"/>
        <v>-0.73282430979712976</v>
      </c>
      <c r="F10" s="147">
        <f t="shared" si="1"/>
        <v>8.4824485200497967E-3</v>
      </c>
      <c r="G10" s="148">
        <v>6.1256476614797997</v>
      </c>
      <c r="H10" s="149">
        <v>19.882045454545501</v>
      </c>
    </row>
    <row r="11" spans="1:10" ht="12.75" customHeight="1">
      <c r="A11" s="145" t="s">
        <v>2364</v>
      </c>
      <c r="B11" s="145" t="s">
        <v>2365</v>
      </c>
      <c r="C11" s="112">
        <v>1.5478926599999998</v>
      </c>
      <c r="D11" s="112">
        <v>1.17144</v>
      </c>
      <c r="E11" s="113">
        <f t="shared" si="0"/>
        <v>0.32135889162056941</v>
      </c>
      <c r="F11" s="147">
        <f t="shared" si="1"/>
        <v>3.8244464663975443E-2</v>
      </c>
      <c r="G11" s="148">
        <v>0</v>
      </c>
      <c r="H11" s="149">
        <v>30.108363636363599</v>
      </c>
    </row>
    <row r="12" spans="1:10" ht="12.75" customHeight="1">
      <c r="A12" s="145" t="s">
        <v>2403</v>
      </c>
      <c r="B12" s="145" t="s">
        <v>2404</v>
      </c>
      <c r="C12" s="112">
        <v>0</v>
      </c>
      <c r="D12" s="112">
        <v>1.0276559999999999</v>
      </c>
      <c r="E12" s="113">
        <f t="shared" si="0"/>
        <v>-1</v>
      </c>
      <c r="F12" s="147">
        <f t="shared" si="1"/>
        <v>0</v>
      </c>
      <c r="G12" s="148">
        <v>9.4111767999999998E-2</v>
      </c>
      <c r="H12" s="149">
        <v>49.9955</v>
      </c>
    </row>
    <row r="13" spans="1:10" ht="12.75" customHeight="1">
      <c r="A13" s="145" t="s">
        <v>1295</v>
      </c>
      <c r="B13" s="145" t="s">
        <v>1146</v>
      </c>
      <c r="C13" s="112">
        <v>0.94730411999999997</v>
      </c>
      <c r="D13" s="112">
        <v>1.01882015</v>
      </c>
      <c r="E13" s="113">
        <f t="shared" si="0"/>
        <v>-7.0194950502304176E-2</v>
      </c>
      <c r="F13" s="147">
        <f t="shared" si="1"/>
        <v>2.3405459486692284E-2</v>
      </c>
      <c r="G13" s="148">
        <v>0.92765071247500008</v>
      </c>
      <c r="H13" s="149">
        <v>23.785318181818202</v>
      </c>
    </row>
    <row r="14" spans="1:10" ht="12.75" customHeight="1">
      <c r="A14" s="145" t="s">
        <v>2366</v>
      </c>
      <c r="B14" s="145" t="s">
        <v>2367</v>
      </c>
      <c r="C14" s="112">
        <v>0.77043578000000001</v>
      </c>
      <c r="D14" s="112">
        <v>1.0151326999999999</v>
      </c>
      <c r="E14" s="113">
        <f t="shared" si="0"/>
        <v>-0.24104919484910681</v>
      </c>
      <c r="F14" s="147">
        <f t="shared" si="1"/>
        <v>1.903549562931086E-2</v>
      </c>
      <c r="G14" s="148">
        <v>0.74476209400000004</v>
      </c>
      <c r="H14" s="149">
        <v>43.880181818181804</v>
      </c>
    </row>
    <row r="15" spans="1:10" ht="12.75" customHeight="1">
      <c r="A15" s="145" t="s">
        <v>1156</v>
      </c>
      <c r="B15" s="145" t="s">
        <v>1144</v>
      </c>
      <c r="C15" s="112">
        <v>9.1315469999999996E-2</v>
      </c>
      <c r="D15" s="112">
        <v>0.87881774999999995</v>
      </c>
      <c r="E15" s="113">
        <f t="shared" si="0"/>
        <v>-0.89609282470682916</v>
      </c>
      <c r="F15" s="147">
        <f t="shared" si="1"/>
        <v>2.2561714748936851E-3</v>
      </c>
      <c r="G15" s="148">
        <v>0.2847134087955</v>
      </c>
      <c r="H15" s="149">
        <v>18.081727272727299</v>
      </c>
    </row>
    <row r="16" spans="1:10" ht="12.75" customHeight="1">
      <c r="A16" s="145" t="s">
        <v>836</v>
      </c>
      <c r="B16" s="145" t="s">
        <v>818</v>
      </c>
      <c r="C16" s="112">
        <v>2.11961245</v>
      </c>
      <c r="D16" s="112">
        <v>0.74533247999999996</v>
      </c>
      <c r="E16" s="113">
        <f t="shared" si="0"/>
        <v>1.8438482246205079</v>
      </c>
      <c r="F16" s="147">
        <f t="shared" si="1"/>
        <v>5.2370196939461822E-2</v>
      </c>
      <c r="G16" s="148">
        <v>25.158244683346002</v>
      </c>
      <c r="H16" s="149">
        <v>20.986272727272699</v>
      </c>
    </row>
    <row r="17" spans="1:8" ht="12.75" customHeight="1">
      <c r="A17" s="145" t="s">
        <v>832</v>
      </c>
      <c r="B17" s="145" t="s">
        <v>814</v>
      </c>
      <c r="C17" s="112">
        <v>0.64527767000000003</v>
      </c>
      <c r="D17" s="112">
        <v>0.70710389000000007</v>
      </c>
      <c r="E17" s="113">
        <f t="shared" si="0"/>
        <v>-8.7435836337995565E-2</v>
      </c>
      <c r="F17" s="147">
        <f t="shared" si="1"/>
        <v>1.5943159165033711E-2</v>
      </c>
      <c r="G17" s="148">
        <v>0.57353728924500003</v>
      </c>
      <c r="H17" s="149">
        <v>21.645</v>
      </c>
    </row>
    <row r="18" spans="1:8" ht="12.75" customHeight="1">
      <c r="A18" s="145" t="s">
        <v>1153</v>
      </c>
      <c r="B18" s="145" t="s">
        <v>1141</v>
      </c>
      <c r="C18" s="112">
        <v>6.5126300000000002E-3</v>
      </c>
      <c r="D18" s="112">
        <v>0.67026542</v>
      </c>
      <c r="E18" s="113">
        <f t="shared" si="0"/>
        <v>-0.99028350589830516</v>
      </c>
      <c r="F18" s="147">
        <f t="shared" si="1"/>
        <v>1.6091041345499138E-4</v>
      </c>
      <c r="G18" s="148">
        <v>1.1933014623201001</v>
      </c>
      <c r="H18" s="149">
        <v>19.805954545454501</v>
      </c>
    </row>
    <row r="19" spans="1:8" ht="12.75" customHeight="1">
      <c r="A19" s="145" t="s">
        <v>1157</v>
      </c>
      <c r="B19" s="145" t="s">
        <v>1145</v>
      </c>
      <c r="C19" s="112">
        <v>0.12952173</v>
      </c>
      <c r="D19" s="112">
        <v>0.66147954000000009</v>
      </c>
      <c r="E19" s="113">
        <f t="shared" si="0"/>
        <v>-0.80419389842352496</v>
      </c>
      <c r="F19" s="147">
        <f t="shared" si="1"/>
        <v>3.2001503425967332E-3</v>
      </c>
      <c r="G19" s="148">
        <v>8.634577517404999</v>
      </c>
      <c r="H19" s="149">
        <v>25.408272727272699</v>
      </c>
    </row>
    <row r="20" spans="1:8" ht="12.75" customHeight="1">
      <c r="A20" s="145" t="s">
        <v>1152</v>
      </c>
      <c r="B20" s="145" t="s">
        <v>1140</v>
      </c>
      <c r="C20" s="112">
        <v>0.36476760999999996</v>
      </c>
      <c r="D20" s="112">
        <v>0.59913899000000004</v>
      </c>
      <c r="E20" s="113">
        <f t="shared" si="0"/>
        <v>-0.3911803169411493</v>
      </c>
      <c r="F20" s="147">
        <f t="shared" si="1"/>
        <v>9.0124737533207079E-3</v>
      </c>
      <c r="G20" s="148">
        <v>1.1061514340900001</v>
      </c>
      <c r="H20" s="149">
        <v>20.3868636363636</v>
      </c>
    </row>
    <row r="21" spans="1:8" ht="12.75" customHeight="1">
      <c r="A21" s="145" t="s">
        <v>1161</v>
      </c>
      <c r="B21" s="145" t="s">
        <v>1150</v>
      </c>
      <c r="C21" s="112">
        <v>0</v>
      </c>
      <c r="D21" s="112">
        <v>0.49010652000000005</v>
      </c>
      <c r="E21" s="113">
        <f t="shared" si="0"/>
        <v>-1</v>
      </c>
      <c r="F21" s="147">
        <f t="shared" si="1"/>
        <v>0</v>
      </c>
      <c r="G21" s="148">
        <v>6.5109371839999999E-2</v>
      </c>
      <c r="H21" s="149">
        <v>22.7419090909091</v>
      </c>
    </row>
    <row r="22" spans="1:8" ht="12.75" customHeight="1">
      <c r="A22" s="145" t="s">
        <v>1158</v>
      </c>
      <c r="B22" s="145" t="s">
        <v>1147</v>
      </c>
      <c r="C22" s="112">
        <v>1.0104098500000001</v>
      </c>
      <c r="D22" s="112">
        <v>0.47527128999999996</v>
      </c>
      <c r="E22" s="113">
        <f t="shared" si="0"/>
        <v>1.1259644149765498</v>
      </c>
      <c r="F22" s="147">
        <f t="shared" si="1"/>
        <v>2.4964640509670569E-2</v>
      </c>
      <c r="G22" s="148">
        <v>0.58189967534000009</v>
      </c>
      <c r="H22" s="149">
        <v>20.4800454545455</v>
      </c>
    </row>
    <row r="23" spans="1:8" ht="12.75" customHeight="1">
      <c r="A23" s="145" t="s">
        <v>2256</v>
      </c>
      <c r="B23" s="145" t="s">
        <v>2255</v>
      </c>
      <c r="C23" s="112">
        <v>2.7400300000000001E-3</v>
      </c>
      <c r="D23" s="112">
        <v>0.30717899999999998</v>
      </c>
      <c r="E23" s="113">
        <f t="shared" si="0"/>
        <v>-0.99108002174627818</v>
      </c>
      <c r="F23" s="147">
        <f t="shared" si="1"/>
        <v>6.7699126186975166E-5</v>
      </c>
      <c r="G23" s="148">
        <v>0.441519039</v>
      </c>
      <c r="H23" s="149">
        <v>200.228227272727</v>
      </c>
    </row>
    <row r="24" spans="1:8" ht="12.75" customHeight="1">
      <c r="A24" s="145" t="s">
        <v>840</v>
      </c>
      <c r="B24" s="145" t="s">
        <v>824</v>
      </c>
      <c r="C24" s="112">
        <v>5.4730800000000003E-2</v>
      </c>
      <c r="D24" s="112">
        <v>0.29300580999999998</v>
      </c>
      <c r="E24" s="113">
        <f t="shared" si="0"/>
        <v>-0.81320916469199023</v>
      </c>
      <c r="F24" s="147">
        <f t="shared" si="1"/>
        <v>1.3522579444437107E-3</v>
      </c>
      <c r="G24" s="148">
        <v>3.5695476983726997</v>
      </c>
      <c r="H24" s="149">
        <v>416.72665000000001</v>
      </c>
    </row>
    <row r="25" spans="1:8" ht="12.75" customHeight="1">
      <c r="A25" s="145" t="s">
        <v>833</v>
      </c>
      <c r="B25" s="145" t="s">
        <v>815</v>
      </c>
      <c r="C25" s="112">
        <v>0.43197351</v>
      </c>
      <c r="D25" s="112">
        <v>0.27575630000000001</v>
      </c>
      <c r="E25" s="113">
        <f t="shared" si="0"/>
        <v>0.56650459119157026</v>
      </c>
      <c r="F25" s="147">
        <f t="shared" si="1"/>
        <v>1.0672959479611747E-2</v>
      </c>
      <c r="G25" s="148">
        <v>5.5755820661920001</v>
      </c>
      <c r="H25" s="149">
        <v>18.2581363636364</v>
      </c>
    </row>
    <row r="26" spans="1:8" ht="12.75" customHeight="1">
      <c r="A26" s="145" t="s">
        <v>1162</v>
      </c>
      <c r="B26" s="145" t="s">
        <v>1151</v>
      </c>
      <c r="C26" s="112">
        <v>2.8252929999999999E-2</v>
      </c>
      <c r="D26" s="112">
        <v>0.27163690000000001</v>
      </c>
      <c r="E26" s="113">
        <f t="shared" si="0"/>
        <v>-0.8959900882391163</v>
      </c>
      <c r="F26" s="147">
        <f t="shared" si="1"/>
        <v>6.9805756623897409E-4</v>
      </c>
      <c r="G26" s="148">
        <v>1.4633713162809998</v>
      </c>
      <c r="H26" s="149">
        <v>20.426181818181799</v>
      </c>
    </row>
    <row r="27" spans="1:8" ht="12.75" customHeight="1">
      <c r="A27" s="145" t="s">
        <v>334</v>
      </c>
      <c r="B27" s="145" t="s">
        <v>337</v>
      </c>
      <c r="C27" s="112">
        <v>0</v>
      </c>
      <c r="D27" s="112">
        <v>0.15653500000000001</v>
      </c>
      <c r="E27" s="113">
        <f t="shared" si="0"/>
        <v>-1</v>
      </c>
      <c r="F27" s="147">
        <f t="shared" si="1"/>
        <v>0</v>
      </c>
      <c r="G27" s="148">
        <v>4.6192738699999998</v>
      </c>
      <c r="H27" s="149">
        <v>84.291909090909101</v>
      </c>
    </row>
    <row r="28" spans="1:8" ht="12.75" customHeight="1">
      <c r="A28" s="145" t="s">
        <v>839</v>
      </c>
      <c r="B28" s="145" t="s">
        <v>821</v>
      </c>
      <c r="C28" s="112">
        <v>2.2162279999999999E-2</v>
      </c>
      <c r="D28" s="112">
        <v>0.12984024999999999</v>
      </c>
      <c r="E28" s="113">
        <f t="shared" si="0"/>
        <v>-0.82931117276807464</v>
      </c>
      <c r="F28" s="147">
        <f t="shared" si="1"/>
        <v>5.4757319821720045E-4</v>
      </c>
      <c r="G28" s="148">
        <v>1.5371027672499999</v>
      </c>
      <c r="H28" s="149">
        <v>30.5311818181818</v>
      </c>
    </row>
    <row r="29" spans="1:8" ht="12.75" customHeight="1">
      <c r="A29" s="145" t="s">
        <v>2405</v>
      </c>
      <c r="B29" s="145" t="s">
        <v>2406</v>
      </c>
      <c r="C29" s="112">
        <v>4.1091929999999999E-2</v>
      </c>
      <c r="D29" s="112">
        <v>9.9961999999999995E-2</v>
      </c>
      <c r="E29" s="113">
        <f t="shared" si="0"/>
        <v>-0.58892449130669655</v>
      </c>
      <c r="F29" s="147">
        <f t="shared" si="1"/>
        <v>1.0152763854178058E-3</v>
      </c>
      <c r="G29" s="148">
        <v>1.0183738600000001</v>
      </c>
      <c r="H29" s="149">
        <v>60.010045454545498</v>
      </c>
    </row>
    <row r="30" spans="1:8" ht="12.75" customHeight="1">
      <c r="A30" s="145" t="s">
        <v>2284</v>
      </c>
      <c r="B30" s="145" t="s">
        <v>2283</v>
      </c>
      <c r="C30" s="112">
        <v>6.9101700000000002E-2</v>
      </c>
      <c r="D30" s="112">
        <v>7.68895E-2</v>
      </c>
      <c r="E30" s="113">
        <f t="shared" si="0"/>
        <v>-0.10128561116927537</v>
      </c>
      <c r="F30" s="147">
        <f t="shared" si="1"/>
        <v>1.7073260906028407E-3</v>
      </c>
      <c r="G30" s="148">
        <v>0.34209845400000005</v>
      </c>
      <c r="H30" s="149">
        <v>400.55675000000002</v>
      </c>
    </row>
    <row r="31" spans="1:8" ht="12.75" customHeight="1">
      <c r="A31" s="145" t="s">
        <v>837</v>
      </c>
      <c r="B31" s="145" t="s">
        <v>819</v>
      </c>
      <c r="C31" s="112">
        <v>8.3874929999999986E-2</v>
      </c>
      <c r="D31" s="112">
        <v>5.2273050000000001E-2</v>
      </c>
      <c r="E31" s="113">
        <f t="shared" si="0"/>
        <v>0.60455397188417326</v>
      </c>
      <c r="F31" s="147">
        <f t="shared" si="1"/>
        <v>2.0723347810037511E-3</v>
      </c>
      <c r="G31" s="148">
        <v>0.24523323628249999</v>
      </c>
      <c r="H31" s="149">
        <v>18.600227272727299</v>
      </c>
    </row>
    <row r="32" spans="1:8" ht="12.75" customHeight="1">
      <c r="A32" s="145" t="s">
        <v>2655</v>
      </c>
      <c r="B32" s="145" t="s">
        <v>2656</v>
      </c>
      <c r="C32" s="112">
        <v>0</v>
      </c>
      <c r="D32" s="112">
        <v>4.1911999999999998E-2</v>
      </c>
      <c r="E32" s="113">
        <f t="shared" si="0"/>
        <v>-1</v>
      </c>
      <c r="F32" s="147">
        <f t="shared" si="1"/>
        <v>0</v>
      </c>
      <c r="G32" s="148">
        <v>1.834743E-3</v>
      </c>
      <c r="H32" s="149">
        <v>40.011272727272697</v>
      </c>
    </row>
    <row r="33" spans="1:8" ht="12.75" customHeight="1">
      <c r="A33" s="145" t="s">
        <v>834</v>
      </c>
      <c r="B33" s="145" t="s">
        <v>816</v>
      </c>
      <c r="C33" s="112">
        <v>7.8767799999999999E-2</v>
      </c>
      <c r="D33" s="112">
        <v>2.90259E-2</v>
      </c>
      <c r="E33" s="113">
        <f t="shared" si="0"/>
        <v>1.7137074130345655</v>
      </c>
      <c r="F33" s="147">
        <f t="shared" si="1"/>
        <v>1.9461506741424079E-3</v>
      </c>
      <c r="G33" s="148">
        <v>1.6602727260377999</v>
      </c>
      <c r="H33" s="149">
        <v>29.577772727272698</v>
      </c>
    </row>
    <row r="34" spans="1:8" ht="12.75" customHeight="1">
      <c r="A34" s="145" t="s">
        <v>2385</v>
      </c>
      <c r="B34" s="145" t="s">
        <v>2386</v>
      </c>
      <c r="C34" s="112">
        <v>0</v>
      </c>
      <c r="D34" s="112">
        <v>2.3587500000000001E-2</v>
      </c>
      <c r="E34" s="113">
        <f t="shared" si="0"/>
        <v>-1</v>
      </c>
      <c r="F34" s="147">
        <f t="shared" si="1"/>
        <v>0</v>
      </c>
      <c r="G34" s="148">
        <v>0.102751941</v>
      </c>
      <c r="H34" s="149">
        <v>45.010636363636401</v>
      </c>
    </row>
    <row r="35" spans="1:8" ht="12.75" customHeight="1">
      <c r="A35" s="145" t="s">
        <v>2379</v>
      </c>
      <c r="B35" s="145" t="s">
        <v>2380</v>
      </c>
      <c r="C35" s="112">
        <v>4.3400000000000001E-3</v>
      </c>
      <c r="D35" s="112">
        <v>2.1969499999999999E-2</v>
      </c>
      <c r="E35" s="113">
        <f t="shared" si="0"/>
        <v>-0.80245340130635656</v>
      </c>
      <c r="F35" s="147">
        <f t="shared" si="1"/>
        <v>1.0723028859226805E-4</v>
      </c>
      <c r="G35" s="148">
        <v>6.9535820000000007E-3</v>
      </c>
      <c r="H35" s="149">
        <v>34.994409090909102</v>
      </c>
    </row>
    <row r="36" spans="1:8" ht="12.75" customHeight="1">
      <c r="A36" s="145" t="s">
        <v>2663</v>
      </c>
      <c r="B36" s="145" t="s">
        <v>2664</v>
      </c>
      <c r="C36" s="112">
        <v>0.14188049999999999</v>
      </c>
      <c r="D36" s="112">
        <v>1.985E-2</v>
      </c>
      <c r="E36" s="113">
        <f t="shared" si="0"/>
        <v>6.1476322418136018</v>
      </c>
      <c r="F36" s="147">
        <f t="shared" si="1"/>
        <v>3.5055039079758721E-3</v>
      </c>
      <c r="G36" s="148">
        <v>5.6890786999999998E-2</v>
      </c>
      <c r="H36" s="149">
        <v>64.996681818181798</v>
      </c>
    </row>
    <row r="37" spans="1:8" ht="12.75" customHeight="1">
      <c r="A37" s="145" t="s">
        <v>2036</v>
      </c>
      <c r="B37" s="145" t="s">
        <v>2037</v>
      </c>
      <c r="C37" s="112">
        <v>2.5005120000000001</v>
      </c>
      <c r="D37" s="112">
        <v>1.9800000000000002E-2</v>
      </c>
      <c r="E37" s="113" t="str">
        <f t="shared" si="0"/>
        <v/>
      </c>
      <c r="F37" s="147">
        <f t="shared" si="1"/>
        <v>6.1781249628670355E-2</v>
      </c>
      <c r="G37" s="148">
        <v>2.0316260999999999E-2</v>
      </c>
      <c r="H37" s="149">
        <v>10.0558636363636</v>
      </c>
    </row>
    <row r="38" spans="1:8" ht="12.75" customHeight="1">
      <c r="A38" s="145" t="s">
        <v>835</v>
      </c>
      <c r="B38" s="145" t="s">
        <v>817</v>
      </c>
      <c r="C38" s="112">
        <v>0</v>
      </c>
      <c r="D38" s="112">
        <v>1.9441049999999998E-2</v>
      </c>
      <c r="E38" s="113">
        <f t="shared" si="0"/>
        <v>-1</v>
      </c>
      <c r="F38" s="147">
        <f t="shared" si="1"/>
        <v>0</v>
      </c>
      <c r="G38" s="148">
        <v>10.4875099526146</v>
      </c>
      <c r="H38" s="149">
        <v>22.972136363636402</v>
      </c>
    </row>
    <row r="39" spans="1:8" ht="12.75" customHeight="1">
      <c r="A39" s="145" t="s">
        <v>2280</v>
      </c>
      <c r="B39" s="145" t="s">
        <v>2279</v>
      </c>
      <c r="C39" s="112">
        <v>1.8597200000000001E-2</v>
      </c>
      <c r="D39" s="112">
        <v>1.36845E-2</v>
      </c>
      <c r="E39" s="113">
        <f t="shared" ref="E39:E70" si="2">IF(ISERROR(C39/D39-1),"",IF((C39/D39-1)&gt;10000%,"",C39/D39-1))</f>
        <v>0.35899740582410766</v>
      </c>
      <c r="F39" s="147">
        <f t="shared" ref="F39:F70" si="3">C39/$C$141</f>
        <v>4.5948919884979892E-4</v>
      </c>
      <c r="G39" s="148">
        <v>0.39483483399999997</v>
      </c>
      <c r="H39" s="149">
        <v>609.74842857142801</v>
      </c>
    </row>
    <row r="40" spans="1:8" ht="12.75" customHeight="1">
      <c r="A40" s="145" t="s">
        <v>566</v>
      </c>
      <c r="B40" s="145" t="s">
        <v>567</v>
      </c>
      <c r="C40" s="112">
        <v>0.457986</v>
      </c>
      <c r="D40" s="112">
        <v>1.1980049999999999E-2</v>
      </c>
      <c r="E40" s="113">
        <f t="shared" si="2"/>
        <v>37.229055805276275</v>
      </c>
      <c r="F40" s="147">
        <f t="shared" si="3"/>
        <v>1.1315661509497343E-2</v>
      </c>
      <c r="G40" s="148">
        <v>23.9144103</v>
      </c>
      <c r="H40" s="149">
        <v>123.821227272727</v>
      </c>
    </row>
    <row r="41" spans="1:8" ht="12.75" customHeight="1">
      <c r="A41" s="145" t="s">
        <v>511</v>
      </c>
      <c r="B41" s="145" t="s">
        <v>828</v>
      </c>
      <c r="C41" s="112">
        <v>0</v>
      </c>
      <c r="D41" s="112">
        <v>9.6299999999999997E-3</v>
      </c>
      <c r="E41" s="113">
        <f t="shared" si="2"/>
        <v>-1</v>
      </c>
      <c r="F41" s="147">
        <f t="shared" si="3"/>
        <v>0</v>
      </c>
      <c r="G41" s="148">
        <v>6.6487979999999993</v>
      </c>
      <c r="H41" s="149">
        <v>89.706045454545404</v>
      </c>
    </row>
    <row r="42" spans="1:8" ht="12.75" customHeight="1">
      <c r="A42" s="145" t="s">
        <v>2381</v>
      </c>
      <c r="B42" s="145" t="s">
        <v>2382</v>
      </c>
      <c r="C42" s="112">
        <v>8.2342000000000005E-3</v>
      </c>
      <c r="D42" s="112">
        <v>8.3400000000000002E-3</v>
      </c>
      <c r="E42" s="113">
        <f t="shared" si="2"/>
        <v>-1.2685851318944841E-2</v>
      </c>
      <c r="F42" s="147">
        <f t="shared" si="3"/>
        <v>2.0344600053604921E-4</v>
      </c>
      <c r="G42" s="148">
        <v>1.7673776999999998E-2</v>
      </c>
      <c r="H42" s="149">
        <v>44.998681818181801</v>
      </c>
    </row>
    <row r="43" spans="1:8" ht="12.75" customHeight="1">
      <c r="A43" s="145" t="s">
        <v>2042</v>
      </c>
      <c r="B43" s="145" t="s">
        <v>2043</v>
      </c>
      <c r="C43" s="112">
        <v>2.913443</v>
      </c>
      <c r="D43" s="112">
        <v>7.0635000000000003E-3</v>
      </c>
      <c r="E43" s="113" t="str">
        <f t="shared" si="2"/>
        <v/>
      </c>
      <c r="F43" s="147">
        <f t="shared" si="3"/>
        <v>7.1983717439429301E-2</v>
      </c>
      <c r="G43" s="148">
        <v>0.131650029</v>
      </c>
      <c r="H43" s="149">
        <v>26.968590909090899</v>
      </c>
    </row>
    <row r="44" spans="1:8" ht="12.75" customHeight="1">
      <c r="A44" s="145" t="s">
        <v>2596</v>
      </c>
      <c r="B44" s="145" t="s">
        <v>2597</v>
      </c>
      <c r="C44" s="112">
        <v>0</v>
      </c>
      <c r="D44" s="112">
        <v>5.6779999999999999E-3</v>
      </c>
      <c r="E44" s="113">
        <f t="shared" si="2"/>
        <v>-1</v>
      </c>
      <c r="F44" s="147">
        <f t="shared" si="3"/>
        <v>0</v>
      </c>
      <c r="G44" s="148">
        <v>0</v>
      </c>
      <c r="H44" s="149">
        <v>23.998999999999999</v>
      </c>
    </row>
    <row r="45" spans="1:8" ht="12.75" customHeight="1">
      <c r="A45" s="145" t="s">
        <v>2232</v>
      </c>
      <c r="B45" s="145" t="s">
        <v>2231</v>
      </c>
      <c r="C45" s="112">
        <v>0</v>
      </c>
      <c r="D45" s="112">
        <v>4.9798799999999999E-3</v>
      </c>
      <c r="E45" s="113">
        <f t="shared" si="2"/>
        <v>-1</v>
      </c>
      <c r="F45" s="147">
        <f t="shared" si="3"/>
        <v>0</v>
      </c>
      <c r="G45" s="148">
        <v>4.8333309999999997E-3</v>
      </c>
      <c r="H45" s="149">
        <v>11.937727272727299</v>
      </c>
    </row>
    <row r="46" spans="1:8" ht="12.75" customHeight="1">
      <c r="A46" s="145" t="s">
        <v>1154</v>
      </c>
      <c r="B46" s="145" t="s">
        <v>1142</v>
      </c>
      <c r="C46" s="112">
        <v>5.8746550000000002E-2</v>
      </c>
      <c r="D46" s="112">
        <v>2.5586999999999997E-3</v>
      </c>
      <c r="E46" s="113">
        <f t="shared" si="2"/>
        <v>21.959530230195025</v>
      </c>
      <c r="F46" s="147">
        <f t="shared" si="3"/>
        <v>1.4514768456912683E-3</v>
      </c>
      <c r="G46" s="148">
        <v>3.2078448504354919</v>
      </c>
      <c r="H46" s="149">
        <v>78.124681818181799</v>
      </c>
    </row>
    <row r="47" spans="1:8" ht="12.75" customHeight="1">
      <c r="A47" s="145" t="s">
        <v>1155</v>
      </c>
      <c r="B47" s="145" t="s">
        <v>1143</v>
      </c>
      <c r="C47" s="112">
        <v>0.19753200000000001</v>
      </c>
      <c r="D47" s="112">
        <v>1.8845000000000001E-3</v>
      </c>
      <c r="E47" s="113" t="str">
        <f t="shared" si="2"/>
        <v/>
      </c>
      <c r="F47" s="147">
        <f t="shared" si="3"/>
        <v>4.8805099922137997E-3</v>
      </c>
      <c r="G47" s="148">
        <v>0.33014323613954755</v>
      </c>
      <c r="H47" s="149">
        <v>80.549727272727296</v>
      </c>
    </row>
    <row r="48" spans="1:8" ht="12.75" customHeight="1">
      <c r="A48" s="145" t="s">
        <v>843</v>
      </c>
      <c r="B48" s="145" t="s">
        <v>827</v>
      </c>
      <c r="C48" s="112">
        <v>3.1280399999999999E-3</v>
      </c>
      <c r="D48" s="112">
        <v>1.4250000000000001E-3</v>
      </c>
      <c r="E48" s="113">
        <f t="shared" si="2"/>
        <v>1.1951157894736841</v>
      </c>
      <c r="F48" s="147">
        <f t="shared" si="3"/>
        <v>7.7285859891280674E-5</v>
      </c>
      <c r="G48" s="148">
        <v>3.3302103407000994</v>
      </c>
      <c r="H48" s="149">
        <v>444.53163636363598</v>
      </c>
    </row>
    <row r="49" spans="1:8" ht="12.75" customHeight="1">
      <c r="A49" s="145" t="s">
        <v>2252</v>
      </c>
      <c r="B49" s="145" t="s">
        <v>2251</v>
      </c>
      <c r="C49" s="112">
        <v>0</v>
      </c>
      <c r="D49" s="112">
        <v>7.9920000000000002E-4</v>
      </c>
      <c r="E49" s="113">
        <f t="shared" si="2"/>
        <v>-1</v>
      </c>
      <c r="F49" s="147">
        <f t="shared" si="3"/>
        <v>0</v>
      </c>
      <c r="G49" s="148">
        <v>0.32236892499999997</v>
      </c>
      <c r="H49" s="149">
        <v>318.19563636363603</v>
      </c>
    </row>
    <row r="50" spans="1:8" ht="12.75" customHeight="1">
      <c r="A50" s="145" t="s">
        <v>2397</v>
      </c>
      <c r="B50" s="145" t="s">
        <v>2398</v>
      </c>
      <c r="C50" s="112">
        <v>0</v>
      </c>
      <c r="D50" s="112">
        <v>1.36E-4</v>
      </c>
      <c r="E50" s="113">
        <f t="shared" si="2"/>
        <v>-1</v>
      </c>
      <c r="F50" s="147">
        <f t="shared" si="3"/>
        <v>0</v>
      </c>
      <c r="G50" s="148">
        <v>1.5441200000000001E-4</v>
      </c>
      <c r="H50" s="149">
        <v>50.006363636363602</v>
      </c>
    </row>
    <row r="51" spans="1:8" ht="12.75" customHeight="1">
      <c r="A51" s="145" t="s">
        <v>2040</v>
      </c>
      <c r="B51" s="145" t="s">
        <v>2041</v>
      </c>
      <c r="C51" s="112">
        <v>1.0846720000000001</v>
      </c>
      <c r="D51" s="112">
        <v>0</v>
      </c>
      <c r="E51" s="113" t="str">
        <f t="shared" si="2"/>
        <v/>
      </c>
      <c r="F51" s="147">
        <f t="shared" si="3"/>
        <v>2.6799468107823174E-2</v>
      </c>
      <c r="G51" s="148">
        <v>1.504008E-3</v>
      </c>
      <c r="H51" s="149">
        <v>10.139272727272701</v>
      </c>
    </row>
    <row r="52" spans="1:8" ht="12.75" customHeight="1">
      <c r="A52" s="145" t="s">
        <v>2399</v>
      </c>
      <c r="B52" s="145" t="s">
        <v>2400</v>
      </c>
      <c r="C52" s="112">
        <v>0</v>
      </c>
      <c r="D52" s="112">
        <v>0</v>
      </c>
      <c r="E52" s="113" t="str">
        <f t="shared" si="2"/>
        <v/>
      </c>
      <c r="F52" s="147">
        <f t="shared" si="3"/>
        <v>0</v>
      </c>
      <c r="G52" s="148">
        <v>3.30902E-4</v>
      </c>
      <c r="H52" s="149">
        <v>60.012500000000003</v>
      </c>
    </row>
    <row r="53" spans="1:8" ht="12.75" customHeight="1">
      <c r="A53" s="145" t="s">
        <v>2590</v>
      </c>
      <c r="B53" s="145" t="s">
        <v>2591</v>
      </c>
      <c r="C53" s="112">
        <v>0</v>
      </c>
      <c r="D53" s="112">
        <v>0</v>
      </c>
      <c r="E53" s="113" t="str">
        <f t="shared" si="2"/>
        <v/>
      </c>
      <c r="F53" s="147">
        <f t="shared" si="3"/>
        <v>0</v>
      </c>
      <c r="G53" s="148">
        <v>5.1495700000000002E-4</v>
      </c>
      <c r="H53" s="149">
        <v>20.001136363636402</v>
      </c>
    </row>
    <row r="54" spans="1:8" ht="12.75" customHeight="1">
      <c r="A54" s="145" t="s">
        <v>842</v>
      </c>
      <c r="B54" s="145" t="s">
        <v>826</v>
      </c>
      <c r="C54" s="112">
        <v>0</v>
      </c>
      <c r="D54" s="112">
        <v>0</v>
      </c>
      <c r="E54" s="113" t="str">
        <f t="shared" si="2"/>
        <v/>
      </c>
      <c r="F54" s="147">
        <f t="shared" si="3"/>
        <v>0</v>
      </c>
      <c r="G54" s="148">
        <v>0.12065417183170001</v>
      </c>
      <c r="H54" s="149">
        <v>30.753</v>
      </c>
    </row>
    <row r="55" spans="1:8" ht="12.75" customHeight="1">
      <c r="A55" s="145" t="s">
        <v>2598</v>
      </c>
      <c r="B55" s="145" t="s">
        <v>2599</v>
      </c>
      <c r="C55" s="112">
        <v>0</v>
      </c>
      <c r="D55" s="112">
        <v>0</v>
      </c>
      <c r="E55" s="113" t="str">
        <f t="shared" si="2"/>
        <v/>
      </c>
      <c r="F55" s="147">
        <f t="shared" si="3"/>
        <v>0</v>
      </c>
      <c r="G55" s="148">
        <v>1.485229E-3</v>
      </c>
      <c r="H55" s="149">
        <v>30.003454545454499</v>
      </c>
    </row>
    <row r="56" spans="1:8" ht="12.75" customHeight="1">
      <c r="A56" s="145" t="s">
        <v>2374</v>
      </c>
      <c r="B56" s="145" t="s">
        <v>2375</v>
      </c>
      <c r="C56" s="112">
        <v>0</v>
      </c>
      <c r="D56" s="112">
        <v>0</v>
      </c>
      <c r="E56" s="113" t="str">
        <f t="shared" si="2"/>
        <v/>
      </c>
      <c r="F56" s="147">
        <f t="shared" si="3"/>
        <v>0</v>
      </c>
      <c r="G56" s="148">
        <v>1.4264684E-2</v>
      </c>
      <c r="H56" s="149">
        <v>75.015272727272702</v>
      </c>
    </row>
    <row r="57" spans="1:8" ht="12.75" customHeight="1">
      <c r="A57" s="145" t="s">
        <v>1159</v>
      </c>
      <c r="B57" s="145" t="s">
        <v>1148</v>
      </c>
      <c r="C57" s="112">
        <v>2.2422399999999999E-3</v>
      </c>
      <c r="D57" s="112">
        <v>0</v>
      </c>
      <c r="E57" s="113" t="str">
        <f t="shared" si="2"/>
        <v/>
      </c>
      <c r="F57" s="147">
        <f t="shared" si="3"/>
        <v>5.5400009744960161E-5</v>
      </c>
      <c r="G57" s="148">
        <v>0.39609511638551548</v>
      </c>
      <c r="H57" s="149">
        <v>79.200545454545505</v>
      </c>
    </row>
    <row r="58" spans="1:8" ht="12.75" customHeight="1">
      <c r="A58" s="145" t="s">
        <v>1160</v>
      </c>
      <c r="B58" s="145" t="s">
        <v>1149</v>
      </c>
      <c r="C58" s="112">
        <v>1.2091199999999999E-3</v>
      </c>
      <c r="D58" s="112">
        <v>0</v>
      </c>
      <c r="E58" s="113" t="str">
        <f t="shared" si="2"/>
        <v/>
      </c>
      <c r="F58" s="147">
        <f t="shared" si="3"/>
        <v>2.9874259572046805E-5</v>
      </c>
      <c r="G58" s="148">
        <v>0.42311697539688226</v>
      </c>
      <c r="H58" s="149">
        <v>81.9345909090909</v>
      </c>
    </row>
    <row r="59" spans="1:8" ht="12.75" customHeight="1">
      <c r="A59" s="145" t="s">
        <v>2372</v>
      </c>
      <c r="B59" s="145" t="s">
        <v>2373</v>
      </c>
      <c r="C59" s="112">
        <v>0</v>
      </c>
      <c r="D59" s="112">
        <v>0</v>
      </c>
      <c r="E59" s="113" t="str">
        <f t="shared" si="2"/>
        <v/>
      </c>
      <c r="F59" s="147">
        <f t="shared" si="3"/>
        <v>0</v>
      </c>
      <c r="G59" s="148">
        <v>0</v>
      </c>
      <c r="H59" s="149">
        <v>50.009136363636401</v>
      </c>
    </row>
    <row r="60" spans="1:8" ht="12.75" customHeight="1">
      <c r="A60" s="145" t="s">
        <v>2038</v>
      </c>
      <c r="B60" s="145" t="s">
        <v>2039</v>
      </c>
      <c r="C60" s="112">
        <v>2.5411096</v>
      </c>
      <c r="D60" s="112">
        <v>0</v>
      </c>
      <c r="E60" s="113" t="str">
        <f t="shared" si="2"/>
        <v/>
      </c>
      <c r="F60" s="147">
        <f t="shared" si="3"/>
        <v>6.2784312385387744E-2</v>
      </c>
      <c r="G60" s="148">
        <v>2.2972751999999999E-2</v>
      </c>
      <c r="H60" s="149">
        <v>17.835863636363602</v>
      </c>
    </row>
    <row r="61" spans="1:8" ht="12.75" customHeight="1">
      <c r="A61" s="145" t="s">
        <v>2054</v>
      </c>
      <c r="B61" s="145" t="s">
        <v>2055</v>
      </c>
      <c r="C61" s="112">
        <v>0</v>
      </c>
      <c r="D61" s="112">
        <v>0</v>
      </c>
      <c r="E61" s="113" t="str">
        <f t="shared" si="2"/>
        <v/>
      </c>
      <c r="F61" s="147">
        <f t="shared" si="3"/>
        <v>0</v>
      </c>
      <c r="G61" s="148">
        <v>0</v>
      </c>
      <c r="H61" s="149">
        <v>34.997409090909102</v>
      </c>
    </row>
    <row r="62" spans="1:8" ht="12.75" customHeight="1">
      <c r="A62" s="145" t="s">
        <v>2401</v>
      </c>
      <c r="B62" s="145" t="s">
        <v>2402</v>
      </c>
      <c r="C62" s="112">
        <v>4.8967999999999998E-2</v>
      </c>
      <c r="D62" s="112">
        <v>0</v>
      </c>
      <c r="E62" s="113" t="str">
        <f t="shared" si="2"/>
        <v/>
      </c>
      <c r="F62" s="147">
        <f t="shared" si="3"/>
        <v>1.2098739105498113E-3</v>
      </c>
      <c r="G62" s="148">
        <v>1.6250286999999999E-2</v>
      </c>
      <c r="H62" s="149">
        <v>30.0037727272727</v>
      </c>
    </row>
    <row r="63" spans="1:8" ht="12.75" customHeight="1">
      <c r="A63" s="145" t="s">
        <v>2659</v>
      </c>
      <c r="B63" s="145" t="s">
        <v>2660</v>
      </c>
      <c r="C63" s="112">
        <v>0</v>
      </c>
      <c r="D63" s="112">
        <v>0</v>
      </c>
      <c r="E63" s="113" t="str">
        <f t="shared" si="2"/>
        <v/>
      </c>
      <c r="F63" s="147">
        <f t="shared" si="3"/>
        <v>0</v>
      </c>
      <c r="G63" s="148">
        <v>2.9872789999999998E-3</v>
      </c>
      <c r="H63" s="149">
        <v>39.998863636363602</v>
      </c>
    </row>
    <row r="64" spans="1:8" ht="12.75" customHeight="1">
      <c r="A64" s="145" t="s">
        <v>2044</v>
      </c>
      <c r="B64" s="145" t="s">
        <v>2045</v>
      </c>
      <c r="C64" s="112">
        <v>0</v>
      </c>
      <c r="D64" s="112">
        <v>0</v>
      </c>
      <c r="E64" s="113" t="str">
        <f t="shared" si="2"/>
        <v/>
      </c>
      <c r="F64" s="147">
        <f t="shared" si="3"/>
        <v>0</v>
      </c>
      <c r="G64" s="148">
        <v>0</v>
      </c>
      <c r="H64" s="149">
        <v>14.997999999999999</v>
      </c>
    </row>
    <row r="65" spans="1:8" ht="12.75" customHeight="1">
      <c r="A65" s="145" t="s">
        <v>2046</v>
      </c>
      <c r="B65" s="145" t="s">
        <v>2047</v>
      </c>
      <c r="C65" s="112">
        <v>0</v>
      </c>
      <c r="D65" s="112">
        <v>0</v>
      </c>
      <c r="E65" s="113" t="str">
        <f t="shared" si="2"/>
        <v/>
      </c>
      <c r="F65" s="147">
        <f t="shared" si="3"/>
        <v>0</v>
      </c>
      <c r="G65" s="148">
        <v>4.9609379999999998E-3</v>
      </c>
      <c r="H65" s="149">
        <v>24.992727272727301</v>
      </c>
    </row>
    <row r="66" spans="1:8" ht="12.75" customHeight="1">
      <c r="A66" s="145" t="s">
        <v>2048</v>
      </c>
      <c r="B66" s="145" t="s">
        <v>2049</v>
      </c>
      <c r="C66" s="112">
        <v>0</v>
      </c>
      <c r="D66" s="112">
        <v>0</v>
      </c>
      <c r="E66" s="113" t="str">
        <f t="shared" si="2"/>
        <v/>
      </c>
      <c r="F66" s="147">
        <f t="shared" si="3"/>
        <v>0</v>
      </c>
      <c r="G66" s="148">
        <v>2.4186579999999997E-3</v>
      </c>
      <c r="H66" s="149">
        <v>14.961818181818201</v>
      </c>
    </row>
    <row r="67" spans="1:8" ht="12.75" customHeight="1">
      <c r="A67" s="145" t="s">
        <v>2050</v>
      </c>
      <c r="B67" s="145" t="s">
        <v>2051</v>
      </c>
      <c r="C67" s="112">
        <v>0</v>
      </c>
      <c r="D67" s="112">
        <v>0</v>
      </c>
      <c r="E67" s="113" t="str">
        <f t="shared" si="2"/>
        <v/>
      </c>
      <c r="F67" s="147">
        <f t="shared" si="3"/>
        <v>0</v>
      </c>
      <c r="G67" s="148">
        <v>0</v>
      </c>
      <c r="H67" s="149">
        <v>25.0254090909091</v>
      </c>
    </row>
    <row r="68" spans="1:8" ht="12.75" customHeight="1">
      <c r="A68" s="145" t="s">
        <v>2052</v>
      </c>
      <c r="B68" s="145" t="s">
        <v>2053</v>
      </c>
      <c r="C68" s="112">
        <v>0</v>
      </c>
      <c r="D68" s="112">
        <v>0</v>
      </c>
      <c r="E68" s="113" t="str">
        <f t="shared" si="2"/>
        <v/>
      </c>
      <c r="F68" s="147">
        <f t="shared" si="3"/>
        <v>0</v>
      </c>
      <c r="G68" s="148">
        <v>0</v>
      </c>
      <c r="H68" s="149">
        <v>25.017318181818201</v>
      </c>
    </row>
    <row r="69" spans="1:8" ht="12.75" customHeight="1">
      <c r="A69" s="145" t="s">
        <v>2056</v>
      </c>
      <c r="B69" s="145" t="s">
        <v>2057</v>
      </c>
      <c r="C69" s="112">
        <v>0</v>
      </c>
      <c r="D69" s="112">
        <v>0</v>
      </c>
      <c r="E69" s="113" t="str">
        <f t="shared" si="2"/>
        <v/>
      </c>
      <c r="F69" s="147">
        <f t="shared" si="3"/>
        <v>0</v>
      </c>
      <c r="G69" s="148">
        <v>0</v>
      </c>
      <c r="H69" s="149">
        <v>24.997272727272701</v>
      </c>
    </row>
    <row r="70" spans="1:8" ht="12.75" customHeight="1">
      <c r="A70" s="145" t="s">
        <v>2058</v>
      </c>
      <c r="B70" s="145" t="s">
        <v>2059</v>
      </c>
      <c r="C70" s="112">
        <v>0</v>
      </c>
      <c r="D70" s="112">
        <v>0</v>
      </c>
      <c r="E70" s="113" t="str">
        <f t="shared" si="2"/>
        <v/>
      </c>
      <c r="F70" s="147">
        <f t="shared" si="3"/>
        <v>0</v>
      </c>
      <c r="G70" s="148">
        <v>0</v>
      </c>
      <c r="H70" s="149">
        <v>34.975818181818198</v>
      </c>
    </row>
    <row r="71" spans="1:8" ht="12.75" customHeight="1">
      <c r="A71" s="145" t="s">
        <v>2248</v>
      </c>
      <c r="B71" s="145" t="s">
        <v>2247</v>
      </c>
      <c r="C71" s="112">
        <v>0</v>
      </c>
      <c r="D71" s="112">
        <v>0</v>
      </c>
      <c r="E71" s="113" t="str">
        <f t="shared" ref="E71:E102" si="4">IF(ISERROR(C71/D71-1),"",IF((C71/D71-1)&gt;10000%,"",C71/D71-1))</f>
        <v/>
      </c>
      <c r="F71" s="147">
        <f t="shared" ref="F71:F102" si="5">C71/$C$141</f>
        <v>0</v>
      </c>
      <c r="G71" s="148">
        <v>0</v>
      </c>
      <c r="H71" s="149">
        <v>20.0044090909091</v>
      </c>
    </row>
    <row r="72" spans="1:8" ht="12.75" customHeight="1">
      <c r="A72" s="145" t="s">
        <v>2276</v>
      </c>
      <c r="B72" s="145" t="s">
        <v>2275</v>
      </c>
      <c r="C72" s="112">
        <v>0</v>
      </c>
      <c r="D72" s="112">
        <v>0</v>
      </c>
      <c r="E72" s="113" t="str">
        <f t="shared" si="4"/>
        <v/>
      </c>
      <c r="F72" s="147">
        <f t="shared" si="5"/>
        <v>0</v>
      </c>
      <c r="G72" s="148">
        <v>5.0622000000000004E-4</v>
      </c>
      <c r="H72" s="149">
        <v>29.9955</v>
      </c>
    </row>
    <row r="73" spans="1:8" ht="12.75" customHeight="1">
      <c r="A73" s="145" t="s">
        <v>2250</v>
      </c>
      <c r="B73" s="145" t="s">
        <v>2249</v>
      </c>
      <c r="C73" s="112">
        <v>0</v>
      </c>
      <c r="D73" s="112">
        <v>0</v>
      </c>
      <c r="E73" s="113" t="str">
        <f t="shared" si="4"/>
        <v/>
      </c>
      <c r="F73" s="147">
        <f t="shared" si="5"/>
        <v>0</v>
      </c>
      <c r="G73" s="148">
        <v>0</v>
      </c>
      <c r="H73" s="149">
        <v>19.979318181818201</v>
      </c>
    </row>
    <row r="74" spans="1:8" ht="12.75" customHeight="1">
      <c r="A74" s="145" t="s">
        <v>2278</v>
      </c>
      <c r="B74" s="145" t="s">
        <v>2277</v>
      </c>
      <c r="C74" s="112">
        <v>0</v>
      </c>
      <c r="D74" s="112">
        <v>0</v>
      </c>
      <c r="E74" s="113" t="str">
        <f t="shared" si="4"/>
        <v/>
      </c>
      <c r="F74" s="147">
        <f t="shared" si="5"/>
        <v>0</v>
      </c>
      <c r="G74" s="148">
        <v>0</v>
      </c>
      <c r="H74" s="149">
        <v>30.015136363636401</v>
      </c>
    </row>
    <row r="75" spans="1:8" ht="12.75" customHeight="1">
      <c r="A75" s="145" t="s">
        <v>2260</v>
      </c>
      <c r="B75" s="145" t="s">
        <v>2259</v>
      </c>
      <c r="C75" s="112">
        <v>0</v>
      </c>
      <c r="D75" s="112">
        <v>0</v>
      </c>
      <c r="E75" s="113" t="str">
        <f t="shared" si="4"/>
        <v/>
      </c>
      <c r="F75" s="147">
        <f t="shared" si="5"/>
        <v>0</v>
      </c>
      <c r="G75" s="148">
        <v>1.526503E-3</v>
      </c>
      <c r="H75" s="149">
        <v>18.010000000000002</v>
      </c>
    </row>
    <row r="76" spans="1:8" ht="12.75" customHeight="1">
      <c r="A76" s="145" t="s">
        <v>2234</v>
      </c>
      <c r="B76" s="145" t="s">
        <v>2233</v>
      </c>
      <c r="C76" s="112">
        <v>0</v>
      </c>
      <c r="D76" s="112">
        <v>0</v>
      </c>
      <c r="E76" s="113" t="str">
        <f t="shared" si="4"/>
        <v/>
      </c>
      <c r="F76" s="147">
        <f t="shared" si="5"/>
        <v>0</v>
      </c>
      <c r="G76" s="148">
        <v>0</v>
      </c>
      <c r="H76" s="149">
        <v>11.9400909090909</v>
      </c>
    </row>
    <row r="77" spans="1:8" ht="12.75" customHeight="1">
      <c r="A77" s="145" t="s">
        <v>2262</v>
      </c>
      <c r="B77" s="145" t="s">
        <v>2261</v>
      </c>
      <c r="C77" s="112">
        <v>0</v>
      </c>
      <c r="D77" s="112">
        <v>0</v>
      </c>
      <c r="E77" s="113" t="str">
        <f t="shared" si="4"/>
        <v/>
      </c>
      <c r="F77" s="147">
        <f t="shared" si="5"/>
        <v>0</v>
      </c>
      <c r="G77" s="148">
        <v>0</v>
      </c>
      <c r="H77" s="149">
        <v>18.015090909090901</v>
      </c>
    </row>
    <row r="78" spans="1:8" ht="12.75" customHeight="1">
      <c r="A78" s="145" t="s">
        <v>2244</v>
      </c>
      <c r="B78" s="145" t="s">
        <v>2243</v>
      </c>
      <c r="C78" s="112">
        <v>0</v>
      </c>
      <c r="D78" s="112">
        <v>0</v>
      </c>
      <c r="E78" s="113" t="str">
        <f t="shared" si="4"/>
        <v/>
      </c>
      <c r="F78" s="147">
        <f t="shared" si="5"/>
        <v>0</v>
      </c>
      <c r="G78" s="148">
        <v>0</v>
      </c>
      <c r="H78" s="149">
        <v>8.0232272727272704</v>
      </c>
    </row>
    <row r="79" spans="1:8" ht="12.75" customHeight="1">
      <c r="A79" s="145" t="s">
        <v>2272</v>
      </c>
      <c r="B79" s="145" t="s">
        <v>2271</v>
      </c>
      <c r="C79" s="112">
        <v>0</v>
      </c>
      <c r="D79" s="112">
        <v>0</v>
      </c>
      <c r="E79" s="113" t="str">
        <f t="shared" si="4"/>
        <v/>
      </c>
      <c r="F79" s="147">
        <f t="shared" si="5"/>
        <v>0</v>
      </c>
      <c r="G79" s="148">
        <v>0</v>
      </c>
      <c r="H79" s="149">
        <v>12.000500000000001</v>
      </c>
    </row>
    <row r="80" spans="1:8" ht="12.75" customHeight="1">
      <c r="A80" s="145" t="s">
        <v>2246</v>
      </c>
      <c r="B80" s="145" t="s">
        <v>2245</v>
      </c>
      <c r="C80" s="112">
        <v>0</v>
      </c>
      <c r="D80" s="112">
        <v>0</v>
      </c>
      <c r="E80" s="113" t="str">
        <f t="shared" si="4"/>
        <v/>
      </c>
      <c r="F80" s="147">
        <f t="shared" si="5"/>
        <v>0</v>
      </c>
      <c r="G80" s="148">
        <v>0</v>
      </c>
      <c r="H80" s="149">
        <v>8.0523636363636406</v>
      </c>
    </row>
    <row r="81" spans="1:8" ht="12.75" customHeight="1">
      <c r="A81" s="145" t="s">
        <v>2274</v>
      </c>
      <c r="B81" s="145" t="s">
        <v>2273</v>
      </c>
      <c r="C81" s="112">
        <v>0</v>
      </c>
      <c r="D81" s="112">
        <v>0</v>
      </c>
      <c r="E81" s="113" t="str">
        <f t="shared" si="4"/>
        <v/>
      </c>
      <c r="F81" s="147">
        <f t="shared" si="5"/>
        <v>0</v>
      </c>
      <c r="G81" s="148">
        <v>0</v>
      </c>
      <c r="H81" s="149">
        <v>12.0624545454545</v>
      </c>
    </row>
    <row r="82" spans="1:8" ht="12.75" customHeight="1">
      <c r="A82" s="145" t="s">
        <v>2236</v>
      </c>
      <c r="B82" s="145" t="s">
        <v>2235</v>
      </c>
      <c r="C82" s="112">
        <v>0</v>
      </c>
      <c r="D82" s="112">
        <v>0</v>
      </c>
      <c r="E82" s="113" t="str">
        <f t="shared" si="4"/>
        <v/>
      </c>
      <c r="F82" s="147">
        <f t="shared" si="5"/>
        <v>0</v>
      </c>
      <c r="G82" s="148">
        <v>0</v>
      </c>
      <c r="H82" s="149">
        <v>11.9638636363636</v>
      </c>
    </row>
    <row r="83" spans="1:8" ht="12.75" customHeight="1">
      <c r="A83" s="145" t="s">
        <v>2264</v>
      </c>
      <c r="B83" s="145" t="s">
        <v>2263</v>
      </c>
      <c r="C83" s="112">
        <v>0</v>
      </c>
      <c r="D83" s="112">
        <v>0</v>
      </c>
      <c r="E83" s="113" t="str">
        <f t="shared" si="4"/>
        <v/>
      </c>
      <c r="F83" s="147">
        <f t="shared" si="5"/>
        <v>0</v>
      </c>
      <c r="G83" s="148">
        <v>5.0870330000000004E-3</v>
      </c>
      <c r="H83" s="149">
        <v>17.996727272727298</v>
      </c>
    </row>
    <row r="84" spans="1:8" ht="12.75" customHeight="1">
      <c r="A84" s="145" t="s">
        <v>2238</v>
      </c>
      <c r="B84" s="145" t="s">
        <v>2237</v>
      </c>
      <c r="C84" s="112">
        <v>0</v>
      </c>
      <c r="D84" s="112">
        <v>0</v>
      </c>
      <c r="E84" s="113" t="str">
        <f t="shared" si="4"/>
        <v/>
      </c>
      <c r="F84" s="147">
        <f t="shared" si="5"/>
        <v>0</v>
      </c>
      <c r="G84" s="148">
        <v>0</v>
      </c>
      <c r="H84" s="149">
        <v>11.950318181818201</v>
      </c>
    </row>
    <row r="85" spans="1:8" ht="12.75" customHeight="1">
      <c r="A85" s="145" t="s">
        <v>2266</v>
      </c>
      <c r="B85" s="145" t="s">
        <v>2265</v>
      </c>
      <c r="C85" s="112">
        <v>0</v>
      </c>
      <c r="D85" s="112">
        <v>0</v>
      </c>
      <c r="E85" s="113" t="str">
        <f t="shared" si="4"/>
        <v/>
      </c>
      <c r="F85" s="147">
        <f t="shared" si="5"/>
        <v>0</v>
      </c>
      <c r="G85" s="148">
        <v>0</v>
      </c>
      <c r="H85" s="149">
        <v>18.003181818181801</v>
      </c>
    </row>
    <row r="86" spans="1:8" ht="12.75" customHeight="1">
      <c r="A86" s="145" t="s">
        <v>2240</v>
      </c>
      <c r="B86" s="145" t="s">
        <v>2239</v>
      </c>
      <c r="C86" s="112">
        <v>0</v>
      </c>
      <c r="D86" s="112">
        <v>0</v>
      </c>
      <c r="E86" s="113" t="str">
        <f t="shared" si="4"/>
        <v/>
      </c>
      <c r="F86" s="147">
        <f t="shared" si="5"/>
        <v>0</v>
      </c>
      <c r="G86" s="148">
        <v>0</v>
      </c>
      <c r="H86" s="149">
        <v>12.9601363636364</v>
      </c>
    </row>
    <row r="87" spans="1:8" ht="12.75" customHeight="1">
      <c r="A87" s="145" t="s">
        <v>2268</v>
      </c>
      <c r="B87" s="145" t="s">
        <v>2267</v>
      </c>
      <c r="C87" s="112">
        <v>0</v>
      </c>
      <c r="D87" s="112">
        <v>0</v>
      </c>
      <c r="E87" s="113" t="str">
        <f t="shared" si="4"/>
        <v/>
      </c>
      <c r="F87" s="147">
        <f t="shared" si="5"/>
        <v>0</v>
      </c>
      <c r="G87" s="148">
        <v>2.7325011E-2</v>
      </c>
      <c r="H87" s="149">
        <v>19.986272727272699</v>
      </c>
    </row>
    <row r="88" spans="1:8" ht="12.75" customHeight="1">
      <c r="A88" s="145" t="s">
        <v>2242</v>
      </c>
      <c r="B88" s="145" t="s">
        <v>2241</v>
      </c>
      <c r="C88" s="112">
        <v>0</v>
      </c>
      <c r="D88" s="112">
        <v>0</v>
      </c>
      <c r="E88" s="113" t="str">
        <f t="shared" si="4"/>
        <v/>
      </c>
      <c r="F88" s="147">
        <f t="shared" si="5"/>
        <v>0</v>
      </c>
      <c r="G88" s="148">
        <v>0</v>
      </c>
      <c r="H88" s="149">
        <v>10.018000000000001</v>
      </c>
    </row>
    <row r="89" spans="1:8" ht="12.75" customHeight="1">
      <c r="A89" s="145" t="s">
        <v>2270</v>
      </c>
      <c r="B89" s="145" t="s">
        <v>2269</v>
      </c>
      <c r="C89" s="112">
        <v>0</v>
      </c>
      <c r="D89" s="112">
        <v>0</v>
      </c>
      <c r="E89" s="113" t="str">
        <f t="shared" si="4"/>
        <v/>
      </c>
      <c r="F89" s="147">
        <f t="shared" si="5"/>
        <v>0</v>
      </c>
      <c r="G89" s="148">
        <v>0</v>
      </c>
      <c r="H89" s="149">
        <v>20.019909090909099</v>
      </c>
    </row>
    <row r="90" spans="1:8" ht="12.75" customHeight="1">
      <c r="A90" s="145" t="s">
        <v>2258</v>
      </c>
      <c r="B90" s="145" t="s">
        <v>2257</v>
      </c>
      <c r="C90" s="112">
        <v>0</v>
      </c>
      <c r="D90" s="112">
        <v>0</v>
      </c>
      <c r="E90" s="113" t="str">
        <f t="shared" si="4"/>
        <v/>
      </c>
      <c r="F90" s="147">
        <f t="shared" si="5"/>
        <v>0</v>
      </c>
      <c r="G90" s="148">
        <v>7.7024820000000001E-3</v>
      </c>
      <c r="H90" s="149">
        <v>200.270136363636</v>
      </c>
    </row>
    <row r="91" spans="1:8" ht="12.75" customHeight="1">
      <c r="A91" s="145" t="s">
        <v>2286</v>
      </c>
      <c r="B91" s="145" t="s">
        <v>2285</v>
      </c>
      <c r="C91" s="112">
        <v>0</v>
      </c>
      <c r="D91" s="112">
        <v>0</v>
      </c>
      <c r="E91" s="113" t="str">
        <f t="shared" si="4"/>
        <v/>
      </c>
      <c r="F91" s="147">
        <f t="shared" si="5"/>
        <v>0</v>
      </c>
      <c r="G91" s="148">
        <v>4.0941340000000001E-3</v>
      </c>
      <c r="H91" s="149">
        <v>400.51213636363599</v>
      </c>
    </row>
    <row r="92" spans="1:8" ht="12.75" customHeight="1">
      <c r="A92" s="145" t="s">
        <v>2254</v>
      </c>
      <c r="B92" s="145" t="s">
        <v>2253</v>
      </c>
      <c r="C92" s="112">
        <v>0</v>
      </c>
      <c r="D92" s="112">
        <v>0</v>
      </c>
      <c r="E92" s="113" t="str">
        <f t="shared" si="4"/>
        <v/>
      </c>
      <c r="F92" s="147">
        <f t="shared" si="5"/>
        <v>0</v>
      </c>
      <c r="G92" s="148">
        <v>0</v>
      </c>
      <c r="H92" s="149">
        <v>318.478136363636</v>
      </c>
    </row>
    <row r="93" spans="1:8" ht="12.75" customHeight="1">
      <c r="A93" s="145" t="s">
        <v>2282</v>
      </c>
      <c r="B93" s="145" t="s">
        <v>2281</v>
      </c>
      <c r="C93" s="112">
        <v>0</v>
      </c>
      <c r="D93" s="112">
        <v>0</v>
      </c>
      <c r="E93" s="113" t="str">
        <f t="shared" si="4"/>
        <v/>
      </c>
      <c r="F93" s="147">
        <f t="shared" si="5"/>
        <v>0</v>
      </c>
      <c r="G93" s="148">
        <v>8.4029799999999996E-4</v>
      </c>
      <c r="H93" s="149">
        <v>635.821909090909</v>
      </c>
    </row>
    <row r="94" spans="1:8" ht="12.75" customHeight="1">
      <c r="A94" s="145" t="s">
        <v>2324</v>
      </c>
      <c r="B94" s="145" t="s">
        <v>2325</v>
      </c>
      <c r="C94" s="112">
        <v>0</v>
      </c>
      <c r="D94" s="112">
        <v>0</v>
      </c>
      <c r="E94" s="113" t="str">
        <f t="shared" si="4"/>
        <v/>
      </c>
      <c r="F94" s="147">
        <f t="shared" si="5"/>
        <v>0</v>
      </c>
      <c r="G94" s="148">
        <v>0.47252640699999998</v>
      </c>
      <c r="H94" s="149">
        <v>37.614772727272701</v>
      </c>
    </row>
    <row r="95" spans="1:8" ht="12.75" customHeight="1">
      <c r="A95" s="145" t="s">
        <v>2326</v>
      </c>
      <c r="B95" s="145" t="s">
        <v>2327</v>
      </c>
      <c r="C95" s="112">
        <v>0</v>
      </c>
      <c r="D95" s="112">
        <v>0</v>
      </c>
      <c r="E95" s="113" t="str">
        <f t="shared" si="4"/>
        <v/>
      </c>
      <c r="F95" s="147">
        <f t="shared" si="5"/>
        <v>0</v>
      </c>
      <c r="G95" s="148">
        <v>2.6380145000000001E-2</v>
      </c>
      <c r="H95" s="149">
        <v>45.008454545454498</v>
      </c>
    </row>
    <row r="96" spans="1:8" ht="12.75" customHeight="1">
      <c r="A96" s="145" t="s">
        <v>2328</v>
      </c>
      <c r="B96" s="145" t="s">
        <v>2329</v>
      </c>
      <c r="C96" s="112">
        <v>0</v>
      </c>
      <c r="D96" s="112">
        <v>0</v>
      </c>
      <c r="E96" s="113" t="str">
        <f t="shared" si="4"/>
        <v/>
      </c>
      <c r="F96" s="147">
        <f t="shared" si="5"/>
        <v>0</v>
      </c>
      <c r="G96" s="148">
        <v>0</v>
      </c>
      <c r="H96" s="149">
        <v>34.996318181818197</v>
      </c>
    </row>
    <row r="97" spans="1:8" ht="12.75" customHeight="1">
      <c r="A97" s="145" t="s">
        <v>2330</v>
      </c>
      <c r="B97" s="145" t="s">
        <v>2331</v>
      </c>
      <c r="C97" s="112">
        <v>0</v>
      </c>
      <c r="D97" s="112">
        <v>0</v>
      </c>
      <c r="E97" s="113" t="str">
        <f t="shared" si="4"/>
        <v/>
      </c>
      <c r="F97" s="147">
        <f t="shared" si="5"/>
        <v>0</v>
      </c>
      <c r="G97" s="148">
        <v>0</v>
      </c>
      <c r="H97" s="149">
        <v>44.995772727272701</v>
      </c>
    </row>
    <row r="98" spans="1:8" ht="12.75" customHeight="1">
      <c r="A98" s="145" t="s">
        <v>2332</v>
      </c>
      <c r="B98" s="145" t="s">
        <v>2333</v>
      </c>
      <c r="C98" s="112">
        <v>0</v>
      </c>
      <c r="D98" s="112">
        <v>0</v>
      </c>
      <c r="E98" s="113" t="str">
        <f t="shared" si="4"/>
        <v/>
      </c>
      <c r="F98" s="147">
        <f t="shared" si="5"/>
        <v>0</v>
      </c>
      <c r="G98" s="148">
        <v>0</v>
      </c>
      <c r="H98" s="149">
        <v>38.967909090909103</v>
      </c>
    </row>
    <row r="99" spans="1:8" ht="12.75" customHeight="1">
      <c r="A99" s="145" t="s">
        <v>2334</v>
      </c>
      <c r="B99" s="145" t="s">
        <v>2335</v>
      </c>
      <c r="C99" s="112">
        <v>0</v>
      </c>
      <c r="D99" s="112">
        <v>0</v>
      </c>
      <c r="E99" s="113" t="str">
        <f t="shared" si="4"/>
        <v/>
      </c>
      <c r="F99" s="147">
        <f t="shared" si="5"/>
        <v>0</v>
      </c>
      <c r="G99" s="148">
        <v>0</v>
      </c>
      <c r="H99" s="149">
        <v>44.965545454545499</v>
      </c>
    </row>
    <row r="100" spans="1:8" ht="12.75" customHeight="1">
      <c r="A100" s="145" t="s">
        <v>2336</v>
      </c>
      <c r="B100" s="145" t="s">
        <v>2337</v>
      </c>
      <c r="C100" s="112">
        <v>0</v>
      </c>
      <c r="D100" s="112">
        <v>0</v>
      </c>
      <c r="E100" s="113" t="str">
        <f t="shared" si="4"/>
        <v/>
      </c>
      <c r="F100" s="147">
        <f t="shared" si="5"/>
        <v>0</v>
      </c>
      <c r="G100" s="148">
        <v>0</v>
      </c>
      <c r="H100" s="149">
        <v>34.997681818181803</v>
      </c>
    </row>
    <row r="101" spans="1:8" ht="12.75" customHeight="1">
      <c r="A101" s="145" t="s">
        <v>2338</v>
      </c>
      <c r="B101" s="145" t="s">
        <v>2339</v>
      </c>
      <c r="C101" s="112">
        <v>0</v>
      </c>
      <c r="D101" s="112">
        <v>0</v>
      </c>
      <c r="E101" s="113" t="str">
        <f t="shared" si="4"/>
        <v/>
      </c>
      <c r="F101" s="147">
        <f t="shared" si="5"/>
        <v>0</v>
      </c>
      <c r="G101" s="148">
        <v>0</v>
      </c>
      <c r="H101" s="149">
        <v>45.0089545454545</v>
      </c>
    </row>
    <row r="102" spans="1:8" ht="12.75" customHeight="1">
      <c r="A102" s="145" t="s">
        <v>2368</v>
      </c>
      <c r="B102" s="145" t="s">
        <v>2369</v>
      </c>
      <c r="C102" s="112">
        <v>0</v>
      </c>
      <c r="D102" s="112">
        <v>0</v>
      </c>
      <c r="E102" s="113" t="str">
        <f t="shared" si="4"/>
        <v/>
      </c>
      <c r="F102" s="147">
        <f t="shared" si="5"/>
        <v>0</v>
      </c>
      <c r="G102" s="148">
        <v>0</v>
      </c>
      <c r="H102" s="149">
        <v>49.995909090909102</v>
      </c>
    </row>
    <row r="103" spans="1:8" ht="12.75" customHeight="1">
      <c r="A103" s="145" t="s">
        <v>2370</v>
      </c>
      <c r="B103" s="145" t="s">
        <v>2371</v>
      </c>
      <c r="C103" s="112">
        <v>0</v>
      </c>
      <c r="D103" s="112">
        <v>0</v>
      </c>
      <c r="E103" s="113" t="str">
        <f t="shared" ref="E103:E134" si="6">IF(ISERROR(C103/D103-1),"",IF((C103/D103-1)&gt;10000%,"",C103/D103-1))</f>
        <v/>
      </c>
      <c r="F103" s="147">
        <f t="shared" ref="F103:F134" si="7">C103/$C$141</f>
        <v>0</v>
      </c>
      <c r="G103" s="148">
        <v>0</v>
      </c>
      <c r="H103" s="149">
        <v>74.997500000000002</v>
      </c>
    </row>
    <row r="104" spans="1:8" ht="12.75" customHeight="1">
      <c r="A104" s="145" t="s">
        <v>2395</v>
      </c>
      <c r="B104" s="145" t="s">
        <v>2396</v>
      </c>
      <c r="C104" s="112">
        <v>0</v>
      </c>
      <c r="D104" s="112">
        <v>0</v>
      </c>
      <c r="E104" s="113" t="str">
        <f t="shared" si="6"/>
        <v/>
      </c>
      <c r="F104" s="147">
        <f t="shared" si="7"/>
        <v>0</v>
      </c>
      <c r="G104" s="148">
        <v>3.9051452E-2</v>
      </c>
      <c r="H104" s="149">
        <v>30.004045454545501</v>
      </c>
    </row>
    <row r="105" spans="1:8" ht="12.75" customHeight="1">
      <c r="A105" s="145" t="s">
        <v>2407</v>
      </c>
      <c r="B105" s="145" t="s">
        <v>2408</v>
      </c>
      <c r="C105" s="112">
        <v>0</v>
      </c>
      <c r="D105" s="112">
        <v>0</v>
      </c>
      <c r="E105" s="113" t="str">
        <f t="shared" si="6"/>
        <v/>
      </c>
      <c r="F105" s="147">
        <f t="shared" si="7"/>
        <v>0</v>
      </c>
      <c r="G105" s="148">
        <v>0</v>
      </c>
      <c r="H105" s="149">
        <v>30.0246363636364</v>
      </c>
    </row>
    <row r="106" spans="1:8" ht="12.75" customHeight="1">
      <c r="A106" s="145" t="s">
        <v>2409</v>
      </c>
      <c r="B106" s="145" t="s">
        <v>2410</v>
      </c>
      <c r="C106" s="112">
        <v>0</v>
      </c>
      <c r="D106" s="112">
        <v>0</v>
      </c>
      <c r="E106" s="113" t="str">
        <f t="shared" si="6"/>
        <v/>
      </c>
      <c r="F106" s="147">
        <f t="shared" si="7"/>
        <v>0</v>
      </c>
      <c r="G106" s="148">
        <v>0</v>
      </c>
      <c r="H106" s="149">
        <v>29.954181818181802</v>
      </c>
    </row>
    <row r="107" spans="1:8" ht="12.75" customHeight="1">
      <c r="A107" s="145" t="s">
        <v>2411</v>
      </c>
      <c r="B107" s="145" t="s">
        <v>2412</v>
      </c>
      <c r="C107" s="112">
        <v>0</v>
      </c>
      <c r="D107" s="112">
        <v>0</v>
      </c>
      <c r="E107" s="113" t="str">
        <f t="shared" si="6"/>
        <v/>
      </c>
      <c r="F107" s="147">
        <f t="shared" si="7"/>
        <v>0</v>
      </c>
      <c r="G107" s="148">
        <v>0</v>
      </c>
      <c r="H107" s="149">
        <v>29.9925454545455</v>
      </c>
    </row>
    <row r="108" spans="1:8" ht="12.75" customHeight="1">
      <c r="A108" s="145" t="s">
        <v>2413</v>
      </c>
      <c r="B108" s="145" t="s">
        <v>2414</v>
      </c>
      <c r="C108" s="112">
        <v>0</v>
      </c>
      <c r="D108" s="112">
        <v>0</v>
      </c>
      <c r="E108" s="113" t="str">
        <f t="shared" si="6"/>
        <v/>
      </c>
      <c r="F108" s="147">
        <f t="shared" si="7"/>
        <v>0</v>
      </c>
      <c r="G108" s="148">
        <v>0</v>
      </c>
      <c r="H108" s="149">
        <v>29.9360454545455</v>
      </c>
    </row>
    <row r="109" spans="1:8" ht="12.75" customHeight="1">
      <c r="A109" s="145" t="s">
        <v>2415</v>
      </c>
      <c r="B109" s="145" t="s">
        <v>2416</v>
      </c>
      <c r="C109" s="112">
        <v>0</v>
      </c>
      <c r="D109" s="112">
        <v>0</v>
      </c>
      <c r="E109" s="113" t="str">
        <f t="shared" si="6"/>
        <v/>
      </c>
      <c r="F109" s="147">
        <f t="shared" si="7"/>
        <v>0</v>
      </c>
      <c r="G109" s="148">
        <v>4.6520390000000002E-3</v>
      </c>
      <c r="H109" s="149">
        <v>30.015499999999999</v>
      </c>
    </row>
    <row r="110" spans="1:8" ht="12.75" customHeight="1">
      <c r="A110" s="145" t="s">
        <v>2417</v>
      </c>
      <c r="B110" s="145" t="s">
        <v>2418</v>
      </c>
      <c r="C110" s="112">
        <v>0</v>
      </c>
      <c r="D110" s="112">
        <v>0</v>
      </c>
      <c r="E110" s="113" t="str">
        <f t="shared" si="6"/>
        <v/>
      </c>
      <c r="F110" s="147">
        <f t="shared" si="7"/>
        <v>0</v>
      </c>
      <c r="G110" s="148">
        <v>8.5417779999999999E-3</v>
      </c>
      <c r="H110" s="149">
        <v>29.984181818181799</v>
      </c>
    </row>
    <row r="111" spans="1:8" ht="12.75" customHeight="1">
      <c r="A111" s="145" t="s">
        <v>2383</v>
      </c>
      <c r="B111" s="145" t="s">
        <v>2384</v>
      </c>
      <c r="C111" s="112">
        <v>0</v>
      </c>
      <c r="D111" s="112">
        <v>0</v>
      </c>
      <c r="E111" s="113" t="str">
        <f t="shared" si="6"/>
        <v/>
      </c>
      <c r="F111" s="147">
        <f t="shared" si="7"/>
        <v>0</v>
      </c>
      <c r="G111" s="148">
        <v>0</v>
      </c>
      <c r="H111" s="149">
        <v>34.975727272727298</v>
      </c>
    </row>
    <row r="112" spans="1:8" ht="12.75" customHeight="1">
      <c r="A112" s="145" t="s">
        <v>2387</v>
      </c>
      <c r="B112" s="145" t="s">
        <v>2388</v>
      </c>
      <c r="C112" s="112">
        <v>0</v>
      </c>
      <c r="D112" s="112">
        <v>0</v>
      </c>
      <c r="E112" s="113" t="str">
        <f t="shared" si="6"/>
        <v/>
      </c>
      <c r="F112" s="147">
        <f t="shared" si="7"/>
        <v>0</v>
      </c>
      <c r="G112" s="148">
        <v>0</v>
      </c>
      <c r="H112" s="149">
        <v>45.002318181818197</v>
      </c>
    </row>
    <row r="113" spans="1:8" ht="12.75" customHeight="1">
      <c r="A113" s="145" t="s">
        <v>2389</v>
      </c>
      <c r="B113" s="145" t="s">
        <v>2390</v>
      </c>
      <c r="C113" s="112">
        <v>0</v>
      </c>
      <c r="D113" s="112">
        <v>0</v>
      </c>
      <c r="E113" s="113" t="str">
        <f t="shared" si="6"/>
        <v/>
      </c>
      <c r="F113" s="147">
        <f t="shared" si="7"/>
        <v>0</v>
      </c>
      <c r="G113" s="148">
        <v>1.9967550000000002E-3</v>
      </c>
      <c r="H113" s="149">
        <v>54.991954545454497</v>
      </c>
    </row>
    <row r="114" spans="1:8" ht="12.75" customHeight="1">
      <c r="A114" s="145" t="s">
        <v>2391</v>
      </c>
      <c r="B114" s="145" t="s">
        <v>2392</v>
      </c>
      <c r="C114" s="112">
        <v>0</v>
      </c>
      <c r="D114" s="112">
        <v>0</v>
      </c>
      <c r="E114" s="113" t="str">
        <f t="shared" si="6"/>
        <v/>
      </c>
      <c r="F114" s="147">
        <f t="shared" si="7"/>
        <v>0</v>
      </c>
      <c r="G114" s="148">
        <v>0</v>
      </c>
      <c r="H114" s="149">
        <v>44.976272727272701</v>
      </c>
    </row>
    <row r="115" spans="1:8" ht="12.75" customHeight="1">
      <c r="A115" s="145" t="s">
        <v>2393</v>
      </c>
      <c r="B115" s="145" t="s">
        <v>2394</v>
      </c>
      <c r="C115" s="112">
        <v>0</v>
      </c>
      <c r="D115" s="112">
        <v>0</v>
      </c>
      <c r="E115" s="113" t="str">
        <f t="shared" si="6"/>
        <v/>
      </c>
      <c r="F115" s="147">
        <f t="shared" si="7"/>
        <v>0</v>
      </c>
      <c r="G115" s="148">
        <v>2.0389280000000002E-3</v>
      </c>
      <c r="H115" s="149">
        <v>55.009818181818197</v>
      </c>
    </row>
    <row r="116" spans="1:8" ht="12.75" customHeight="1">
      <c r="A116" s="145" t="s">
        <v>2576</v>
      </c>
      <c r="B116" s="145" t="s">
        <v>2577</v>
      </c>
      <c r="C116" s="112">
        <v>0</v>
      </c>
      <c r="D116" s="112">
        <v>0</v>
      </c>
      <c r="E116" s="113" t="str">
        <f t="shared" si="6"/>
        <v/>
      </c>
      <c r="F116" s="147">
        <f t="shared" si="7"/>
        <v>0</v>
      </c>
      <c r="G116" s="148">
        <v>0</v>
      </c>
      <c r="H116" s="149">
        <v>23.996818181818199</v>
      </c>
    </row>
    <row r="117" spans="1:8" ht="12.75" customHeight="1">
      <c r="A117" s="145" t="s">
        <v>2578</v>
      </c>
      <c r="B117" s="145" t="s">
        <v>2579</v>
      </c>
      <c r="C117" s="112">
        <v>0</v>
      </c>
      <c r="D117" s="112">
        <v>0</v>
      </c>
      <c r="E117" s="113" t="str">
        <f t="shared" si="6"/>
        <v/>
      </c>
      <c r="F117" s="147">
        <f t="shared" si="7"/>
        <v>0</v>
      </c>
      <c r="G117" s="148">
        <v>0</v>
      </c>
      <c r="H117" s="149">
        <v>30.004681818181801</v>
      </c>
    </row>
    <row r="118" spans="1:8" ht="12.75" customHeight="1">
      <c r="A118" s="145" t="s">
        <v>2580</v>
      </c>
      <c r="B118" s="145" t="s">
        <v>2581</v>
      </c>
      <c r="C118" s="112">
        <v>0</v>
      </c>
      <c r="D118" s="112">
        <v>0</v>
      </c>
      <c r="E118" s="113" t="str">
        <f t="shared" si="6"/>
        <v/>
      </c>
      <c r="F118" s="147">
        <f t="shared" si="7"/>
        <v>0</v>
      </c>
      <c r="G118" s="148">
        <v>0</v>
      </c>
      <c r="H118" s="149">
        <v>24.0058636363636</v>
      </c>
    </row>
    <row r="119" spans="1:8" ht="12.75" customHeight="1">
      <c r="A119" s="145" t="s">
        <v>2582</v>
      </c>
      <c r="B119" s="145" t="s">
        <v>2583</v>
      </c>
      <c r="C119" s="112">
        <v>0</v>
      </c>
      <c r="D119" s="112">
        <v>0</v>
      </c>
      <c r="E119" s="113" t="str">
        <f t="shared" si="6"/>
        <v/>
      </c>
      <c r="F119" s="147">
        <f t="shared" si="7"/>
        <v>0</v>
      </c>
      <c r="G119" s="148">
        <v>6.5126130000000004E-3</v>
      </c>
      <c r="H119" s="149">
        <v>30.001590909090901</v>
      </c>
    </row>
    <row r="120" spans="1:8" ht="12.75" customHeight="1">
      <c r="A120" s="145" t="s">
        <v>2584</v>
      </c>
      <c r="B120" s="145" t="s">
        <v>2585</v>
      </c>
      <c r="C120" s="112">
        <v>3.3839999999999999E-3</v>
      </c>
      <c r="D120" s="112">
        <v>0</v>
      </c>
      <c r="E120" s="113" t="str">
        <f t="shared" si="6"/>
        <v/>
      </c>
      <c r="F120" s="147">
        <f t="shared" si="7"/>
        <v>8.360997617424771E-5</v>
      </c>
      <c r="G120" s="148">
        <v>6.9896099999999994E-3</v>
      </c>
      <c r="H120" s="149">
        <v>15.9910454545455</v>
      </c>
    </row>
    <row r="121" spans="1:8" ht="12.75" customHeight="1">
      <c r="A121" s="145" t="s">
        <v>2586</v>
      </c>
      <c r="B121" s="145" t="s">
        <v>2587</v>
      </c>
      <c r="C121" s="112">
        <v>0.77621203999999999</v>
      </c>
      <c r="D121" s="112">
        <v>0</v>
      </c>
      <c r="E121" s="113" t="str">
        <f t="shared" si="6"/>
        <v/>
      </c>
      <c r="F121" s="147">
        <f t="shared" si="7"/>
        <v>1.9178212225344032E-2</v>
      </c>
      <c r="G121" s="148">
        <v>0.84463450399999995</v>
      </c>
      <c r="H121" s="149">
        <v>19.990863636363599</v>
      </c>
    </row>
    <row r="122" spans="1:8" ht="12.75" customHeight="1">
      <c r="A122" s="145" t="s">
        <v>2588</v>
      </c>
      <c r="B122" s="145" t="s">
        <v>2589</v>
      </c>
      <c r="C122" s="112">
        <v>5.8704999999999999E-3</v>
      </c>
      <c r="D122" s="112">
        <v>0</v>
      </c>
      <c r="E122" s="113" t="str">
        <f t="shared" si="6"/>
        <v/>
      </c>
      <c r="F122" s="147">
        <f t="shared" si="7"/>
        <v>1.450450251568916E-4</v>
      </c>
      <c r="G122" s="148">
        <v>9.2953690000000012E-3</v>
      </c>
      <c r="H122" s="149">
        <v>15.992818181818199</v>
      </c>
    </row>
    <row r="123" spans="1:8" ht="12.75" customHeight="1">
      <c r="A123" s="145" t="s">
        <v>2592</v>
      </c>
      <c r="B123" s="145" t="s">
        <v>2593</v>
      </c>
      <c r="C123" s="112">
        <v>0</v>
      </c>
      <c r="D123" s="112">
        <v>0</v>
      </c>
      <c r="E123" s="113" t="str">
        <f t="shared" si="6"/>
        <v/>
      </c>
      <c r="F123" s="147">
        <f t="shared" si="7"/>
        <v>0</v>
      </c>
      <c r="G123" s="148">
        <v>0</v>
      </c>
      <c r="H123" s="149">
        <v>24.012772727272701</v>
      </c>
    </row>
    <row r="124" spans="1:8" ht="12.75" customHeight="1">
      <c r="A124" s="145" t="s">
        <v>2594</v>
      </c>
      <c r="B124" s="145" t="s">
        <v>2595</v>
      </c>
      <c r="C124" s="112">
        <v>0</v>
      </c>
      <c r="D124" s="112">
        <v>0</v>
      </c>
      <c r="E124" s="113" t="str">
        <f t="shared" si="6"/>
        <v/>
      </c>
      <c r="F124" s="147">
        <f t="shared" si="7"/>
        <v>0</v>
      </c>
      <c r="G124" s="148">
        <v>8.1126999999999998E-5</v>
      </c>
      <c r="H124" s="149">
        <v>29.995090909090901</v>
      </c>
    </row>
    <row r="125" spans="1:8" ht="12.75" customHeight="1">
      <c r="A125" s="145" t="s">
        <v>2653</v>
      </c>
      <c r="B125" s="145" t="s">
        <v>2654</v>
      </c>
      <c r="C125" s="112">
        <v>0</v>
      </c>
      <c r="D125" s="112">
        <v>0</v>
      </c>
      <c r="E125" s="113" t="str">
        <f t="shared" si="6"/>
        <v/>
      </c>
      <c r="F125" s="147">
        <f t="shared" si="7"/>
        <v>0</v>
      </c>
      <c r="G125" s="148">
        <v>0</v>
      </c>
      <c r="H125" s="149">
        <v>30.0000909090909</v>
      </c>
    </row>
    <row r="126" spans="1:8" ht="12.75" customHeight="1">
      <c r="A126" s="145" t="s">
        <v>2657</v>
      </c>
      <c r="B126" s="145" t="s">
        <v>2658</v>
      </c>
      <c r="C126" s="112">
        <v>0</v>
      </c>
      <c r="D126" s="112">
        <v>0</v>
      </c>
      <c r="E126" s="113" t="str">
        <f t="shared" si="6"/>
        <v/>
      </c>
      <c r="F126" s="147">
        <f t="shared" si="7"/>
        <v>0</v>
      </c>
      <c r="G126" s="148">
        <v>0</v>
      </c>
      <c r="H126" s="149">
        <v>29.9925454545455</v>
      </c>
    </row>
    <row r="127" spans="1:8" ht="12.75" customHeight="1">
      <c r="A127" s="145" t="s">
        <v>2661</v>
      </c>
      <c r="B127" s="145" t="s">
        <v>2662</v>
      </c>
      <c r="C127" s="112">
        <v>0</v>
      </c>
      <c r="D127" s="112">
        <v>0</v>
      </c>
      <c r="E127" s="113" t="str">
        <f t="shared" si="6"/>
        <v/>
      </c>
      <c r="F127" s="147">
        <f t="shared" si="7"/>
        <v>0</v>
      </c>
      <c r="G127" s="148">
        <v>1.1346539999999999E-3</v>
      </c>
      <c r="H127" s="149">
        <v>54.990727272727298</v>
      </c>
    </row>
    <row r="128" spans="1:8" ht="12.75" customHeight="1">
      <c r="A128" s="145" t="s">
        <v>2665</v>
      </c>
      <c r="B128" s="145" t="s">
        <v>2666</v>
      </c>
      <c r="C128" s="112">
        <v>0</v>
      </c>
      <c r="D128" s="112">
        <v>0</v>
      </c>
      <c r="E128" s="113" t="str">
        <f t="shared" si="6"/>
        <v/>
      </c>
      <c r="F128" s="147">
        <f t="shared" si="7"/>
        <v>0</v>
      </c>
      <c r="G128" s="148">
        <v>0</v>
      </c>
      <c r="H128" s="149">
        <v>54.993818181818199</v>
      </c>
    </row>
    <row r="129" spans="1:8" ht="12.75" customHeight="1">
      <c r="A129" s="145" t="s">
        <v>2667</v>
      </c>
      <c r="B129" s="145" t="s">
        <v>2668</v>
      </c>
      <c r="C129" s="112">
        <v>0</v>
      </c>
      <c r="D129" s="112">
        <v>0</v>
      </c>
      <c r="E129" s="113" t="str">
        <f t="shared" si="6"/>
        <v/>
      </c>
      <c r="F129" s="147">
        <f t="shared" si="7"/>
        <v>0</v>
      </c>
      <c r="G129" s="148">
        <v>2.3802299999999999E-4</v>
      </c>
      <c r="H129" s="149">
        <v>64.9880909090909</v>
      </c>
    </row>
    <row r="130" spans="1:8" ht="12.75" customHeight="1">
      <c r="A130" s="145" t="s">
        <v>2669</v>
      </c>
      <c r="B130" s="145" t="s">
        <v>2670</v>
      </c>
      <c r="C130" s="112">
        <v>0</v>
      </c>
      <c r="D130" s="112">
        <v>0</v>
      </c>
      <c r="E130" s="113" t="str">
        <f t="shared" si="6"/>
        <v/>
      </c>
      <c r="F130" s="147">
        <f t="shared" si="7"/>
        <v>0</v>
      </c>
      <c r="G130" s="148">
        <v>0</v>
      </c>
      <c r="H130" s="149">
        <v>55.003636363636403</v>
      </c>
    </row>
    <row r="131" spans="1:8" ht="12.75" customHeight="1">
      <c r="A131" s="145" t="s">
        <v>2671</v>
      </c>
      <c r="B131" s="145" t="s">
        <v>2672</v>
      </c>
      <c r="C131" s="112">
        <v>0.36928499999999997</v>
      </c>
      <c r="D131" s="112">
        <v>0</v>
      </c>
      <c r="E131" s="113" t="str">
        <f t="shared" si="6"/>
        <v/>
      </c>
      <c r="F131" s="147">
        <f t="shared" si="7"/>
        <v>9.1240868946533878E-3</v>
      </c>
      <c r="G131" s="148">
        <v>0</v>
      </c>
      <c r="H131" s="149">
        <v>64.998590909090893</v>
      </c>
    </row>
    <row r="132" spans="1:8" ht="12.75" customHeight="1">
      <c r="A132" s="145" t="s">
        <v>2673</v>
      </c>
      <c r="B132" s="145" t="s">
        <v>2674</v>
      </c>
      <c r="C132" s="112">
        <v>0</v>
      </c>
      <c r="D132" s="112">
        <v>0</v>
      </c>
      <c r="E132" s="113" t="str">
        <f t="shared" si="6"/>
        <v/>
      </c>
      <c r="F132" s="147">
        <f t="shared" si="7"/>
        <v>0</v>
      </c>
      <c r="G132" s="148">
        <v>0</v>
      </c>
      <c r="H132" s="149">
        <v>55.004181818181799</v>
      </c>
    </row>
    <row r="133" spans="1:8" ht="12.75" customHeight="1">
      <c r="A133" s="145" t="s">
        <v>2675</v>
      </c>
      <c r="B133" s="145" t="s">
        <v>2676</v>
      </c>
      <c r="C133" s="112">
        <v>0</v>
      </c>
      <c r="D133" s="112">
        <v>0</v>
      </c>
      <c r="E133" s="113" t="str">
        <f t="shared" si="6"/>
        <v/>
      </c>
      <c r="F133" s="147">
        <f t="shared" si="7"/>
        <v>0</v>
      </c>
      <c r="G133" s="148">
        <v>1.198551E-3</v>
      </c>
      <c r="H133" s="149">
        <v>64.993409090909097</v>
      </c>
    </row>
    <row r="134" spans="1:8" ht="12.75" customHeight="1">
      <c r="A134" s="145" t="s">
        <v>841</v>
      </c>
      <c r="B134" s="145" t="s">
        <v>825</v>
      </c>
      <c r="C134" s="112">
        <v>0</v>
      </c>
      <c r="D134" s="112">
        <v>0</v>
      </c>
      <c r="E134" s="113" t="str">
        <f t="shared" si="6"/>
        <v/>
      </c>
      <c r="F134" s="147">
        <f t="shared" si="7"/>
        <v>0</v>
      </c>
      <c r="G134" s="148">
        <v>1.0532217974999999E-2</v>
      </c>
      <c r="H134" s="149">
        <v>32.593499999999999</v>
      </c>
    </row>
    <row r="135" spans="1:8" ht="12.75" customHeight="1">
      <c r="A135" s="145" t="s">
        <v>513</v>
      </c>
      <c r="B135" s="145" t="s">
        <v>823</v>
      </c>
      <c r="C135" s="112">
        <v>0</v>
      </c>
      <c r="D135" s="112">
        <v>0</v>
      </c>
      <c r="E135" s="113" t="str">
        <f t="shared" ref="E135:E140" si="8">IF(ISERROR(C135/D135-1),"",IF((C135/D135-1)&gt;10000%,"",C135/D135-1))</f>
        <v/>
      </c>
      <c r="F135" s="147">
        <f t="shared" ref="F135:F140" si="9">C135/$C$141</f>
        <v>0</v>
      </c>
      <c r="G135" s="148">
        <v>6.8706429400000006</v>
      </c>
      <c r="H135" s="149">
        <v>118.617090909091</v>
      </c>
    </row>
    <row r="136" spans="1:8" ht="12.75" customHeight="1">
      <c r="A136" s="145" t="s">
        <v>512</v>
      </c>
      <c r="B136" s="145" t="s">
        <v>829</v>
      </c>
      <c r="C136" s="112">
        <v>0</v>
      </c>
      <c r="D136" s="112">
        <v>0</v>
      </c>
      <c r="E136" s="113" t="str">
        <f t="shared" si="8"/>
        <v/>
      </c>
      <c r="F136" s="147">
        <f t="shared" si="9"/>
        <v>0</v>
      </c>
      <c r="G136" s="148">
        <v>5.2955055999999994</v>
      </c>
      <c r="H136" s="149">
        <v>81.984999999999999</v>
      </c>
    </row>
    <row r="137" spans="1:8" ht="12.75" customHeight="1">
      <c r="A137" s="145" t="s">
        <v>509</v>
      </c>
      <c r="B137" s="145" t="s">
        <v>830</v>
      </c>
      <c r="C137" s="112">
        <v>0</v>
      </c>
      <c r="D137" s="112">
        <v>0</v>
      </c>
      <c r="E137" s="113" t="str">
        <f t="shared" si="8"/>
        <v/>
      </c>
      <c r="F137" s="147">
        <f t="shared" si="9"/>
        <v>0</v>
      </c>
      <c r="G137" s="148">
        <v>5.5803649999999996</v>
      </c>
      <c r="H137" s="149">
        <v>0</v>
      </c>
    </row>
    <row r="138" spans="1:8" ht="12.75" customHeight="1">
      <c r="A138" s="145" t="s">
        <v>510</v>
      </c>
      <c r="B138" s="145" t="s">
        <v>822</v>
      </c>
      <c r="C138" s="112">
        <v>0</v>
      </c>
      <c r="D138" s="112">
        <v>0</v>
      </c>
      <c r="E138" s="113" t="str">
        <f t="shared" si="8"/>
        <v/>
      </c>
      <c r="F138" s="147">
        <f t="shared" si="9"/>
        <v>0</v>
      </c>
      <c r="G138" s="148">
        <v>7.4330745999999994</v>
      </c>
      <c r="H138" s="149">
        <v>39.1472727272727</v>
      </c>
    </row>
    <row r="139" spans="1:8" ht="12.75" customHeight="1">
      <c r="A139" s="145" t="s">
        <v>335</v>
      </c>
      <c r="B139" s="145" t="s">
        <v>338</v>
      </c>
      <c r="C139" s="112">
        <v>0</v>
      </c>
      <c r="D139" s="112">
        <v>0</v>
      </c>
      <c r="E139" s="113" t="str">
        <f t="shared" si="8"/>
        <v/>
      </c>
      <c r="F139" s="147">
        <f t="shared" si="9"/>
        <v>0</v>
      </c>
      <c r="G139" s="148">
        <v>6.3171175100000001</v>
      </c>
      <c r="H139" s="149">
        <v>49.933681818181803</v>
      </c>
    </row>
    <row r="140" spans="1:8" ht="12.75" customHeight="1">
      <c r="A140" s="145" t="s">
        <v>336</v>
      </c>
      <c r="B140" s="145" t="s">
        <v>339</v>
      </c>
      <c r="C140" s="112">
        <v>0</v>
      </c>
      <c r="D140" s="112">
        <v>0</v>
      </c>
      <c r="E140" s="113" t="str">
        <f t="shared" si="8"/>
        <v/>
      </c>
      <c r="F140" s="147">
        <f t="shared" si="9"/>
        <v>0</v>
      </c>
      <c r="G140" s="148">
        <v>4.5059854699999997</v>
      </c>
      <c r="H140" s="149">
        <v>179.916636363636</v>
      </c>
    </row>
    <row r="141" spans="1:8" ht="12.75" customHeight="1">
      <c r="A141" s="150"/>
      <c r="B141" s="151">
        <f>COUNTA(B7:B140)</f>
        <v>134</v>
      </c>
      <c r="C141" s="132">
        <f>SUM(C7:C140)</f>
        <v>40.473639089999992</v>
      </c>
      <c r="D141" s="99">
        <f>SUM(D7:D140)</f>
        <v>34.035511994999972</v>
      </c>
      <c r="E141" s="110">
        <f>IF(ISERROR(C141/D141-1),"",((C141/D141-1)))</f>
        <v>0.18915910816754633</v>
      </c>
      <c r="F141" s="152">
        <f>SUM(F7:F140)</f>
        <v>1.0000000000000002</v>
      </c>
      <c r="G141" s="153">
        <f>SUM(G7:G140)</f>
        <v>181.25378580723125</v>
      </c>
      <c r="H141" s="154"/>
    </row>
    <row r="142" spans="1:8" ht="12.75" customHeight="1">
      <c r="A142" s="155"/>
      <c r="B142" s="155"/>
      <c r="C142" s="136"/>
      <c r="D142" s="136"/>
      <c r="E142" s="137"/>
      <c r="F142" s="156"/>
    </row>
    <row r="143" spans="1:8" ht="12.75" customHeight="1">
      <c r="A143" s="157" t="s">
        <v>118</v>
      </c>
      <c r="B143" s="155"/>
      <c r="C143" s="136"/>
      <c r="D143" s="136"/>
      <c r="E143" s="137"/>
      <c r="F143" s="155"/>
      <c r="G143" s="158"/>
    </row>
    <row r="144" spans="1:8" ht="12.75" customHeight="1">
      <c r="A144" s="155"/>
      <c r="B144" s="155"/>
      <c r="C144" s="136"/>
      <c r="D144" s="136"/>
      <c r="E144" s="137"/>
      <c r="F144" s="155"/>
    </row>
    <row r="145" spans="1:6" ht="12.75" customHeight="1">
      <c r="A145" s="155"/>
      <c r="B145" s="155"/>
      <c r="C145" s="136"/>
      <c r="D145" s="136"/>
      <c r="E145" s="137"/>
      <c r="F145" s="155"/>
    </row>
    <row r="146" spans="1:6" ht="12.75" customHeight="1">
      <c r="A146" s="155"/>
      <c r="B146" s="155"/>
      <c r="C146" s="136"/>
      <c r="D146" s="136"/>
      <c r="E146" s="137"/>
    </row>
    <row r="147" spans="1:6" ht="12.75" customHeight="1">
      <c r="A147" s="155"/>
      <c r="B147" s="155"/>
      <c r="C147" s="136"/>
      <c r="D147" s="136"/>
      <c r="E147" s="137"/>
    </row>
    <row r="148" spans="1:6" ht="12.75" customHeight="1">
      <c r="A148" s="155"/>
      <c r="B148" s="155"/>
      <c r="C148" s="136"/>
      <c r="D148" s="136"/>
      <c r="E148" s="137"/>
    </row>
    <row r="149" spans="1:6" ht="12.75" customHeight="1">
      <c r="A149" s="155"/>
      <c r="B149" s="155"/>
      <c r="C149" s="136"/>
      <c r="D149" s="136"/>
      <c r="E149" s="137"/>
    </row>
    <row r="150" spans="1:6" ht="12.75" customHeight="1">
      <c r="A150" s="155"/>
      <c r="B150" s="155"/>
      <c r="C150" s="136"/>
      <c r="D150" s="136"/>
      <c r="E150" s="137"/>
    </row>
    <row r="151" spans="1:6" ht="12.75" customHeight="1">
      <c r="A151" s="155"/>
      <c r="B151" s="155"/>
      <c r="C151" s="136"/>
      <c r="D151" s="136"/>
      <c r="E151" s="137"/>
    </row>
    <row r="152" spans="1:6" ht="12.75" customHeight="1">
      <c r="A152" s="155"/>
      <c r="B152" s="155"/>
      <c r="C152" s="136"/>
      <c r="D152" s="136"/>
      <c r="E152" s="137"/>
    </row>
    <row r="153" spans="1:6" ht="12.75" customHeight="1">
      <c r="A153" s="155"/>
      <c r="B153" s="155"/>
      <c r="C153" s="136"/>
      <c r="D153" s="136"/>
      <c r="E153" s="137"/>
    </row>
    <row r="154" spans="1:6" ht="12.75" customHeight="1">
      <c r="C154" s="136"/>
      <c r="D154" s="136"/>
      <c r="E154" s="137"/>
    </row>
    <row r="155" spans="1:6" ht="12.75" customHeight="1">
      <c r="C155" s="136"/>
      <c r="D155" s="136"/>
      <c r="E155" s="137"/>
    </row>
    <row r="156" spans="1:6" ht="12.75" customHeight="1">
      <c r="C156" s="136"/>
      <c r="D156" s="136"/>
      <c r="E156" s="137"/>
    </row>
    <row r="157" spans="1:6" ht="12.75" customHeight="1">
      <c r="C157" s="136"/>
      <c r="D157" s="136"/>
      <c r="E157" s="137"/>
    </row>
    <row r="158" spans="1:6" ht="12.75" customHeight="1">
      <c r="C158" s="136"/>
      <c r="D158" s="136"/>
      <c r="E158" s="137"/>
    </row>
    <row r="159" spans="1:6" ht="12.75" customHeight="1">
      <c r="C159" s="136"/>
      <c r="D159" s="136"/>
      <c r="E159" s="137"/>
    </row>
    <row r="160" spans="1:6" ht="12.75" customHeight="1">
      <c r="C160" s="136"/>
      <c r="D160" s="136"/>
      <c r="E160" s="137"/>
    </row>
    <row r="161" spans="3:5" ht="12.75" customHeight="1">
      <c r="C161" s="136"/>
      <c r="D161" s="136"/>
      <c r="E161" s="137"/>
    </row>
    <row r="162" spans="3:5" ht="12.75" customHeight="1">
      <c r="C162" s="136"/>
      <c r="D162" s="136"/>
      <c r="E162" s="137"/>
    </row>
    <row r="163" spans="3:5" ht="12.75" customHeight="1">
      <c r="C163" s="136"/>
      <c r="D163" s="136"/>
      <c r="E163" s="137"/>
    </row>
    <row r="164" spans="3:5" ht="12.75" customHeight="1">
      <c r="C164" s="136"/>
      <c r="D164" s="136"/>
      <c r="E164" s="137"/>
    </row>
    <row r="165" spans="3:5" ht="12.75" customHeight="1">
      <c r="C165" s="136"/>
      <c r="D165" s="136"/>
      <c r="E165" s="137"/>
    </row>
    <row r="166" spans="3:5" ht="12.75" customHeight="1">
      <c r="C166" s="136"/>
      <c r="D166" s="136"/>
      <c r="E166" s="137"/>
    </row>
    <row r="167" spans="3:5" ht="12.75" customHeight="1">
      <c r="C167" s="136"/>
      <c r="D167" s="136"/>
      <c r="E167" s="137"/>
    </row>
    <row r="168" spans="3:5" ht="12.75" customHeight="1">
      <c r="C168" s="136"/>
      <c r="D168" s="136"/>
      <c r="E168" s="137"/>
    </row>
    <row r="169" spans="3:5" ht="12.75" customHeight="1">
      <c r="C169" s="136"/>
      <c r="D169" s="136"/>
      <c r="E169" s="137"/>
    </row>
    <row r="170" spans="3:5" ht="12.75" customHeight="1">
      <c r="C170" s="136"/>
      <c r="D170" s="136"/>
      <c r="E170" s="137"/>
    </row>
    <row r="171" spans="3:5" ht="12.75" customHeight="1">
      <c r="C171" s="136"/>
      <c r="D171" s="136"/>
      <c r="E171" s="137"/>
    </row>
    <row r="172" spans="3:5" ht="12.75" customHeight="1">
      <c r="C172" s="136"/>
      <c r="D172" s="136"/>
      <c r="E172" s="137"/>
    </row>
    <row r="173" spans="3:5" ht="12.75" customHeight="1">
      <c r="C173" s="136"/>
      <c r="D173" s="136"/>
      <c r="E173" s="137"/>
    </row>
    <row r="174" spans="3:5" ht="12.75" customHeight="1">
      <c r="C174" s="136"/>
      <c r="D174" s="136"/>
      <c r="E174" s="137"/>
    </row>
    <row r="175" spans="3:5" ht="12.75" customHeight="1">
      <c r="C175" s="136"/>
      <c r="D175" s="136"/>
      <c r="E175" s="137"/>
    </row>
    <row r="176" spans="3:5" ht="12.75" customHeight="1">
      <c r="C176" s="136"/>
      <c r="D176" s="136"/>
      <c r="E176" s="137"/>
    </row>
    <row r="177" spans="3:5" ht="12.75" customHeight="1">
      <c r="C177" s="136"/>
      <c r="D177" s="136"/>
      <c r="E177" s="137"/>
    </row>
    <row r="178" spans="3:5" ht="12.75" customHeight="1">
      <c r="C178" s="136"/>
      <c r="D178" s="136"/>
      <c r="E178" s="137"/>
    </row>
    <row r="179" spans="3:5" ht="12.75" customHeight="1">
      <c r="C179" s="136"/>
      <c r="D179" s="136"/>
      <c r="E179" s="137"/>
    </row>
    <row r="180" spans="3:5" ht="12.75" customHeight="1">
      <c r="C180" s="136"/>
      <c r="D180" s="136"/>
      <c r="E180" s="137"/>
    </row>
    <row r="181" spans="3:5" ht="12.75" customHeight="1">
      <c r="C181" s="136"/>
      <c r="D181" s="136"/>
      <c r="E181" s="137"/>
    </row>
    <row r="182" spans="3:5" ht="12.75" customHeight="1">
      <c r="C182" s="136"/>
      <c r="D182" s="136"/>
      <c r="E182" s="137"/>
    </row>
    <row r="183" spans="3:5" ht="12.75" customHeight="1">
      <c r="C183" s="136"/>
      <c r="D183" s="136"/>
      <c r="E183" s="137"/>
    </row>
    <row r="184" spans="3:5" ht="12.75" customHeight="1">
      <c r="C184" s="136"/>
      <c r="D184" s="136"/>
      <c r="E184" s="137"/>
    </row>
    <row r="185" spans="3:5" ht="12.75" customHeight="1">
      <c r="C185" s="136"/>
      <c r="D185" s="136"/>
      <c r="E185" s="137"/>
    </row>
    <row r="186" spans="3:5" ht="12.75" customHeight="1">
      <c r="C186" s="136"/>
      <c r="D186" s="136"/>
      <c r="E186" s="137"/>
    </row>
    <row r="187" spans="3:5" ht="12.75" customHeight="1">
      <c r="C187" s="136"/>
      <c r="D187" s="136"/>
      <c r="E187" s="137"/>
    </row>
    <row r="188" spans="3:5" ht="12.75" customHeight="1">
      <c r="C188" s="136"/>
      <c r="D188" s="136"/>
      <c r="E188" s="137"/>
    </row>
    <row r="189" spans="3:5" ht="12.75" customHeight="1">
      <c r="C189" s="136"/>
      <c r="D189" s="136"/>
      <c r="E189" s="137"/>
    </row>
    <row r="190" spans="3:5" ht="12.75" customHeight="1">
      <c r="C190" s="136"/>
      <c r="D190" s="136"/>
      <c r="E190" s="137"/>
    </row>
    <row r="191" spans="3:5" ht="12.75" customHeight="1">
      <c r="C191" s="136"/>
      <c r="D191" s="136"/>
      <c r="E191" s="137"/>
    </row>
    <row r="192" spans="3:5" ht="12.75" customHeight="1">
      <c r="C192" s="136"/>
      <c r="D192" s="136"/>
      <c r="E192" s="137"/>
    </row>
    <row r="193" spans="3:5" ht="12.75" customHeight="1">
      <c r="C193" s="136"/>
      <c r="D193" s="136"/>
      <c r="E193" s="137"/>
    </row>
    <row r="194" spans="3:5" ht="12.75" customHeight="1">
      <c r="C194" s="136"/>
      <c r="D194" s="136"/>
      <c r="E194" s="137"/>
    </row>
    <row r="195" spans="3:5" ht="12.75" customHeight="1">
      <c r="C195" s="136"/>
      <c r="D195" s="136"/>
      <c r="E195" s="137"/>
    </row>
    <row r="196" spans="3:5" ht="12.75" customHeight="1">
      <c r="C196" s="136"/>
      <c r="D196" s="136"/>
      <c r="E196" s="137"/>
    </row>
    <row r="197" spans="3:5" ht="12.75" customHeight="1">
      <c r="C197" s="136"/>
      <c r="D197" s="136"/>
      <c r="E197" s="137"/>
    </row>
    <row r="198" spans="3:5" ht="12.75" customHeight="1">
      <c r="C198" s="136"/>
      <c r="D198" s="136"/>
      <c r="E198" s="137"/>
    </row>
    <row r="199" spans="3:5" ht="12.75" customHeight="1">
      <c r="C199" s="136"/>
      <c r="D199" s="136"/>
      <c r="E199" s="137"/>
    </row>
    <row r="200" spans="3:5" ht="12.75" customHeight="1">
      <c r="C200" s="136"/>
      <c r="D200" s="136"/>
      <c r="E200" s="137"/>
    </row>
    <row r="201" spans="3:5" ht="12.75" customHeight="1">
      <c r="C201" s="136"/>
      <c r="D201" s="136"/>
      <c r="E201" s="137"/>
    </row>
    <row r="202" spans="3:5" ht="12.75" customHeight="1">
      <c r="C202" s="136"/>
      <c r="D202" s="136"/>
      <c r="E202" s="137"/>
    </row>
    <row r="203" spans="3:5" ht="12.75" customHeight="1">
      <c r="C203" s="136"/>
      <c r="D203" s="136"/>
      <c r="E203" s="137"/>
    </row>
    <row r="204" spans="3:5" ht="12.75" customHeight="1">
      <c r="C204" s="136"/>
      <c r="D204" s="136"/>
      <c r="E204" s="137"/>
    </row>
    <row r="205" spans="3:5" ht="12.75" customHeight="1">
      <c r="C205" s="136"/>
      <c r="D205" s="136"/>
      <c r="E205" s="137"/>
    </row>
    <row r="206" spans="3:5" ht="12.75" customHeight="1">
      <c r="C206" s="136"/>
      <c r="D206" s="136"/>
      <c r="E206" s="137"/>
    </row>
    <row r="207" spans="3:5" ht="12.75" customHeight="1">
      <c r="C207" s="136"/>
      <c r="D207" s="136"/>
      <c r="E207" s="137"/>
    </row>
    <row r="208" spans="3:5" ht="12.75" customHeight="1">
      <c r="C208" s="136"/>
      <c r="D208" s="136"/>
      <c r="E208" s="137"/>
    </row>
    <row r="209" spans="3:5" ht="12.75" customHeight="1">
      <c r="C209" s="136"/>
      <c r="D209" s="136"/>
      <c r="E209" s="137"/>
    </row>
    <row r="210" spans="3:5" ht="12.75" customHeight="1">
      <c r="C210" s="136"/>
      <c r="D210" s="136"/>
      <c r="E210" s="137"/>
    </row>
    <row r="211" spans="3:5" ht="12.75" customHeight="1">
      <c r="C211" s="136"/>
      <c r="D211" s="136"/>
      <c r="E211" s="137"/>
    </row>
    <row r="212" spans="3:5" ht="12.75" customHeight="1">
      <c r="C212" s="136"/>
      <c r="D212" s="136"/>
      <c r="E212" s="137"/>
    </row>
    <row r="213" spans="3:5" ht="12.75" customHeight="1">
      <c r="C213" s="136"/>
      <c r="D213" s="136"/>
      <c r="E213" s="137"/>
    </row>
    <row r="214" spans="3:5" ht="12.75" customHeight="1">
      <c r="C214" s="136"/>
      <c r="D214" s="136"/>
      <c r="E214" s="137"/>
    </row>
    <row r="215" spans="3:5" ht="12.75" customHeight="1">
      <c r="C215" s="136"/>
      <c r="D215" s="136"/>
      <c r="E215" s="137"/>
    </row>
    <row r="216" spans="3:5" ht="12.75" customHeight="1">
      <c r="C216" s="136"/>
      <c r="D216" s="136"/>
      <c r="E216" s="137"/>
    </row>
    <row r="217" spans="3:5" ht="12.75" customHeight="1">
      <c r="C217" s="136"/>
      <c r="D217" s="136"/>
      <c r="E217" s="137"/>
    </row>
    <row r="218" spans="3:5" ht="12.75" customHeight="1">
      <c r="C218" s="136"/>
      <c r="D218" s="136"/>
      <c r="E218" s="137"/>
    </row>
    <row r="219" spans="3:5" ht="12.75" customHeight="1">
      <c r="C219" s="136"/>
      <c r="D219" s="136"/>
      <c r="E219" s="137"/>
    </row>
    <row r="220" spans="3:5" ht="12.75" customHeight="1">
      <c r="C220" s="136"/>
      <c r="D220" s="136"/>
      <c r="E220" s="137"/>
    </row>
    <row r="221" spans="3:5" ht="12.75" customHeight="1">
      <c r="C221" s="136"/>
      <c r="D221" s="136"/>
      <c r="E221" s="137"/>
    </row>
    <row r="222" spans="3:5" ht="12.75" customHeight="1">
      <c r="C222" s="136"/>
      <c r="D222" s="136"/>
      <c r="E222" s="137"/>
    </row>
    <row r="223" spans="3:5" ht="12.75" customHeight="1">
      <c r="C223" s="136"/>
      <c r="D223" s="136"/>
      <c r="E223" s="137"/>
    </row>
    <row r="224" spans="3:5" ht="12.75" customHeight="1">
      <c r="C224" s="136"/>
      <c r="D224" s="136"/>
      <c r="E224" s="137"/>
    </row>
    <row r="225" spans="3:5" ht="12.75" customHeight="1">
      <c r="C225" s="136"/>
      <c r="D225" s="136"/>
      <c r="E225" s="137"/>
    </row>
    <row r="226" spans="3:5" ht="12.75" customHeight="1">
      <c r="C226" s="136"/>
      <c r="D226" s="136"/>
      <c r="E226" s="137"/>
    </row>
    <row r="227" spans="3:5" ht="12.75" customHeight="1">
      <c r="C227" s="136"/>
      <c r="D227" s="136"/>
      <c r="E227" s="137"/>
    </row>
    <row r="228" spans="3:5" ht="12.75" customHeight="1">
      <c r="C228" s="136"/>
      <c r="D228" s="136"/>
      <c r="E228" s="137"/>
    </row>
    <row r="229" spans="3:5" ht="12.75" customHeight="1">
      <c r="C229" s="136"/>
      <c r="D229" s="136"/>
      <c r="E229" s="137"/>
    </row>
    <row r="230" spans="3:5" ht="12.75" customHeight="1">
      <c r="C230" s="136"/>
      <c r="D230" s="136"/>
      <c r="E230" s="137"/>
    </row>
    <row r="231" spans="3:5" ht="12.75" customHeight="1">
      <c r="C231" s="136"/>
      <c r="D231" s="136"/>
      <c r="E231" s="137"/>
    </row>
    <row r="232" spans="3:5" ht="12.75" customHeight="1">
      <c r="C232" s="136"/>
      <c r="D232" s="136"/>
      <c r="E232" s="137"/>
    </row>
    <row r="233" spans="3:5" ht="12.75" customHeight="1">
      <c r="C233" s="136"/>
      <c r="D233" s="136"/>
      <c r="E233" s="137"/>
    </row>
    <row r="234" spans="3:5" ht="12.75" customHeight="1">
      <c r="C234" s="136"/>
      <c r="D234" s="136"/>
      <c r="E234" s="137"/>
    </row>
    <row r="235" spans="3:5" ht="12.75" customHeight="1">
      <c r="C235" s="136"/>
      <c r="D235" s="136"/>
      <c r="E235" s="137"/>
    </row>
    <row r="236" spans="3:5" ht="12.75" customHeight="1">
      <c r="C236" s="136"/>
      <c r="D236" s="136"/>
      <c r="E236" s="137"/>
    </row>
    <row r="237" spans="3:5" ht="12.75" customHeight="1">
      <c r="C237" s="136"/>
      <c r="D237" s="136"/>
      <c r="E237" s="137"/>
    </row>
    <row r="238" spans="3:5" ht="12.75" customHeight="1">
      <c r="C238" s="136"/>
      <c r="D238" s="136"/>
      <c r="E238" s="137"/>
    </row>
    <row r="239" spans="3:5" ht="12.75" customHeight="1">
      <c r="C239" s="136"/>
      <c r="D239" s="136"/>
      <c r="E239" s="137"/>
    </row>
    <row r="240" spans="3:5" ht="12.75" customHeight="1">
      <c r="C240" s="136"/>
      <c r="D240" s="136"/>
      <c r="E240" s="137"/>
    </row>
    <row r="241" spans="3:5" ht="12.75" customHeight="1">
      <c r="C241" s="136"/>
      <c r="D241" s="136"/>
      <c r="E241" s="137"/>
    </row>
    <row r="242" spans="3:5" ht="12.75" customHeight="1">
      <c r="C242" s="136"/>
      <c r="D242" s="136"/>
      <c r="E242" s="137"/>
    </row>
    <row r="243" spans="3:5" ht="12.75" customHeight="1">
      <c r="C243" s="136"/>
      <c r="D243" s="136"/>
      <c r="E243" s="137"/>
    </row>
    <row r="244" spans="3:5" ht="12.75" customHeight="1">
      <c r="C244" s="136"/>
      <c r="D244" s="136"/>
      <c r="E244" s="137"/>
    </row>
    <row r="245" spans="3:5" ht="12.75" customHeight="1">
      <c r="C245" s="136"/>
      <c r="D245" s="136"/>
      <c r="E245" s="137"/>
    </row>
    <row r="246" spans="3:5" ht="12.75" customHeight="1">
      <c r="C246" s="136"/>
      <c r="D246" s="136"/>
      <c r="E246" s="137"/>
    </row>
    <row r="247" spans="3:5" ht="12.75" customHeight="1">
      <c r="C247" s="136"/>
      <c r="D247" s="136"/>
      <c r="E247" s="137"/>
    </row>
    <row r="248" spans="3:5" ht="12.75" customHeight="1">
      <c r="C248" s="136"/>
      <c r="D248" s="136"/>
      <c r="E248" s="137"/>
    </row>
    <row r="249" spans="3:5" ht="12.75" customHeight="1">
      <c r="C249" s="136"/>
      <c r="D249" s="136"/>
      <c r="E249" s="137"/>
    </row>
    <row r="250" spans="3:5" ht="12.75" customHeight="1">
      <c r="C250" s="136"/>
      <c r="D250" s="136"/>
      <c r="E250" s="137"/>
    </row>
    <row r="251" spans="3:5" ht="12.75" customHeight="1">
      <c r="C251" s="136"/>
      <c r="D251" s="136"/>
      <c r="E251" s="137"/>
    </row>
    <row r="252" spans="3:5" ht="12.75" customHeight="1">
      <c r="C252" s="136"/>
      <c r="D252" s="136"/>
      <c r="E252" s="137"/>
    </row>
    <row r="253" spans="3:5" ht="12.75" customHeight="1">
      <c r="C253" s="136"/>
      <c r="D253" s="136"/>
      <c r="E253" s="137"/>
    </row>
    <row r="254" spans="3:5" ht="12.75" customHeight="1">
      <c r="C254" s="136"/>
      <c r="D254" s="136"/>
      <c r="E254" s="137"/>
    </row>
    <row r="255" spans="3:5" ht="12.75" customHeight="1">
      <c r="C255" s="136"/>
      <c r="D255" s="136"/>
      <c r="E255" s="137"/>
    </row>
    <row r="256" spans="3:5" ht="12.75" customHeight="1">
      <c r="C256" s="136"/>
      <c r="D256" s="136"/>
      <c r="E256" s="137"/>
    </row>
    <row r="257" spans="3:5" ht="12.75" customHeight="1">
      <c r="C257" s="136"/>
      <c r="D257" s="136"/>
      <c r="E257" s="137"/>
    </row>
    <row r="258" spans="3:5" ht="12.75" customHeight="1">
      <c r="C258" s="136"/>
      <c r="D258" s="136"/>
      <c r="E258" s="137"/>
    </row>
    <row r="259" spans="3:5" ht="12.75" customHeight="1">
      <c r="C259" s="136"/>
      <c r="D259" s="136"/>
      <c r="E259" s="137"/>
    </row>
    <row r="260" spans="3:5" ht="12.75" customHeight="1">
      <c r="C260" s="136"/>
      <c r="D260" s="136"/>
      <c r="E260" s="137"/>
    </row>
    <row r="261" spans="3:5" ht="12.75" customHeight="1">
      <c r="C261" s="136"/>
      <c r="D261" s="136"/>
      <c r="E261" s="137"/>
    </row>
    <row r="262" spans="3:5" ht="12.75" customHeight="1">
      <c r="C262" s="136"/>
      <c r="D262" s="136"/>
      <c r="E262" s="137"/>
    </row>
    <row r="263" spans="3:5" ht="12.75" customHeight="1">
      <c r="C263" s="136"/>
      <c r="D263" s="136"/>
      <c r="E263" s="137"/>
    </row>
    <row r="264" spans="3:5" ht="12.75" customHeight="1">
      <c r="C264" s="136"/>
      <c r="D264" s="136"/>
      <c r="E264" s="137"/>
    </row>
    <row r="265" spans="3:5" ht="12.75" customHeight="1">
      <c r="C265" s="136"/>
      <c r="D265" s="136"/>
      <c r="E265" s="137"/>
    </row>
    <row r="266" spans="3:5" ht="12.75" customHeight="1">
      <c r="C266" s="136"/>
      <c r="D266" s="136"/>
      <c r="E266" s="137"/>
    </row>
    <row r="267" spans="3:5" ht="12.75" customHeight="1">
      <c r="C267" s="136"/>
      <c r="D267" s="136"/>
      <c r="E267" s="137"/>
    </row>
    <row r="268" spans="3:5" ht="12.75" customHeight="1">
      <c r="C268" s="136"/>
      <c r="D268" s="136"/>
      <c r="E268" s="137"/>
    </row>
    <row r="269" spans="3:5" ht="12.75" customHeight="1">
      <c r="C269" s="136"/>
      <c r="D269" s="136"/>
      <c r="E269" s="137"/>
    </row>
    <row r="270" spans="3:5" ht="12.75" customHeight="1">
      <c r="C270" s="136"/>
      <c r="D270" s="136"/>
      <c r="E270" s="137"/>
    </row>
    <row r="271" spans="3:5" ht="12.75" customHeight="1">
      <c r="C271" s="136"/>
      <c r="D271" s="136"/>
      <c r="E271" s="137"/>
    </row>
    <row r="272" spans="3:5" ht="12.75" customHeight="1">
      <c r="C272" s="136"/>
      <c r="D272" s="136"/>
      <c r="E272" s="137"/>
    </row>
    <row r="273" spans="3:5" ht="12.75" customHeight="1">
      <c r="C273" s="136"/>
      <c r="D273" s="136"/>
      <c r="E273" s="137"/>
    </row>
    <row r="274" spans="3:5" ht="12.75" customHeight="1">
      <c r="C274" s="136"/>
      <c r="D274" s="136"/>
      <c r="E274" s="137"/>
    </row>
    <row r="275" spans="3:5" ht="12.75" customHeight="1">
      <c r="C275" s="136"/>
      <c r="D275" s="136"/>
      <c r="E275" s="137"/>
    </row>
    <row r="276" spans="3:5" ht="12.75" customHeight="1">
      <c r="C276" s="136"/>
      <c r="D276" s="136"/>
      <c r="E276" s="137"/>
    </row>
    <row r="277" spans="3:5" ht="12.75" customHeight="1">
      <c r="C277" s="136"/>
      <c r="D277" s="136"/>
      <c r="E277" s="137"/>
    </row>
    <row r="278" spans="3:5" ht="12.75" customHeight="1">
      <c r="C278" s="136"/>
      <c r="D278" s="136"/>
      <c r="E278" s="137"/>
    </row>
    <row r="279" spans="3:5" ht="12.75" customHeight="1">
      <c r="C279" s="136"/>
      <c r="D279" s="136"/>
      <c r="E279" s="137"/>
    </row>
    <row r="280" spans="3:5" ht="12.75" customHeight="1">
      <c r="C280" s="136"/>
      <c r="D280" s="136"/>
      <c r="E280" s="137"/>
    </row>
    <row r="281" spans="3:5" ht="12.75" customHeight="1">
      <c r="C281" s="136"/>
      <c r="D281" s="136"/>
      <c r="E281" s="137"/>
    </row>
    <row r="282" spans="3:5" ht="12.75" customHeight="1">
      <c r="C282" s="136"/>
      <c r="D282" s="136"/>
      <c r="E282" s="137"/>
    </row>
    <row r="283" spans="3:5" ht="12.75" customHeight="1">
      <c r="C283" s="136"/>
      <c r="D283" s="136"/>
      <c r="E283" s="137"/>
    </row>
    <row r="284" spans="3:5" ht="12.75" customHeight="1">
      <c r="C284" s="136"/>
      <c r="D284" s="136"/>
      <c r="E284" s="137"/>
    </row>
    <row r="285" spans="3:5" ht="12.75" customHeight="1">
      <c r="C285" s="136"/>
      <c r="D285" s="136"/>
      <c r="E285" s="137"/>
    </row>
    <row r="286" spans="3:5" ht="12.75" customHeight="1">
      <c r="C286" s="136"/>
      <c r="D286" s="136"/>
      <c r="E286" s="137"/>
    </row>
    <row r="287" spans="3:5" ht="12.75" customHeight="1">
      <c r="C287" s="136"/>
      <c r="D287" s="136"/>
      <c r="E287" s="137"/>
    </row>
    <row r="288" spans="3:5" ht="12.75" customHeight="1">
      <c r="C288" s="136"/>
      <c r="D288" s="136"/>
      <c r="E288" s="137"/>
    </row>
    <row r="289" spans="3:5" ht="12.75" customHeight="1">
      <c r="C289" s="136"/>
      <c r="D289" s="136"/>
      <c r="E289" s="137"/>
    </row>
    <row r="290" spans="3:5" ht="12.75" customHeight="1">
      <c r="C290" s="136"/>
      <c r="D290" s="136"/>
      <c r="E290" s="137"/>
    </row>
    <row r="291" spans="3:5" ht="12.75" customHeight="1">
      <c r="C291" s="136"/>
      <c r="D291" s="136"/>
      <c r="E291" s="137"/>
    </row>
    <row r="292" spans="3:5" ht="12.75" customHeight="1">
      <c r="C292" s="136"/>
      <c r="D292" s="136"/>
      <c r="E292" s="137"/>
    </row>
    <row r="293" spans="3:5" ht="12.75" customHeight="1">
      <c r="C293" s="136"/>
      <c r="D293" s="136"/>
      <c r="E293" s="137"/>
    </row>
    <row r="294" spans="3:5" ht="12.75" customHeight="1">
      <c r="C294" s="136"/>
      <c r="D294" s="136"/>
      <c r="E294" s="137"/>
    </row>
    <row r="295" spans="3:5" ht="12.75" customHeight="1">
      <c r="C295" s="136"/>
      <c r="D295" s="136"/>
      <c r="E295" s="137"/>
    </row>
    <row r="296" spans="3:5" ht="12.75" customHeight="1">
      <c r="C296" s="136"/>
      <c r="D296" s="136"/>
      <c r="E296" s="137"/>
    </row>
    <row r="297" spans="3:5" ht="12.75" customHeight="1">
      <c r="C297" s="136"/>
      <c r="D297" s="136"/>
      <c r="E297" s="137"/>
    </row>
    <row r="298" spans="3:5" ht="12.75" customHeight="1">
      <c r="C298" s="136"/>
      <c r="D298" s="136"/>
      <c r="E298" s="137"/>
    </row>
    <row r="299" spans="3:5" ht="12.75" customHeight="1">
      <c r="C299" s="136"/>
      <c r="D299" s="136"/>
      <c r="E299" s="137"/>
    </row>
    <row r="300" spans="3:5" ht="12.75" customHeight="1">
      <c r="C300" s="136"/>
      <c r="D300" s="136"/>
      <c r="E300" s="137"/>
    </row>
    <row r="301" spans="3:5" ht="12.75" customHeight="1">
      <c r="C301" s="136"/>
      <c r="D301" s="136"/>
      <c r="E301" s="137"/>
    </row>
    <row r="302" spans="3:5" ht="12.75" customHeight="1">
      <c r="C302" s="136"/>
      <c r="D302" s="136"/>
      <c r="E302" s="137"/>
    </row>
    <row r="303" spans="3:5" ht="12.75" customHeight="1">
      <c r="C303" s="136"/>
      <c r="D303" s="136"/>
      <c r="E303" s="137"/>
    </row>
    <row r="304" spans="3:5" ht="12.75" customHeight="1">
      <c r="C304" s="136"/>
      <c r="D304" s="136"/>
      <c r="E304" s="137"/>
    </row>
    <row r="305" spans="3:5" ht="12.75" customHeight="1">
      <c r="C305" s="136"/>
      <c r="D305" s="136"/>
      <c r="E305" s="137"/>
    </row>
    <row r="306" spans="3:5" ht="12.75" customHeight="1">
      <c r="C306" s="136"/>
      <c r="D306" s="136"/>
      <c r="E306" s="137"/>
    </row>
    <row r="307" spans="3:5" ht="12.75" customHeight="1">
      <c r="C307" s="136"/>
      <c r="D307" s="136"/>
      <c r="E307" s="137"/>
    </row>
    <row r="308" spans="3:5" ht="12.75" customHeight="1">
      <c r="C308" s="136"/>
      <c r="D308" s="136"/>
      <c r="E308" s="137"/>
    </row>
    <row r="309" spans="3:5" ht="12.75" customHeight="1">
      <c r="C309" s="136"/>
      <c r="D309" s="136"/>
      <c r="E309" s="137"/>
    </row>
    <row r="310" spans="3:5" ht="12.75" customHeight="1">
      <c r="C310" s="136"/>
      <c r="D310" s="136"/>
      <c r="E310" s="137"/>
    </row>
    <row r="311" spans="3:5" ht="12.75" customHeight="1">
      <c r="C311" s="136"/>
      <c r="D311" s="136"/>
      <c r="E311" s="137"/>
    </row>
    <row r="312" spans="3:5" ht="12.75" customHeight="1">
      <c r="C312" s="136"/>
      <c r="D312" s="136"/>
      <c r="E312" s="137"/>
    </row>
    <row r="313" spans="3:5" ht="12.75" customHeight="1">
      <c r="C313" s="136"/>
      <c r="D313" s="136"/>
      <c r="E313" s="137"/>
    </row>
    <row r="314" spans="3:5" ht="12.75" customHeight="1">
      <c r="C314" s="136"/>
      <c r="D314" s="136"/>
      <c r="E314" s="137"/>
    </row>
    <row r="315" spans="3:5" ht="12.75" customHeight="1">
      <c r="C315" s="136"/>
      <c r="D315" s="136"/>
      <c r="E315" s="137"/>
    </row>
    <row r="316" spans="3:5">
      <c r="C316" s="136"/>
      <c r="D316" s="136"/>
      <c r="E316" s="137"/>
    </row>
    <row r="317" spans="3:5">
      <c r="C317" s="136"/>
      <c r="D317" s="136"/>
      <c r="E317" s="137"/>
    </row>
    <row r="318" spans="3:5">
      <c r="C318" s="136"/>
      <c r="D318" s="136"/>
      <c r="E318" s="137"/>
    </row>
    <row r="319" spans="3:5">
      <c r="C319" s="136"/>
      <c r="D319" s="136"/>
      <c r="E319" s="137"/>
    </row>
    <row r="320" spans="3:5">
      <c r="C320" s="136"/>
      <c r="D320" s="136"/>
      <c r="E320" s="137"/>
    </row>
    <row r="321" spans="3:5">
      <c r="C321" s="136"/>
      <c r="D321" s="136"/>
      <c r="E321" s="137"/>
    </row>
    <row r="322" spans="3:5">
      <c r="C322" s="136"/>
      <c r="D322" s="136"/>
      <c r="E322" s="137"/>
    </row>
    <row r="323" spans="3:5">
      <c r="C323" s="136"/>
      <c r="D323" s="136"/>
      <c r="E323" s="137"/>
    </row>
    <row r="324" spans="3:5">
      <c r="C324" s="136"/>
      <c r="D324" s="136"/>
      <c r="E324" s="137"/>
    </row>
    <row r="325" spans="3:5">
      <c r="C325" s="136"/>
      <c r="D325" s="136"/>
      <c r="E325" s="137"/>
    </row>
    <row r="326" spans="3:5">
      <c r="C326" s="136"/>
      <c r="D326" s="136"/>
      <c r="E326" s="137"/>
    </row>
    <row r="327" spans="3:5">
      <c r="C327" s="136"/>
      <c r="D327" s="136"/>
      <c r="E327" s="137"/>
    </row>
    <row r="328" spans="3:5">
      <c r="C328" s="136"/>
      <c r="D328" s="136"/>
      <c r="E328" s="137"/>
    </row>
    <row r="329" spans="3:5">
      <c r="C329" s="136"/>
      <c r="D329" s="136"/>
      <c r="E329" s="137"/>
    </row>
    <row r="330" spans="3:5">
      <c r="C330" s="136"/>
      <c r="D330" s="136"/>
      <c r="E330" s="137"/>
    </row>
    <row r="331" spans="3:5">
      <c r="C331" s="136"/>
      <c r="D331" s="136"/>
      <c r="E331" s="137"/>
    </row>
    <row r="332" spans="3:5">
      <c r="C332" s="136"/>
      <c r="D332" s="136"/>
      <c r="E332" s="137"/>
    </row>
    <row r="333" spans="3:5">
      <c r="C333" s="136"/>
      <c r="D333" s="136"/>
      <c r="E333" s="137"/>
    </row>
    <row r="334" spans="3:5">
      <c r="C334" s="136"/>
      <c r="D334" s="136"/>
      <c r="E334" s="137"/>
    </row>
    <row r="335" spans="3:5">
      <c r="C335" s="136"/>
      <c r="D335" s="136"/>
      <c r="E335" s="137"/>
    </row>
    <row r="336" spans="3:5">
      <c r="C336" s="136"/>
      <c r="D336" s="136"/>
      <c r="E336" s="137"/>
    </row>
    <row r="337" spans="3:5">
      <c r="C337" s="136"/>
      <c r="D337" s="136"/>
      <c r="E337" s="137"/>
    </row>
    <row r="338" spans="3:5">
      <c r="C338" s="136"/>
      <c r="D338" s="136"/>
      <c r="E338" s="137"/>
    </row>
    <row r="339" spans="3:5">
      <c r="C339" s="136"/>
      <c r="D339" s="136"/>
      <c r="E339" s="137"/>
    </row>
    <row r="340" spans="3:5">
      <c r="C340" s="136"/>
      <c r="D340" s="136"/>
      <c r="E340" s="137"/>
    </row>
    <row r="341" spans="3:5">
      <c r="C341" s="136"/>
      <c r="D341" s="136"/>
      <c r="E341" s="137"/>
    </row>
    <row r="342" spans="3:5">
      <c r="C342" s="136"/>
      <c r="D342" s="136"/>
      <c r="E342" s="137"/>
    </row>
    <row r="343" spans="3:5">
      <c r="C343" s="136"/>
      <c r="D343" s="136"/>
      <c r="E343" s="137"/>
    </row>
    <row r="344" spans="3:5">
      <c r="C344" s="136"/>
      <c r="D344" s="136"/>
      <c r="E344" s="137"/>
    </row>
    <row r="345" spans="3:5">
      <c r="C345" s="136"/>
      <c r="D345" s="136"/>
      <c r="E345" s="137"/>
    </row>
    <row r="346" spans="3:5">
      <c r="C346" s="136"/>
      <c r="D346" s="136"/>
      <c r="E346" s="137"/>
    </row>
    <row r="347" spans="3:5">
      <c r="C347" s="136"/>
      <c r="D347" s="136"/>
      <c r="E347" s="137"/>
    </row>
    <row r="348" spans="3:5">
      <c r="C348" s="136"/>
      <c r="D348" s="136"/>
      <c r="E348" s="137"/>
    </row>
    <row r="349" spans="3:5">
      <c r="C349" s="136"/>
      <c r="D349" s="136"/>
      <c r="E349" s="137"/>
    </row>
    <row r="350" spans="3:5">
      <c r="C350" s="136"/>
      <c r="D350" s="136"/>
      <c r="E350" s="137"/>
    </row>
    <row r="351" spans="3:5">
      <c r="C351" s="136"/>
      <c r="D351" s="136"/>
      <c r="E351" s="137"/>
    </row>
    <row r="352" spans="3:5">
      <c r="C352" s="136"/>
      <c r="D352" s="136"/>
      <c r="E352" s="137"/>
    </row>
    <row r="353" spans="3:5">
      <c r="C353" s="136"/>
      <c r="D353" s="136"/>
      <c r="E353" s="137"/>
    </row>
    <row r="354" spans="3:5">
      <c r="C354" s="136"/>
      <c r="D354" s="136"/>
      <c r="E354" s="137"/>
    </row>
    <row r="355" spans="3:5">
      <c r="C355" s="136"/>
      <c r="D355" s="136"/>
      <c r="E355" s="137"/>
    </row>
    <row r="356" spans="3:5">
      <c r="C356" s="136"/>
      <c r="D356" s="136"/>
      <c r="E356" s="137"/>
    </row>
    <row r="357" spans="3:5">
      <c r="C357" s="136"/>
      <c r="D357" s="136"/>
      <c r="E357" s="137"/>
    </row>
    <row r="358" spans="3:5">
      <c r="C358" s="136"/>
      <c r="D358" s="136"/>
      <c r="E358" s="137"/>
    </row>
    <row r="359" spans="3:5">
      <c r="C359" s="136"/>
      <c r="D359" s="136"/>
      <c r="E359" s="137"/>
    </row>
    <row r="360" spans="3:5">
      <c r="C360" s="136"/>
      <c r="D360" s="136"/>
      <c r="E360" s="137"/>
    </row>
    <row r="361" spans="3:5">
      <c r="C361" s="136"/>
      <c r="D361" s="136"/>
      <c r="E361" s="137"/>
    </row>
    <row r="362" spans="3:5">
      <c r="C362" s="136"/>
      <c r="D362" s="136"/>
      <c r="E362" s="137"/>
    </row>
    <row r="363" spans="3:5">
      <c r="C363" s="136"/>
      <c r="D363" s="136"/>
      <c r="E363" s="137"/>
    </row>
    <row r="364" spans="3:5">
      <c r="C364" s="136"/>
      <c r="D364" s="136"/>
      <c r="E364" s="137"/>
    </row>
    <row r="365" spans="3:5">
      <c r="C365" s="136"/>
      <c r="D365" s="136"/>
      <c r="E365" s="137"/>
    </row>
    <row r="366" spans="3:5">
      <c r="C366" s="136"/>
      <c r="D366" s="136"/>
      <c r="E366" s="137"/>
    </row>
    <row r="367" spans="3:5">
      <c r="C367" s="136"/>
      <c r="D367" s="136"/>
      <c r="E367" s="137"/>
    </row>
    <row r="368" spans="3:5">
      <c r="C368" s="136"/>
      <c r="D368" s="136"/>
      <c r="E368" s="137"/>
    </row>
    <row r="369" spans="3:5">
      <c r="C369" s="136"/>
      <c r="D369" s="136"/>
      <c r="E369" s="137"/>
    </row>
    <row r="370" spans="3:5">
      <c r="C370" s="136"/>
      <c r="D370" s="136"/>
      <c r="E370" s="137"/>
    </row>
    <row r="371" spans="3:5">
      <c r="C371" s="136"/>
      <c r="D371" s="136"/>
      <c r="E371" s="137"/>
    </row>
    <row r="372" spans="3:5">
      <c r="C372" s="136"/>
      <c r="D372" s="136"/>
      <c r="E372" s="137"/>
    </row>
    <row r="373" spans="3:5">
      <c r="C373" s="136"/>
      <c r="D373" s="136"/>
      <c r="E373" s="137"/>
    </row>
    <row r="374" spans="3:5">
      <c r="C374" s="136"/>
      <c r="D374" s="136"/>
      <c r="E374" s="137"/>
    </row>
    <row r="375" spans="3:5">
      <c r="C375" s="136"/>
      <c r="D375" s="136"/>
      <c r="E375" s="137"/>
    </row>
    <row r="376" spans="3:5">
      <c r="C376" s="136"/>
      <c r="D376" s="136"/>
      <c r="E376" s="137"/>
    </row>
    <row r="377" spans="3:5">
      <c r="C377" s="136"/>
      <c r="D377" s="136"/>
      <c r="E377" s="137"/>
    </row>
    <row r="378" spans="3:5">
      <c r="C378" s="136"/>
      <c r="D378" s="136"/>
      <c r="E378" s="137"/>
    </row>
    <row r="379" spans="3:5">
      <c r="C379" s="136"/>
      <c r="D379" s="136"/>
      <c r="E379" s="137"/>
    </row>
    <row r="380" spans="3:5">
      <c r="C380" s="136"/>
      <c r="D380" s="136"/>
      <c r="E380" s="137"/>
    </row>
    <row r="381" spans="3:5">
      <c r="C381" s="136"/>
      <c r="D381" s="136"/>
      <c r="E381" s="137"/>
    </row>
    <row r="382" spans="3:5">
      <c r="C382" s="136"/>
      <c r="D382" s="136"/>
      <c r="E382" s="137"/>
    </row>
    <row r="383" spans="3:5">
      <c r="C383" s="136"/>
      <c r="D383" s="136"/>
      <c r="E383" s="137"/>
    </row>
    <row r="384" spans="3:5">
      <c r="C384" s="136"/>
      <c r="D384" s="136"/>
      <c r="E384" s="137"/>
    </row>
    <row r="385" spans="3:5">
      <c r="C385" s="136"/>
      <c r="D385" s="136"/>
      <c r="E385" s="137"/>
    </row>
    <row r="386" spans="3:5">
      <c r="C386" s="136"/>
      <c r="D386" s="136"/>
      <c r="E386" s="137"/>
    </row>
    <row r="387" spans="3:5">
      <c r="C387" s="136"/>
      <c r="D387" s="136"/>
      <c r="E387" s="137"/>
    </row>
    <row r="388" spans="3:5">
      <c r="C388" s="136"/>
      <c r="D388" s="136"/>
      <c r="E388" s="137"/>
    </row>
    <row r="389" spans="3:5">
      <c r="C389" s="136"/>
      <c r="D389" s="136"/>
      <c r="E389" s="137"/>
    </row>
    <row r="390" spans="3:5">
      <c r="C390" s="136"/>
      <c r="D390" s="136"/>
      <c r="E390" s="137"/>
    </row>
    <row r="391" spans="3:5">
      <c r="C391" s="136"/>
      <c r="D391" s="136"/>
      <c r="E391" s="137"/>
    </row>
    <row r="392" spans="3:5">
      <c r="C392" s="136"/>
      <c r="D392" s="136"/>
      <c r="E392" s="137"/>
    </row>
    <row r="393" spans="3:5">
      <c r="C393" s="136"/>
      <c r="D393" s="136"/>
      <c r="E393" s="137"/>
    </row>
    <row r="394" spans="3:5">
      <c r="C394" s="136"/>
      <c r="D394" s="136"/>
      <c r="E394" s="137"/>
    </row>
    <row r="395" spans="3:5">
      <c r="C395" s="136"/>
      <c r="D395" s="136"/>
      <c r="E395" s="137"/>
    </row>
    <row r="396" spans="3:5">
      <c r="C396" s="136"/>
      <c r="D396" s="136"/>
      <c r="E396" s="137"/>
    </row>
    <row r="397" spans="3:5">
      <c r="C397" s="136"/>
      <c r="D397" s="136"/>
      <c r="E397" s="137"/>
    </row>
    <row r="398" spans="3:5">
      <c r="C398" s="136"/>
      <c r="D398" s="136"/>
      <c r="E398" s="137"/>
    </row>
    <row r="399" spans="3:5">
      <c r="C399" s="136"/>
      <c r="D399" s="136"/>
      <c r="E399" s="137"/>
    </row>
    <row r="400" spans="3:5">
      <c r="C400" s="136"/>
      <c r="D400" s="136"/>
      <c r="E400" s="137"/>
    </row>
    <row r="401" spans="3:5">
      <c r="C401" s="136"/>
      <c r="D401" s="136"/>
      <c r="E401" s="137"/>
    </row>
    <row r="402" spans="3:5">
      <c r="C402" s="136"/>
      <c r="D402" s="136"/>
      <c r="E402" s="137"/>
    </row>
    <row r="403" spans="3:5">
      <c r="C403" s="136"/>
      <c r="D403" s="136"/>
      <c r="E403" s="137"/>
    </row>
    <row r="404" spans="3:5">
      <c r="C404" s="136"/>
      <c r="D404" s="136"/>
      <c r="E404" s="137"/>
    </row>
    <row r="405" spans="3:5">
      <c r="C405" s="136"/>
      <c r="D405" s="136"/>
      <c r="E405" s="137"/>
    </row>
    <row r="406" spans="3:5">
      <c r="C406" s="136"/>
      <c r="D406" s="136"/>
      <c r="E406" s="137"/>
    </row>
    <row r="407" spans="3:5">
      <c r="C407" s="136"/>
      <c r="D407" s="136"/>
      <c r="E407" s="137"/>
    </row>
    <row r="408" spans="3:5">
      <c r="C408" s="136"/>
      <c r="D408" s="136"/>
      <c r="E408" s="137"/>
    </row>
    <row r="409" spans="3:5">
      <c r="C409" s="136"/>
      <c r="D409" s="136"/>
      <c r="E409" s="137"/>
    </row>
    <row r="410" spans="3:5">
      <c r="C410" s="136"/>
      <c r="D410" s="136"/>
      <c r="E410" s="137"/>
    </row>
    <row r="411" spans="3:5">
      <c r="C411" s="136"/>
      <c r="D411" s="136"/>
      <c r="E411" s="137"/>
    </row>
    <row r="412" spans="3:5">
      <c r="C412" s="136"/>
      <c r="D412" s="136"/>
      <c r="E412" s="137"/>
    </row>
    <row r="413" spans="3:5">
      <c r="C413" s="136"/>
      <c r="D413" s="136"/>
      <c r="E413" s="137"/>
    </row>
    <row r="414" spans="3:5">
      <c r="C414" s="136"/>
      <c r="D414" s="136"/>
      <c r="E414" s="137"/>
    </row>
    <row r="415" spans="3:5">
      <c r="C415" s="136"/>
      <c r="D415" s="136"/>
      <c r="E415" s="137"/>
    </row>
    <row r="416" spans="3:5">
      <c r="C416" s="136"/>
      <c r="D416" s="136"/>
      <c r="E416" s="137"/>
    </row>
    <row r="417" spans="3:5">
      <c r="C417" s="136"/>
      <c r="D417" s="136"/>
      <c r="E417" s="137"/>
    </row>
    <row r="418" spans="3:5">
      <c r="C418" s="136"/>
      <c r="D418" s="136"/>
      <c r="E418" s="137"/>
    </row>
    <row r="419" spans="3:5">
      <c r="C419" s="136"/>
      <c r="D419" s="136"/>
      <c r="E419" s="137"/>
    </row>
    <row r="420" spans="3:5">
      <c r="C420" s="136"/>
      <c r="D420" s="136"/>
      <c r="E420" s="137"/>
    </row>
    <row r="421" spans="3:5">
      <c r="C421" s="136"/>
      <c r="D421" s="136"/>
      <c r="E421" s="137"/>
    </row>
    <row r="422" spans="3:5">
      <c r="C422" s="136"/>
      <c r="D422" s="136"/>
      <c r="E422" s="137"/>
    </row>
    <row r="423" spans="3:5">
      <c r="C423" s="136"/>
      <c r="D423" s="136"/>
      <c r="E423" s="137"/>
    </row>
    <row r="424" spans="3:5">
      <c r="C424" s="136"/>
      <c r="D424" s="136"/>
      <c r="E424" s="137"/>
    </row>
    <row r="425" spans="3:5">
      <c r="C425" s="136"/>
      <c r="D425" s="136"/>
      <c r="E425" s="137"/>
    </row>
    <row r="426" spans="3:5">
      <c r="C426" s="136"/>
      <c r="D426" s="136"/>
      <c r="E426" s="137"/>
    </row>
    <row r="427" spans="3:5">
      <c r="C427" s="136"/>
      <c r="D427" s="136"/>
      <c r="E427" s="137"/>
    </row>
    <row r="428" spans="3:5">
      <c r="C428" s="136"/>
      <c r="D428" s="136"/>
      <c r="E428" s="137"/>
    </row>
    <row r="429" spans="3:5">
      <c r="C429" s="136"/>
      <c r="D429" s="136"/>
      <c r="E429" s="137"/>
    </row>
    <row r="430" spans="3:5">
      <c r="C430" s="136"/>
      <c r="D430" s="136"/>
      <c r="E430" s="137"/>
    </row>
    <row r="431" spans="3:5">
      <c r="C431" s="136"/>
      <c r="D431" s="136"/>
      <c r="E431" s="137"/>
    </row>
    <row r="432" spans="3:5">
      <c r="C432" s="136"/>
      <c r="D432" s="136"/>
      <c r="E432" s="137"/>
    </row>
    <row r="433" spans="3:5">
      <c r="C433" s="136"/>
      <c r="D433" s="136"/>
      <c r="E433" s="137"/>
    </row>
    <row r="434" spans="3:5">
      <c r="C434" s="136"/>
      <c r="D434" s="136"/>
      <c r="E434" s="137"/>
    </row>
    <row r="435" spans="3:5">
      <c r="C435" s="136"/>
      <c r="D435" s="136"/>
      <c r="E435" s="137"/>
    </row>
    <row r="436" spans="3:5">
      <c r="C436" s="136"/>
      <c r="D436" s="136"/>
      <c r="E436" s="137"/>
    </row>
    <row r="437" spans="3:5">
      <c r="C437" s="136"/>
      <c r="D437" s="136"/>
      <c r="E437" s="137"/>
    </row>
    <row r="438" spans="3:5">
      <c r="C438" s="136"/>
      <c r="D438" s="136"/>
      <c r="E438" s="137"/>
    </row>
    <row r="439" spans="3:5">
      <c r="C439" s="136"/>
      <c r="D439" s="136"/>
      <c r="E439" s="137"/>
    </row>
    <row r="440" spans="3:5">
      <c r="C440" s="136"/>
      <c r="D440" s="136"/>
      <c r="E440" s="137"/>
    </row>
    <row r="441" spans="3:5">
      <c r="C441" s="136"/>
      <c r="D441" s="136"/>
      <c r="E441" s="137"/>
    </row>
    <row r="442" spans="3:5">
      <c r="C442" s="136"/>
      <c r="D442" s="136"/>
      <c r="E442" s="137"/>
    </row>
    <row r="443" spans="3:5">
      <c r="C443" s="136"/>
      <c r="D443" s="136"/>
      <c r="E443" s="137"/>
    </row>
    <row r="444" spans="3:5">
      <c r="C444" s="136"/>
      <c r="D444" s="136"/>
      <c r="E444" s="137"/>
    </row>
    <row r="445" spans="3:5">
      <c r="C445" s="136"/>
      <c r="D445" s="136"/>
      <c r="E445" s="137"/>
    </row>
    <row r="446" spans="3:5">
      <c r="C446" s="136"/>
      <c r="D446" s="136"/>
      <c r="E446" s="137"/>
    </row>
    <row r="447" spans="3:5">
      <c r="C447" s="136"/>
      <c r="D447" s="136"/>
      <c r="E447" s="137"/>
    </row>
    <row r="448" spans="3:5">
      <c r="C448" s="136"/>
      <c r="D448" s="136"/>
      <c r="E448" s="137"/>
    </row>
    <row r="449" spans="3:5">
      <c r="C449" s="136"/>
      <c r="D449" s="136"/>
      <c r="E449" s="137"/>
    </row>
    <row r="450" spans="3:5">
      <c r="C450" s="136"/>
      <c r="D450" s="136"/>
      <c r="E450" s="137"/>
    </row>
    <row r="451" spans="3:5">
      <c r="C451" s="136"/>
      <c r="D451" s="136"/>
      <c r="E451" s="137"/>
    </row>
    <row r="452" spans="3:5">
      <c r="C452" s="136"/>
      <c r="D452" s="136"/>
      <c r="E452" s="137"/>
    </row>
    <row r="453" spans="3:5">
      <c r="C453" s="136"/>
      <c r="D453" s="136"/>
      <c r="E453" s="137"/>
    </row>
    <row r="454" spans="3:5">
      <c r="C454" s="136"/>
      <c r="D454" s="136"/>
      <c r="E454" s="137"/>
    </row>
    <row r="455" spans="3:5">
      <c r="C455" s="136"/>
      <c r="D455" s="136"/>
      <c r="E455" s="137"/>
    </row>
    <row r="456" spans="3:5">
      <c r="C456" s="136"/>
      <c r="D456" s="136"/>
      <c r="E456" s="137"/>
    </row>
    <row r="457" spans="3:5">
      <c r="C457" s="136"/>
      <c r="D457" s="136"/>
      <c r="E457" s="137"/>
    </row>
    <row r="458" spans="3:5">
      <c r="C458" s="136"/>
      <c r="D458" s="136"/>
      <c r="E458" s="137"/>
    </row>
    <row r="459" spans="3:5">
      <c r="C459" s="136"/>
      <c r="D459" s="136"/>
      <c r="E459" s="137"/>
    </row>
    <row r="460" spans="3:5">
      <c r="C460" s="136"/>
      <c r="D460" s="136"/>
      <c r="E460" s="137"/>
    </row>
    <row r="461" spans="3:5">
      <c r="C461" s="136"/>
      <c r="D461" s="136"/>
      <c r="E461" s="137"/>
    </row>
    <row r="462" spans="3:5">
      <c r="C462" s="136"/>
      <c r="D462" s="136"/>
      <c r="E462" s="137"/>
    </row>
    <row r="463" spans="3:5">
      <c r="C463" s="136"/>
      <c r="D463" s="136"/>
      <c r="E463" s="137"/>
    </row>
    <row r="464" spans="3:5">
      <c r="C464" s="136"/>
      <c r="D464" s="136"/>
      <c r="E464" s="137"/>
    </row>
    <row r="465" spans="3:5">
      <c r="C465" s="136"/>
      <c r="D465" s="136"/>
      <c r="E465" s="137"/>
    </row>
    <row r="466" spans="3:5">
      <c r="C466" s="136"/>
      <c r="D466" s="136"/>
      <c r="E466" s="137"/>
    </row>
    <row r="467" spans="3:5">
      <c r="C467" s="136"/>
      <c r="D467" s="136"/>
      <c r="E467" s="137"/>
    </row>
    <row r="468" spans="3:5">
      <c r="C468" s="136"/>
      <c r="D468" s="136"/>
      <c r="E468" s="137"/>
    </row>
    <row r="469" spans="3:5">
      <c r="C469" s="136"/>
      <c r="D469" s="136"/>
      <c r="E469" s="137"/>
    </row>
    <row r="470" spans="3:5">
      <c r="C470" s="136"/>
      <c r="D470" s="136"/>
      <c r="E470" s="137"/>
    </row>
    <row r="471" spans="3:5">
      <c r="C471" s="136"/>
      <c r="D471" s="136"/>
      <c r="E471" s="137"/>
    </row>
    <row r="472" spans="3:5">
      <c r="C472" s="136"/>
      <c r="D472" s="136"/>
      <c r="E472" s="137"/>
    </row>
    <row r="473" spans="3:5">
      <c r="C473" s="136"/>
      <c r="D473" s="136"/>
      <c r="E473" s="137"/>
    </row>
    <row r="474" spans="3:5">
      <c r="C474" s="136"/>
      <c r="D474" s="136"/>
      <c r="E474" s="137"/>
    </row>
    <row r="475" spans="3:5">
      <c r="C475" s="136"/>
      <c r="D475" s="136"/>
      <c r="E475" s="137"/>
    </row>
    <row r="476" spans="3:5">
      <c r="C476" s="136"/>
      <c r="D476" s="136"/>
      <c r="E476" s="137"/>
    </row>
    <row r="477" spans="3:5">
      <c r="C477" s="136"/>
      <c r="D477" s="136"/>
      <c r="E477" s="137"/>
    </row>
    <row r="478" spans="3:5">
      <c r="C478" s="136"/>
      <c r="D478" s="136"/>
      <c r="E478" s="137"/>
    </row>
    <row r="479" spans="3:5">
      <c r="C479" s="136"/>
      <c r="D479" s="136"/>
      <c r="E479" s="137"/>
    </row>
    <row r="480" spans="3:5">
      <c r="C480" s="136"/>
      <c r="D480" s="136"/>
      <c r="E480" s="137"/>
    </row>
    <row r="481" spans="3:5">
      <c r="C481" s="136"/>
      <c r="D481" s="136"/>
      <c r="E481" s="137"/>
    </row>
    <row r="482" spans="3:5">
      <c r="C482" s="136"/>
      <c r="D482" s="136"/>
      <c r="E482" s="137"/>
    </row>
    <row r="483" spans="3:5">
      <c r="C483" s="136"/>
      <c r="D483" s="136"/>
      <c r="E483" s="137"/>
    </row>
    <row r="484" spans="3:5">
      <c r="C484" s="136"/>
      <c r="D484" s="136"/>
      <c r="E484" s="137"/>
    </row>
    <row r="485" spans="3:5">
      <c r="C485" s="136"/>
      <c r="D485" s="136"/>
      <c r="E485" s="137"/>
    </row>
    <row r="486" spans="3:5">
      <c r="C486" s="136"/>
      <c r="D486" s="136"/>
      <c r="E486" s="137"/>
    </row>
    <row r="487" spans="3:5">
      <c r="C487" s="136"/>
      <c r="D487" s="136"/>
      <c r="E487" s="137"/>
    </row>
    <row r="488" spans="3:5">
      <c r="C488" s="136"/>
      <c r="D488" s="136"/>
      <c r="E488" s="137"/>
    </row>
    <row r="489" spans="3:5">
      <c r="C489" s="136"/>
      <c r="D489" s="136"/>
      <c r="E489" s="137"/>
    </row>
    <row r="490" spans="3:5">
      <c r="C490" s="136"/>
      <c r="D490" s="136"/>
      <c r="E490" s="137"/>
    </row>
    <row r="491" spans="3:5">
      <c r="C491" s="136"/>
      <c r="D491" s="136"/>
      <c r="E491" s="137"/>
    </row>
    <row r="492" spans="3:5">
      <c r="C492" s="136"/>
      <c r="D492" s="136"/>
      <c r="E492" s="137"/>
    </row>
    <row r="493" spans="3:5">
      <c r="C493" s="136"/>
      <c r="D493" s="136"/>
      <c r="E493" s="137"/>
    </row>
    <row r="494" spans="3:5">
      <c r="C494" s="136"/>
      <c r="D494" s="136"/>
      <c r="E494" s="137"/>
    </row>
    <row r="495" spans="3:5">
      <c r="C495" s="136"/>
      <c r="D495" s="136"/>
      <c r="E495" s="137"/>
    </row>
    <row r="496" spans="3:5">
      <c r="C496" s="136"/>
      <c r="D496" s="136"/>
      <c r="E496" s="137"/>
    </row>
    <row r="497" spans="3:5">
      <c r="C497" s="136"/>
      <c r="D497" s="136"/>
      <c r="E497" s="137"/>
    </row>
    <row r="498" spans="3:5">
      <c r="C498" s="136"/>
      <c r="D498" s="136"/>
      <c r="E498" s="137"/>
    </row>
    <row r="499" spans="3:5">
      <c r="C499" s="136"/>
      <c r="D499" s="136"/>
      <c r="E499" s="137"/>
    </row>
    <row r="500" spans="3:5">
      <c r="C500" s="136"/>
      <c r="D500" s="136"/>
      <c r="E500" s="137"/>
    </row>
    <row r="501" spans="3:5">
      <c r="C501" s="136"/>
      <c r="D501" s="136"/>
      <c r="E501" s="137"/>
    </row>
    <row r="502" spans="3:5">
      <c r="C502" s="136"/>
      <c r="D502" s="136"/>
      <c r="E502" s="137"/>
    </row>
    <row r="503" spans="3:5">
      <c r="C503" s="136"/>
      <c r="D503" s="136"/>
      <c r="E503" s="137"/>
    </row>
    <row r="504" spans="3:5">
      <c r="C504" s="136"/>
      <c r="D504" s="136"/>
      <c r="E504" s="137"/>
    </row>
    <row r="505" spans="3:5">
      <c r="C505" s="136"/>
      <c r="D505" s="136"/>
      <c r="E505" s="137"/>
    </row>
    <row r="506" spans="3:5">
      <c r="C506" s="136"/>
      <c r="D506" s="136"/>
      <c r="E506" s="137"/>
    </row>
    <row r="507" spans="3:5">
      <c r="C507" s="136"/>
      <c r="D507" s="136"/>
      <c r="E507" s="137"/>
    </row>
    <row r="508" spans="3:5">
      <c r="C508" s="136"/>
      <c r="D508" s="136"/>
      <c r="E508" s="137"/>
    </row>
    <row r="509" spans="3:5">
      <c r="C509" s="136"/>
      <c r="D509" s="136"/>
      <c r="E509" s="137"/>
    </row>
    <row r="510" spans="3:5">
      <c r="C510" s="136"/>
      <c r="D510" s="136"/>
      <c r="E510" s="137"/>
    </row>
    <row r="511" spans="3:5">
      <c r="C511" s="136"/>
      <c r="D511" s="136"/>
      <c r="E511" s="137"/>
    </row>
    <row r="512" spans="3:5">
      <c r="C512" s="136"/>
      <c r="D512" s="136"/>
      <c r="E512" s="137"/>
    </row>
    <row r="513" spans="3:5">
      <c r="C513" s="136"/>
      <c r="D513" s="136"/>
      <c r="E513" s="137"/>
    </row>
    <row r="514" spans="3:5">
      <c r="C514" s="136"/>
      <c r="D514" s="136"/>
      <c r="E514" s="137"/>
    </row>
    <row r="515" spans="3:5">
      <c r="C515" s="136"/>
      <c r="D515" s="136"/>
      <c r="E515" s="137"/>
    </row>
    <row r="516" spans="3:5">
      <c r="C516" s="136"/>
      <c r="D516" s="136"/>
      <c r="E516" s="137"/>
    </row>
    <row r="517" spans="3:5">
      <c r="C517" s="136"/>
      <c r="D517" s="136"/>
      <c r="E517" s="137"/>
    </row>
    <row r="518" spans="3:5">
      <c r="C518" s="136"/>
      <c r="D518" s="136"/>
      <c r="E518" s="137"/>
    </row>
    <row r="519" spans="3:5">
      <c r="C519" s="136"/>
      <c r="D519" s="136"/>
      <c r="E519" s="137"/>
    </row>
    <row r="520" spans="3:5">
      <c r="C520" s="136"/>
      <c r="D520" s="136"/>
      <c r="E520" s="137"/>
    </row>
    <row r="521" spans="3:5">
      <c r="C521" s="136"/>
      <c r="D521" s="136"/>
      <c r="E521" s="137"/>
    </row>
    <row r="522" spans="3:5">
      <c r="C522" s="136"/>
      <c r="D522" s="136"/>
      <c r="E522" s="137"/>
    </row>
    <row r="523" spans="3:5">
      <c r="C523" s="136"/>
      <c r="D523" s="136"/>
      <c r="E523" s="137"/>
    </row>
    <row r="524" spans="3:5">
      <c r="C524" s="136"/>
      <c r="D524" s="136"/>
      <c r="E524" s="137"/>
    </row>
    <row r="525" spans="3:5">
      <c r="C525" s="136"/>
      <c r="D525" s="136"/>
      <c r="E525" s="137"/>
    </row>
    <row r="526" spans="3:5">
      <c r="C526" s="136"/>
      <c r="D526" s="136"/>
      <c r="E526" s="137"/>
    </row>
    <row r="527" spans="3:5">
      <c r="C527" s="136"/>
      <c r="D527" s="136"/>
      <c r="E527" s="137"/>
    </row>
    <row r="528" spans="3:5">
      <c r="C528" s="136"/>
      <c r="D528" s="136"/>
      <c r="E528" s="137"/>
    </row>
    <row r="529" spans="3:5">
      <c r="C529" s="136"/>
      <c r="D529" s="136"/>
      <c r="E529" s="137"/>
    </row>
    <row r="530" spans="3:5">
      <c r="C530" s="136"/>
      <c r="D530" s="136"/>
      <c r="E530" s="137"/>
    </row>
    <row r="531" spans="3:5">
      <c r="C531" s="136"/>
      <c r="D531" s="136"/>
      <c r="E531" s="137"/>
    </row>
    <row r="532" spans="3:5">
      <c r="C532" s="136"/>
      <c r="D532" s="136"/>
      <c r="E532" s="137"/>
    </row>
    <row r="533" spans="3:5">
      <c r="C533" s="136"/>
      <c r="D533" s="136"/>
      <c r="E533" s="137"/>
    </row>
    <row r="534" spans="3:5">
      <c r="C534" s="136"/>
      <c r="D534" s="136"/>
      <c r="E534" s="137"/>
    </row>
    <row r="535" spans="3:5">
      <c r="C535" s="136"/>
      <c r="D535" s="136"/>
      <c r="E535" s="137"/>
    </row>
    <row r="536" spans="3:5">
      <c r="C536" s="136"/>
      <c r="D536" s="136"/>
      <c r="E536" s="137"/>
    </row>
    <row r="537" spans="3:5">
      <c r="C537" s="136"/>
      <c r="D537" s="136"/>
      <c r="E537" s="137"/>
    </row>
    <row r="538" spans="3:5">
      <c r="C538" s="136"/>
      <c r="D538" s="136"/>
      <c r="E538" s="137"/>
    </row>
    <row r="539" spans="3:5">
      <c r="C539" s="136"/>
      <c r="D539" s="136"/>
      <c r="E539" s="137"/>
    </row>
    <row r="540" spans="3:5">
      <c r="C540" s="136"/>
      <c r="D540" s="136"/>
      <c r="E540" s="137"/>
    </row>
    <row r="541" spans="3:5">
      <c r="C541" s="136"/>
      <c r="D541" s="136"/>
      <c r="E541" s="137"/>
    </row>
    <row r="542" spans="3:5">
      <c r="C542" s="136"/>
      <c r="D542" s="136"/>
      <c r="E542" s="137"/>
    </row>
    <row r="543" spans="3:5">
      <c r="C543" s="136"/>
      <c r="D543" s="136"/>
      <c r="E543" s="137"/>
    </row>
    <row r="544" spans="3:5">
      <c r="C544" s="136"/>
      <c r="D544" s="136"/>
      <c r="E544" s="137"/>
    </row>
    <row r="545" spans="3:5">
      <c r="C545" s="136"/>
      <c r="D545" s="136"/>
      <c r="E545" s="137"/>
    </row>
    <row r="546" spans="3:5">
      <c r="C546" s="136"/>
      <c r="D546" s="136"/>
      <c r="E546" s="137"/>
    </row>
    <row r="547" spans="3:5">
      <c r="C547" s="136"/>
      <c r="D547" s="136"/>
      <c r="E547" s="137"/>
    </row>
    <row r="548" spans="3:5">
      <c r="C548" s="136"/>
      <c r="D548" s="136"/>
      <c r="E548" s="137"/>
    </row>
    <row r="549" spans="3:5">
      <c r="C549" s="136"/>
      <c r="D549" s="136"/>
      <c r="E549" s="137"/>
    </row>
    <row r="550" spans="3:5">
      <c r="C550" s="136"/>
      <c r="D550" s="136"/>
      <c r="E550" s="137"/>
    </row>
    <row r="551" spans="3:5">
      <c r="C551" s="136"/>
      <c r="D551" s="136"/>
      <c r="E551" s="137"/>
    </row>
    <row r="552" spans="3:5">
      <c r="C552" s="136"/>
      <c r="D552" s="136"/>
      <c r="E552" s="137"/>
    </row>
    <row r="553" spans="3:5">
      <c r="C553" s="136"/>
      <c r="D553" s="136"/>
      <c r="E553" s="137"/>
    </row>
    <row r="554" spans="3:5">
      <c r="C554" s="136"/>
      <c r="D554" s="136"/>
      <c r="E554" s="137"/>
    </row>
    <row r="555" spans="3:5">
      <c r="C555" s="136"/>
      <c r="D555" s="136"/>
      <c r="E555" s="137"/>
    </row>
    <row r="556" spans="3:5">
      <c r="C556" s="136"/>
      <c r="D556" s="136"/>
      <c r="E556" s="137"/>
    </row>
    <row r="557" spans="3:5">
      <c r="C557" s="136"/>
      <c r="D557" s="136"/>
      <c r="E557" s="137"/>
    </row>
    <row r="558" spans="3:5">
      <c r="C558" s="136"/>
      <c r="D558" s="136"/>
      <c r="E558" s="137"/>
    </row>
    <row r="559" spans="3:5">
      <c r="C559" s="136"/>
      <c r="D559" s="136"/>
      <c r="E559" s="137"/>
    </row>
    <row r="560" spans="3:5">
      <c r="C560" s="136"/>
      <c r="D560" s="136"/>
      <c r="E560" s="137"/>
    </row>
    <row r="561" spans="3:5">
      <c r="C561" s="136"/>
      <c r="D561" s="136"/>
      <c r="E561" s="137"/>
    </row>
    <row r="562" spans="3:5">
      <c r="C562" s="136"/>
      <c r="D562" s="136"/>
      <c r="E562" s="137"/>
    </row>
    <row r="563" spans="3:5">
      <c r="C563" s="136"/>
      <c r="D563" s="136"/>
      <c r="E563" s="137"/>
    </row>
    <row r="564" spans="3:5">
      <c r="C564" s="136"/>
      <c r="D564" s="136"/>
      <c r="E564" s="137"/>
    </row>
    <row r="565" spans="3:5">
      <c r="C565" s="136"/>
      <c r="D565" s="136"/>
      <c r="E565" s="137"/>
    </row>
    <row r="566" spans="3:5">
      <c r="C566" s="136"/>
      <c r="D566" s="136"/>
      <c r="E566" s="137"/>
    </row>
    <row r="567" spans="3:5">
      <c r="C567" s="136"/>
      <c r="D567" s="136"/>
      <c r="E567" s="137"/>
    </row>
    <row r="568" spans="3:5">
      <c r="C568" s="136"/>
      <c r="D568" s="136"/>
      <c r="E568" s="137"/>
    </row>
    <row r="569" spans="3:5">
      <c r="C569" s="136"/>
      <c r="D569" s="136"/>
      <c r="E569" s="137"/>
    </row>
    <row r="570" spans="3:5">
      <c r="C570" s="136"/>
      <c r="D570" s="136"/>
      <c r="E570" s="137"/>
    </row>
    <row r="571" spans="3:5">
      <c r="C571" s="136"/>
      <c r="D571" s="136"/>
      <c r="E571" s="137"/>
    </row>
    <row r="572" spans="3:5">
      <c r="C572" s="136"/>
      <c r="D572" s="136"/>
      <c r="E572" s="137"/>
    </row>
    <row r="573" spans="3:5">
      <c r="C573" s="136"/>
      <c r="D573" s="136"/>
      <c r="E573" s="137"/>
    </row>
    <row r="574" spans="3:5">
      <c r="C574" s="136"/>
      <c r="D574" s="136"/>
      <c r="E574" s="137"/>
    </row>
    <row r="575" spans="3:5">
      <c r="C575" s="136"/>
      <c r="D575" s="136"/>
      <c r="E575" s="137"/>
    </row>
    <row r="576" spans="3:5">
      <c r="C576" s="136"/>
      <c r="D576" s="136"/>
      <c r="E576" s="137"/>
    </row>
    <row r="577" spans="3:5">
      <c r="C577" s="136"/>
      <c r="D577" s="136"/>
      <c r="E577" s="137"/>
    </row>
    <row r="578" spans="3:5">
      <c r="C578" s="136"/>
      <c r="D578" s="136"/>
      <c r="E578" s="137"/>
    </row>
    <row r="579" spans="3:5">
      <c r="C579" s="136"/>
      <c r="D579" s="136"/>
      <c r="E579" s="137"/>
    </row>
    <row r="580" spans="3:5">
      <c r="C580" s="136"/>
      <c r="D580" s="136"/>
      <c r="E580" s="137"/>
    </row>
    <row r="581" spans="3:5">
      <c r="C581" s="136"/>
      <c r="D581" s="136"/>
      <c r="E581" s="137"/>
    </row>
    <row r="582" spans="3:5">
      <c r="C582" s="136"/>
      <c r="D582" s="136"/>
      <c r="E582" s="137"/>
    </row>
    <row r="583" spans="3:5">
      <c r="C583" s="136"/>
      <c r="D583" s="136"/>
      <c r="E583" s="137"/>
    </row>
    <row r="584" spans="3:5">
      <c r="C584" s="136"/>
      <c r="D584" s="136"/>
      <c r="E584" s="137"/>
    </row>
    <row r="585" spans="3:5">
      <c r="C585" s="136"/>
      <c r="D585" s="136"/>
      <c r="E585" s="137"/>
    </row>
    <row r="586" spans="3:5">
      <c r="C586" s="136"/>
      <c r="D586" s="136"/>
      <c r="E586" s="137"/>
    </row>
    <row r="587" spans="3:5">
      <c r="C587" s="136"/>
      <c r="D587" s="136"/>
      <c r="E587" s="137"/>
    </row>
    <row r="588" spans="3:5">
      <c r="C588" s="136"/>
      <c r="D588" s="136"/>
      <c r="E588" s="137"/>
    </row>
    <row r="589" spans="3:5">
      <c r="C589" s="136"/>
      <c r="D589" s="136"/>
      <c r="E589" s="137"/>
    </row>
    <row r="590" spans="3:5">
      <c r="C590" s="136"/>
      <c r="D590" s="136"/>
      <c r="E590" s="137"/>
    </row>
    <row r="591" spans="3:5">
      <c r="C591" s="136"/>
      <c r="D591" s="136"/>
      <c r="E591" s="137"/>
    </row>
    <row r="592" spans="3:5">
      <c r="C592" s="136"/>
      <c r="D592" s="136"/>
      <c r="E592" s="137"/>
    </row>
    <row r="593" spans="3:5">
      <c r="C593" s="136"/>
      <c r="D593" s="136"/>
      <c r="E593" s="137"/>
    </row>
    <row r="594" spans="3:5">
      <c r="C594" s="136"/>
      <c r="D594" s="136"/>
      <c r="E594" s="137"/>
    </row>
    <row r="595" spans="3:5">
      <c r="C595" s="136"/>
      <c r="D595" s="136"/>
      <c r="E595" s="137"/>
    </row>
    <row r="596" spans="3:5">
      <c r="C596" s="136"/>
      <c r="D596" s="136"/>
      <c r="E596" s="137"/>
    </row>
    <row r="597" spans="3:5">
      <c r="C597" s="136"/>
      <c r="D597" s="136"/>
      <c r="E597" s="137"/>
    </row>
    <row r="598" spans="3:5">
      <c r="C598" s="136"/>
      <c r="D598" s="136"/>
      <c r="E598" s="137"/>
    </row>
    <row r="599" spans="3:5">
      <c r="C599" s="136"/>
      <c r="D599" s="136"/>
      <c r="E599" s="137"/>
    </row>
    <row r="600" spans="3:5">
      <c r="C600" s="136"/>
      <c r="D600" s="136"/>
      <c r="E600" s="137"/>
    </row>
    <row r="601" spans="3:5">
      <c r="C601" s="136"/>
      <c r="D601" s="136"/>
      <c r="E601" s="137"/>
    </row>
    <row r="602" spans="3:5">
      <c r="C602" s="136"/>
      <c r="D602" s="136"/>
      <c r="E602" s="137"/>
    </row>
    <row r="603" spans="3:5">
      <c r="C603" s="136"/>
      <c r="D603" s="136"/>
      <c r="E603" s="137"/>
    </row>
    <row r="604" spans="3:5">
      <c r="C604" s="136"/>
      <c r="D604" s="136"/>
      <c r="E604" s="137"/>
    </row>
    <row r="605" spans="3:5">
      <c r="C605" s="136"/>
      <c r="D605" s="136"/>
      <c r="E605" s="137"/>
    </row>
    <row r="606" spans="3:5">
      <c r="C606" s="136"/>
      <c r="D606" s="136"/>
      <c r="E606" s="137"/>
    </row>
    <row r="607" spans="3:5">
      <c r="C607" s="136"/>
      <c r="D607" s="136"/>
      <c r="E607" s="137"/>
    </row>
    <row r="608" spans="3:5">
      <c r="C608" s="136"/>
      <c r="D608" s="136"/>
      <c r="E608" s="137"/>
    </row>
    <row r="609" spans="3:5">
      <c r="C609" s="136"/>
      <c r="D609" s="136"/>
      <c r="E609" s="137"/>
    </row>
    <row r="610" spans="3:5">
      <c r="C610" s="136"/>
      <c r="D610" s="136"/>
      <c r="E610" s="137"/>
    </row>
    <row r="611" spans="3:5">
      <c r="C611" s="136"/>
      <c r="D611" s="136"/>
      <c r="E611" s="137"/>
    </row>
    <row r="612" spans="3:5">
      <c r="C612" s="136"/>
      <c r="D612" s="136"/>
      <c r="E612" s="137"/>
    </row>
    <row r="613" spans="3:5">
      <c r="C613" s="136"/>
      <c r="D613" s="136"/>
      <c r="E613" s="137"/>
    </row>
    <row r="614" spans="3:5">
      <c r="C614" s="136"/>
      <c r="D614" s="136"/>
      <c r="E614" s="137"/>
    </row>
    <row r="615" spans="3:5">
      <c r="C615" s="136"/>
      <c r="D615" s="136"/>
      <c r="E615" s="137"/>
    </row>
    <row r="616" spans="3:5">
      <c r="C616" s="136"/>
      <c r="D616" s="136"/>
      <c r="E616" s="137"/>
    </row>
    <row r="617" spans="3:5">
      <c r="C617" s="136"/>
      <c r="D617" s="136"/>
      <c r="E617" s="137"/>
    </row>
    <row r="618" spans="3:5">
      <c r="C618" s="136"/>
      <c r="D618" s="136"/>
      <c r="E618" s="137"/>
    </row>
    <row r="619" spans="3:5">
      <c r="C619" s="136"/>
      <c r="D619" s="136"/>
      <c r="E619" s="137"/>
    </row>
    <row r="620" spans="3:5">
      <c r="C620" s="136"/>
      <c r="D620" s="136"/>
      <c r="E620" s="137"/>
    </row>
    <row r="621" spans="3:5">
      <c r="C621" s="136"/>
      <c r="D621" s="136"/>
      <c r="E621" s="137"/>
    </row>
    <row r="622" spans="3:5">
      <c r="C622" s="136"/>
      <c r="D622" s="136"/>
      <c r="E622" s="137"/>
    </row>
    <row r="623" spans="3:5">
      <c r="C623" s="136"/>
      <c r="D623" s="136"/>
      <c r="E623" s="137"/>
    </row>
    <row r="624" spans="3:5">
      <c r="C624" s="136"/>
      <c r="D624" s="136"/>
      <c r="E624" s="137"/>
    </row>
    <row r="625" spans="3:5">
      <c r="C625" s="136"/>
      <c r="D625" s="136"/>
      <c r="E625" s="137"/>
    </row>
    <row r="626" spans="3:5">
      <c r="C626" s="136"/>
      <c r="D626" s="136"/>
      <c r="E626" s="137"/>
    </row>
    <row r="627" spans="3:5">
      <c r="C627" s="136"/>
      <c r="D627" s="136"/>
      <c r="E627" s="137"/>
    </row>
    <row r="628" spans="3:5">
      <c r="C628" s="136"/>
      <c r="D628" s="136"/>
      <c r="E628" s="137"/>
    </row>
    <row r="629" spans="3:5">
      <c r="C629" s="136"/>
      <c r="D629" s="136"/>
      <c r="E629" s="137"/>
    </row>
    <row r="630" spans="3:5">
      <c r="C630" s="136"/>
      <c r="D630" s="136"/>
      <c r="E630" s="137"/>
    </row>
    <row r="631" spans="3:5">
      <c r="C631" s="136"/>
      <c r="D631" s="136"/>
      <c r="E631" s="137"/>
    </row>
    <row r="632" spans="3:5">
      <c r="C632" s="136"/>
      <c r="D632" s="136"/>
      <c r="E632" s="137"/>
    </row>
    <row r="633" spans="3:5">
      <c r="C633" s="136"/>
      <c r="D633" s="136"/>
      <c r="E633" s="137"/>
    </row>
    <row r="634" spans="3:5">
      <c r="C634" s="136"/>
      <c r="D634" s="136"/>
      <c r="E634" s="137"/>
    </row>
    <row r="635" spans="3:5">
      <c r="C635" s="136"/>
      <c r="D635" s="136"/>
      <c r="E635" s="137"/>
    </row>
    <row r="636" spans="3:5">
      <c r="C636" s="136"/>
      <c r="D636" s="136"/>
      <c r="E636" s="137"/>
    </row>
    <row r="637" spans="3:5">
      <c r="C637" s="136"/>
      <c r="D637" s="136"/>
      <c r="E637" s="137"/>
    </row>
    <row r="638" spans="3:5">
      <c r="C638" s="136"/>
      <c r="D638" s="136"/>
      <c r="E638" s="137"/>
    </row>
    <row r="639" spans="3:5">
      <c r="C639" s="136"/>
      <c r="D639" s="136"/>
      <c r="E639" s="137"/>
    </row>
    <row r="640" spans="3:5">
      <c r="C640" s="136"/>
      <c r="D640" s="136"/>
      <c r="E640" s="137"/>
    </row>
    <row r="641" spans="3:5">
      <c r="C641" s="136"/>
      <c r="D641" s="136"/>
      <c r="E641" s="137"/>
    </row>
    <row r="642" spans="3:5">
      <c r="C642" s="136"/>
      <c r="D642" s="136"/>
      <c r="E642" s="137"/>
    </row>
    <row r="643" spans="3:5">
      <c r="C643" s="136"/>
      <c r="D643" s="136"/>
      <c r="E643" s="137"/>
    </row>
    <row r="644" spans="3:5">
      <c r="C644" s="136"/>
      <c r="D644" s="136"/>
      <c r="E644" s="137"/>
    </row>
    <row r="645" spans="3:5">
      <c r="C645" s="136"/>
      <c r="D645" s="136"/>
      <c r="E645" s="137"/>
    </row>
    <row r="646" spans="3:5">
      <c r="C646" s="136"/>
      <c r="D646" s="136"/>
      <c r="E646" s="137"/>
    </row>
    <row r="647" spans="3:5">
      <c r="C647" s="136"/>
      <c r="D647" s="136"/>
      <c r="E647" s="137"/>
    </row>
    <row r="648" spans="3:5">
      <c r="C648" s="136"/>
      <c r="D648" s="136"/>
      <c r="E648" s="137"/>
    </row>
    <row r="649" spans="3:5">
      <c r="C649" s="136"/>
      <c r="D649" s="136"/>
      <c r="E649" s="137"/>
    </row>
    <row r="650" spans="3:5">
      <c r="C650" s="136"/>
      <c r="D650" s="136"/>
      <c r="E650" s="137"/>
    </row>
    <row r="651" spans="3:5">
      <c r="C651" s="136"/>
      <c r="D651" s="136"/>
      <c r="E651" s="137"/>
    </row>
    <row r="652" spans="3:5">
      <c r="C652" s="136"/>
      <c r="D652" s="136"/>
      <c r="E652" s="137"/>
    </row>
    <row r="653" spans="3:5">
      <c r="C653" s="136"/>
      <c r="D653" s="136"/>
      <c r="E653" s="137"/>
    </row>
    <row r="654" spans="3:5">
      <c r="C654" s="136"/>
      <c r="D654" s="136"/>
      <c r="E654" s="137"/>
    </row>
    <row r="655" spans="3:5">
      <c r="C655" s="136"/>
      <c r="D655" s="136"/>
      <c r="E655" s="137"/>
    </row>
    <row r="656" spans="3:5">
      <c r="C656" s="136"/>
      <c r="D656" s="136"/>
      <c r="E656" s="137"/>
    </row>
    <row r="657" spans="3:5">
      <c r="C657" s="136"/>
      <c r="D657" s="136"/>
      <c r="E657" s="137"/>
    </row>
    <row r="658" spans="3:5">
      <c r="C658" s="136"/>
      <c r="D658" s="136"/>
      <c r="E658" s="137"/>
    </row>
    <row r="659" spans="3:5">
      <c r="C659" s="136"/>
      <c r="D659" s="136"/>
      <c r="E659" s="137"/>
    </row>
    <row r="660" spans="3:5">
      <c r="C660" s="136"/>
      <c r="D660" s="136"/>
      <c r="E660" s="137"/>
    </row>
    <row r="661" spans="3:5">
      <c r="C661" s="136"/>
      <c r="D661" s="136"/>
      <c r="E661" s="137"/>
    </row>
    <row r="662" spans="3:5">
      <c r="C662" s="136"/>
      <c r="D662" s="136"/>
      <c r="E662" s="137"/>
    </row>
    <row r="663" spans="3:5">
      <c r="C663" s="136"/>
      <c r="D663" s="136"/>
      <c r="E663" s="137"/>
    </row>
    <row r="664" spans="3:5">
      <c r="C664" s="136"/>
      <c r="D664" s="136"/>
      <c r="E664" s="137"/>
    </row>
    <row r="665" spans="3:5">
      <c r="C665" s="136"/>
      <c r="D665" s="136"/>
      <c r="E665" s="137"/>
    </row>
    <row r="666" spans="3:5">
      <c r="C666" s="136"/>
      <c r="D666" s="136"/>
      <c r="E666" s="137"/>
    </row>
    <row r="667" spans="3:5">
      <c r="C667" s="136"/>
      <c r="D667" s="136"/>
      <c r="E667" s="137"/>
    </row>
    <row r="668" spans="3:5">
      <c r="C668" s="136"/>
      <c r="D668" s="136"/>
      <c r="E668" s="137"/>
    </row>
    <row r="669" spans="3:5">
      <c r="C669" s="136"/>
      <c r="D669" s="136"/>
      <c r="E669" s="137"/>
    </row>
    <row r="670" spans="3:5">
      <c r="C670" s="136"/>
      <c r="D670" s="136"/>
      <c r="E670" s="137"/>
    </row>
    <row r="671" spans="3:5">
      <c r="C671" s="136"/>
      <c r="D671" s="136"/>
      <c r="E671" s="137"/>
    </row>
    <row r="672" spans="3:5">
      <c r="C672" s="136"/>
      <c r="D672" s="136"/>
      <c r="E672" s="137"/>
    </row>
    <row r="673" spans="3:5">
      <c r="C673" s="136"/>
      <c r="D673" s="136"/>
      <c r="E673" s="137"/>
    </row>
    <row r="674" spans="3:5">
      <c r="C674" s="136"/>
      <c r="D674" s="136"/>
      <c r="E674" s="137"/>
    </row>
    <row r="675" spans="3:5">
      <c r="C675" s="136"/>
      <c r="D675" s="136"/>
      <c r="E675" s="137"/>
    </row>
    <row r="676" spans="3:5">
      <c r="C676" s="136"/>
      <c r="D676" s="136"/>
      <c r="E676" s="137"/>
    </row>
    <row r="677" spans="3:5">
      <c r="C677" s="136"/>
      <c r="D677" s="136"/>
      <c r="E677" s="137"/>
    </row>
    <row r="678" spans="3:5">
      <c r="C678" s="136"/>
      <c r="D678" s="136"/>
      <c r="E678" s="137"/>
    </row>
    <row r="679" spans="3:5">
      <c r="C679" s="136"/>
      <c r="D679" s="136"/>
      <c r="E679" s="137"/>
    </row>
    <row r="680" spans="3:5">
      <c r="C680" s="136"/>
      <c r="D680" s="136"/>
      <c r="E680" s="137"/>
    </row>
    <row r="681" spans="3:5">
      <c r="C681" s="136"/>
      <c r="D681" s="136"/>
      <c r="E681" s="137"/>
    </row>
    <row r="682" spans="3:5">
      <c r="C682" s="136"/>
      <c r="D682" s="136"/>
      <c r="E682" s="137"/>
    </row>
    <row r="683" spans="3:5">
      <c r="C683" s="136"/>
      <c r="D683" s="136"/>
      <c r="E683" s="137"/>
    </row>
    <row r="684" spans="3:5">
      <c r="C684" s="136"/>
      <c r="D684" s="136"/>
      <c r="E684" s="137"/>
    </row>
    <row r="685" spans="3:5">
      <c r="C685" s="136"/>
      <c r="D685" s="136"/>
      <c r="E685" s="137"/>
    </row>
    <row r="686" spans="3:5">
      <c r="C686" s="136"/>
      <c r="D686" s="136"/>
      <c r="E686" s="137"/>
    </row>
    <row r="687" spans="3:5">
      <c r="C687" s="136"/>
      <c r="D687" s="136"/>
      <c r="E687" s="137"/>
    </row>
    <row r="688" spans="3:5">
      <c r="C688" s="136"/>
      <c r="D688" s="136"/>
      <c r="E688" s="137"/>
    </row>
    <row r="689" spans="3:5">
      <c r="C689" s="136"/>
      <c r="D689" s="136"/>
      <c r="E689" s="137"/>
    </row>
    <row r="690" spans="3:5">
      <c r="C690" s="136"/>
      <c r="D690" s="136"/>
      <c r="E690" s="137"/>
    </row>
    <row r="691" spans="3:5">
      <c r="C691" s="136"/>
      <c r="D691" s="136"/>
      <c r="E691" s="137"/>
    </row>
    <row r="692" spans="3:5">
      <c r="C692" s="136"/>
      <c r="D692" s="136"/>
      <c r="E692" s="137"/>
    </row>
    <row r="693" spans="3:5">
      <c r="C693" s="136"/>
      <c r="D693" s="136"/>
      <c r="E693" s="137"/>
    </row>
    <row r="694" spans="3:5">
      <c r="C694" s="136"/>
      <c r="D694" s="136"/>
      <c r="E694" s="137"/>
    </row>
    <row r="695" spans="3:5">
      <c r="C695" s="136"/>
      <c r="D695" s="136"/>
      <c r="E695" s="137"/>
    </row>
    <row r="696" spans="3:5">
      <c r="C696" s="136"/>
      <c r="D696" s="136"/>
      <c r="E696" s="137"/>
    </row>
    <row r="697" spans="3:5">
      <c r="C697" s="136"/>
      <c r="D697" s="136"/>
      <c r="E697" s="137"/>
    </row>
    <row r="698" spans="3:5">
      <c r="C698" s="136"/>
      <c r="D698" s="136"/>
      <c r="E698" s="137"/>
    </row>
    <row r="699" spans="3:5">
      <c r="C699" s="136"/>
      <c r="D699" s="136"/>
      <c r="E699" s="137"/>
    </row>
    <row r="700" spans="3:5">
      <c r="C700" s="136"/>
      <c r="D700" s="136"/>
      <c r="E700" s="137"/>
    </row>
    <row r="701" spans="3:5">
      <c r="C701" s="136"/>
      <c r="D701" s="136"/>
      <c r="E701" s="137"/>
    </row>
    <row r="702" spans="3:5">
      <c r="C702" s="136"/>
      <c r="D702" s="136"/>
      <c r="E702" s="137"/>
    </row>
    <row r="703" spans="3:5">
      <c r="C703" s="136"/>
      <c r="D703" s="136"/>
      <c r="E703" s="137"/>
    </row>
    <row r="704" spans="3:5">
      <c r="C704" s="136"/>
      <c r="D704" s="136"/>
      <c r="E704" s="137"/>
    </row>
    <row r="705" spans="3:5">
      <c r="C705" s="136"/>
      <c r="D705" s="136"/>
      <c r="E705" s="137"/>
    </row>
    <row r="706" spans="3:5">
      <c r="C706" s="136"/>
      <c r="D706" s="136"/>
      <c r="E706" s="137"/>
    </row>
    <row r="707" spans="3:5">
      <c r="C707" s="136"/>
      <c r="D707" s="136"/>
      <c r="E707" s="137"/>
    </row>
    <row r="708" spans="3:5">
      <c r="C708" s="136"/>
      <c r="D708" s="136"/>
      <c r="E708" s="137"/>
    </row>
    <row r="709" spans="3:5">
      <c r="C709" s="136"/>
      <c r="D709" s="136"/>
      <c r="E709" s="137"/>
    </row>
    <row r="710" spans="3:5">
      <c r="C710" s="136"/>
      <c r="D710" s="136"/>
      <c r="E710" s="137"/>
    </row>
    <row r="711" spans="3:5">
      <c r="C711" s="136"/>
      <c r="D711" s="136"/>
      <c r="E711" s="137"/>
    </row>
    <row r="712" spans="3:5">
      <c r="C712" s="136"/>
      <c r="D712" s="136"/>
      <c r="E712" s="137"/>
    </row>
    <row r="713" spans="3:5">
      <c r="C713" s="136"/>
      <c r="D713" s="136"/>
      <c r="E713" s="137"/>
    </row>
    <row r="714" spans="3:5">
      <c r="C714" s="136"/>
      <c r="D714" s="136"/>
      <c r="E714" s="137"/>
    </row>
    <row r="715" spans="3:5">
      <c r="C715" s="136"/>
      <c r="D715" s="136"/>
      <c r="E715" s="137"/>
    </row>
    <row r="716" spans="3:5">
      <c r="C716" s="136"/>
      <c r="D716" s="136"/>
      <c r="E716" s="137"/>
    </row>
    <row r="717" spans="3:5">
      <c r="C717" s="136"/>
      <c r="D717" s="136"/>
      <c r="E717" s="137"/>
    </row>
    <row r="718" spans="3:5">
      <c r="C718" s="136"/>
      <c r="D718" s="136"/>
      <c r="E718" s="137"/>
    </row>
    <row r="719" spans="3:5">
      <c r="C719" s="136"/>
      <c r="D719" s="136"/>
      <c r="E719" s="137"/>
    </row>
    <row r="720" spans="3:5">
      <c r="C720" s="136"/>
      <c r="D720" s="136"/>
      <c r="E720" s="137"/>
    </row>
    <row r="721" spans="3:5">
      <c r="C721" s="136"/>
      <c r="D721" s="136"/>
      <c r="E721" s="137"/>
    </row>
    <row r="722" spans="3:5">
      <c r="C722" s="136"/>
      <c r="D722" s="136"/>
      <c r="E722" s="137"/>
    </row>
    <row r="723" spans="3:5">
      <c r="C723" s="136"/>
      <c r="D723" s="136"/>
      <c r="E723" s="137"/>
    </row>
    <row r="724" spans="3:5">
      <c r="C724" s="136"/>
      <c r="D724" s="136"/>
      <c r="E724" s="137"/>
    </row>
    <row r="725" spans="3:5">
      <c r="C725" s="136"/>
      <c r="D725" s="136"/>
      <c r="E725" s="137"/>
    </row>
    <row r="726" spans="3:5">
      <c r="C726" s="136"/>
      <c r="D726" s="136"/>
      <c r="E726" s="137"/>
    </row>
    <row r="727" spans="3:5">
      <c r="C727" s="136"/>
      <c r="D727" s="136"/>
      <c r="E727" s="137"/>
    </row>
    <row r="728" spans="3:5">
      <c r="C728" s="136"/>
      <c r="D728" s="136"/>
      <c r="E728" s="137"/>
    </row>
    <row r="729" spans="3:5">
      <c r="C729" s="136"/>
      <c r="D729" s="136"/>
      <c r="E729" s="137"/>
    </row>
    <row r="730" spans="3:5">
      <c r="C730" s="136"/>
      <c r="D730" s="136"/>
      <c r="E730" s="137"/>
    </row>
    <row r="731" spans="3:5">
      <c r="C731" s="136"/>
      <c r="D731" s="136"/>
      <c r="E731" s="137"/>
    </row>
    <row r="732" spans="3:5">
      <c r="C732" s="136"/>
      <c r="D732" s="136"/>
      <c r="E732" s="137"/>
    </row>
    <row r="733" spans="3:5">
      <c r="C733" s="136"/>
      <c r="D733" s="136"/>
      <c r="E733" s="137"/>
    </row>
    <row r="734" spans="3:5">
      <c r="C734" s="136"/>
      <c r="D734" s="136"/>
      <c r="E734" s="137"/>
    </row>
    <row r="735" spans="3:5">
      <c r="C735" s="136"/>
      <c r="D735" s="136"/>
      <c r="E735" s="137"/>
    </row>
    <row r="736" spans="3:5">
      <c r="C736" s="136"/>
      <c r="D736" s="136"/>
      <c r="E736" s="137"/>
    </row>
    <row r="737" spans="3:5">
      <c r="C737" s="136"/>
      <c r="D737" s="136"/>
      <c r="E737" s="137"/>
    </row>
    <row r="738" spans="3:5">
      <c r="C738" s="136"/>
      <c r="D738" s="136"/>
      <c r="E738" s="137"/>
    </row>
    <row r="739" spans="3:5">
      <c r="C739" s="136"/>
      <c r="D739" s="136"/>
      <c r="E739" s="137"/>
    </row>
    <row r="740" spans="3:5">
      <c r="C740" s="136"/>
      <c r="D740" s="136"/>
      <c r="E740" s="137"/>
    </row>
    <row r="741" spans="3:5">
      <c r="C741" s="136"/>
      <c r="D741" s="136"/>
      <c r="E741" s="137"/>
    </row>
    <row r="742" spans="3:5">
      <c r="C742" s="136"/>
      <c r="D742" s="136"/>
      <c r="E742" s="137"/>
    </row>
    <row r="743" spans="3:5">
      <c r="C743" s="136"/>
      <c r="D743" s="136"/>
      <c r="E743" s="137"/>
    </row>
    <row r="744" spans="3:5">
      <c r="C744" s="136"/>
      <c r="D744" s="136"/>
      <c r="E744" s="137"/>
    </row>
    <row r="745" spans="3:5">
      <c r="C745" s="136"/>
      <c r="D745" s="136"/>
      <c r="E745" s="137"/>
    </row>
    <row r="746" spans="3:5">
      <c r="C746" s="136"/>
      <c r="D746" s="136"/>
      <c r="E746" s="137"/>
    </row>
    <row r="747" spans="3:5">
      <c r="C747" s="136"/>
      <c r="D747" s="136"/>
      <c r="E747" s="137"/>
    </row>
    <row r="748" spans="3:5">
      <c r="C748" s="136"/>
      <c r="D748" s="136"/>
      <c r="E748" s="137"/>
    </row>
    <row r="749" spans="3:5">
      <c r="C749" s="136"/>
      <c r="D749" s="136"/>
      <c r="E749" s="137"/>
    </row>
    <row r="750" spans="3:5">
      <c r="C750" s="136"/>
      <c r="D750" s="136"/>
      <c r="E750" s="137"/>
    </row>
    <row r="751" spans="3:5">
      <c r="C751" s="136"/>
      <c r="D751" s="136"/>
      <c r="E751" s="137"/>
    </row>
    <row r="752" spans="3:5">
      <c r="C752" s="136"/>
      <c r="D752" s="136"/>
      <c r="E752" s="137"/>
    </row>
    <row r="753" spans="3:5">
      <c r="C753" s="136"/>
      <c r="D753" s="136"/>
      <c r="E753" s="137"/>
    </row>
    <row r="754" spans="3:5">
      <c r="C754" s="136"/>
      <c r="D754" s="136"/>
      <c r="E754" s="137"/>
    </row>
    <row r="755" spans="3:5">
      <c r="C755" s="136"/>
      <c r="D755" s="136"/>
      <c r="E755" s="137"/>
    </row>
    <row r="756" spans="3:5">
      <c r="C756" s="136"/>
      <c r="D756" s="136"/>
      <c r="E756" s="137"/>
    </row>
    <row r="757" spans="3:5">
      <c r="C757" s="136"/>
      <c r="D757" s="136"/>
      <c r="E757" s="137"/>
    </row>
    <row r="758" spans="3:5">
      <c r="C758" s="136"/>
      <c r="D758" s="136"/>
      <c r="E758" s="137"/>
    </row>
    <row r="759" spans="3:5">
      <c r="C759" s="136"/>
      <c r="D759" s="136"/>
      <c r="E759" s="137"/>
    </row>
    <row r="760" spans="3:5">
      <c r="C760" s="136"/>
      <c r="D760" s="136"/>
      <c r="E760" s="137"/>
    </row>
    <row r="761" spans="3:5">
      <c r="C761" s="136"/>
      <c r="D761" s="136"/>
      <c r="E761" s="137"/>
    </row>
    <row r="762" spans="3:5">
      <c r="C762" s="136"/>
      <c r="D762" s="136"/>
      <c r="E762" s="137"/>
    </row>
    <row r="763" spans="3:5">
      <c r="C763" s="136"/>
      <c r="D763" s="136"/>
      <c r="E763" s="137"/>
    </row>
    <row r="764" spans="3:5">
      <c r="C764" s="136"/>
      <c r="D764" s="136"/>
      <c r="E764" s="137"/>
    </row>
    <row r="765" spans="3:5">
      <c r="C765" s="136"/>
      <c r="D765" s="136"/>
      <c r="E765" s="137"/>
    </row>
    <row r="766" spans="3:5">
      <c r="C766" s="136"/>
      <c r="D766" s="136"/>
      <c r="E766" s="137"/>
    </row>
    <row r="767" spans="3:5">
      <c r="C767" s="136"/>
      <c r="D767" s="136"/>
      <c r="E767" s="137"/>
    </row>
    <row r="768" spans="3:5">
      <c r="C768" s="136"/>
      <c r="D768" s="136"/>
      <c r="E768" s="137"/>
    </row>
    <row r="769" spans="3:5">
      <c r="C769" s="136"/>
      <c r="D769" s="136"/>
      <c r="E769" s="137"/>
    </row>
    <row r="770" spans="3:5">
      <c r="C770" s="136"/>
      <c r="D770" s="136"/>
      <c r="E770" s="137"/>
    </row>
    <row r="771" spans="3:5">
      <c r="C771" s="136"/>
      <c r="D771" s="136"/>
      <c r="E771" s="137"/>
    </row>
    <row r="772" spans="3:5">
      <c r="C772" s="136"/>
      <c r="D772" s="136"/>
      <c r="E772" s="137"/>
    </row>
    <row r="773" spans="3:5">
      <c r="C773" s="136"/>
      <c r="D773" s="136"/>
      <c r="E773" s="137"/>
    </row>
    <row r="774" spans="3:5">
      <c r="C774" s="136"/>
      <c r="D774" s="136"/>
      <c r="E774" s="137"/>
    </row>
    <row r="775" spans="3:5">
      <c r="C775" s="136"/>
      <c r="D775" s="136"/>
      <c r="E775" s="137"/>
    </row>
    <row r="776" spans="3:5">
      <c r="C776" s="136"/>
      <c r="D776" s="136"/>
      <c r="E776" s="137"/>
    </row>
    <row r="777" spans="3:5">
      <c r="C777" s="136"/>
      <c r="D777" s="136"/>
      <c r="E777" s="137"/>
    </row>
    <row r="778" spans="3:5">
      <c r="C778" s="136"/>
      <c r="D778" s="136"/>
      <c r="E778" s="137"/>
    </row>
    <row r="779" spans="3:5">
      <c r="C779" s="136"/>
      <c r="D779" s="136"/>
      <c r="E779" s="137"/>
    </row>
    <row r="780" spans="3:5">
      <c r="C780" s="136"/>
      <c r="D780" s="136"/>
      <c r="E780" s="137"/>
    </row>
    <row r="781" spans="3:5">
      <c r="C781" s="136"/>
      <c r="D781" s="136"/>
      <c r="E781" s="137"/>
    </row>
    <row r="782" spans="3:5">
      <c r="C782" s="136"/>
      <c r="D782" s="136"/>
      <c r="E782" s="137"/>
    </row>
    <row r="783" spans="3:5">
      <c r="C783" s="136"/>
      <c r="D783" s="136"/>
      <c r="E783" s="137"/>
    </row>
    <row r="784" spans="3:5">
      <c r="C784" s="136"/>
      <c r="D784" s="136"/>
      <c r="E784" s="137"/>
    </row>
    <row r="785" spans="3:5">
      <c r="C785" s="136"/>
      <c r="D785" s="136"/>
      <c r="E785" s="137"/>
    </row>
    <row r="786" spans="3:5">
      <c r="C786" s="136"/>
      <c r="D786" s="136"/>
      <c r="E786" s="137"/>
    </row>
    <row r="787" spans="3:5">
      <c r="C787" s="136"/>
      <c r="D787" s="136"/>
      <c r="E787" s="137"/>
    </row>
    <row r="788" spans="3:5">
      <c r="C788" s="136"/>
      <c r="D788" s="136"/>
      <c r="E788" s="137"/>
    </row>
    <row r="789" spans="3:5">
      <c r="C789" s="136"/>
      <c r="D789" s="136"/>
      <c r="E789" s="137"/>
    </row>
    <row r="790" spans="3:5">
      <c r="C790" s="136"/>
      <c r="D790" s="136"/>
      <c r="E790" s="137"/>
    </row>
    <row r="791" spans="3:5">
      <c r="C791" s="136"/>
      <c r="D791" s="136"/>
      <c r="E791" s="137"/>
    </row>
    <row r="792" spans="3:5">
      <c r="C792" s="136"/>
      <c r="D792" s="136"/>
      <c r="E792" s="137"/>
    </row>
    <row r="793" spans="3:5">
      <c r="C793" s="136"/>
      <c r="D793" s="136"/>
      <c r="E793" s="137"/>
    </row>
    <row r="794" spans="3:5">
      <c r="C794" s="136"/>
      <c r="D794" s="136"/>
      <c r="E794" s="137"/>
    </row>
    <row r="795" spans="3:5">
      <c r="C795" s="136"/>
      <c r="D795" s="136"/>
      <c r="E795" s="137"/>
    </row>
    <row r="796" spans="3:5">
      <c r="C796" s="136"/>
      <c r="D796" s="136"/>
      <c r="E796" s="137"/>
    </row>
    <row r="797" spans="3:5">
      <c r="C797" s="136"/>
      <c r="D797" s="136"/>
      <c r="E797" s="137"/>
    </row>
    <row r="798" spans="3:5">
      <c r="C798" s="136"/>
      <c r="D798" s="136"/>
      <c r="E798" s="137"/>
    </row>
    <row r="799" spans="3:5">
      <c r="C799" s="136"/>
      <c r="D799" s="136"/>
      <c r="E799" s="137"/>
    </row>
    <row r="800" spans="3:5">
      <c r="C800" s="136"/>
      <c r="D800" s="136"/>
      <c r="E800" s="137"/>
    </row>
    <row r="801" spans="3:5">
      <c r="C801" s="136"/>
      <c r="D801" s="136"/>
      <c r="E801" s="137"/>
    </row>
    <row r="802" spans="3:5">
      <c r="C802" s="136"/>
      <c r="D802" s="136"/>
      <c r="E802" s="137"/>
    </row>
    <row r="803" spans="3:5">
      <c r="C803" s="136"/>
      <c r="D803" s="136"/>
      <c r="E803" s="137"/>
    </row>
    <row r="804" spans="3:5">
      <c r="C804" s="136"/>
      <c r="D804" s="136"/>
      <c r="E804" s="137"/>
    </row>
    <row r="805" spans="3:5">
      <c r="C805" s="136"/>
      <c r="D805" s="136"/>
      <c r="E805" s="137"/>
    </row>
    <row r="806" spans="3:5">
      <c r="C806" s="136"/>
      <c r="D806" s="136"/>
      <c r="E806" s="137"/>
    </row>
    <row r="807" spans="3:5">
      <c r="C807" s="136"/>
      <c r="D807" s="136"/>
      <c r="E807" s="137"/>
    </row>
    <row r="808" spans="3:5">
      <c r="C808" s="136"/>
      <c r="D808" s="136"/>
      <c r="E808" s="137"/>
    </row>
    <row r="809" spans="3:5">
      <c r="C809" s="136"/>
      <c r="D809" s="136"/>
      <c r="E809" s="137"/>
    </row>
    <row r="810" spans="3:5">
      <c r="C810" s="136"/>
      <c r="D810" s="136"/>
      <c r="E810" s="137"/>
    </row>
    <row r="811" spans="3:5">
      <c r="C811" s="136"/>
      <c r="D811" s="136"/>
      <c r="E811" s="137"/>
    </row>
    <row r="812" spans="3:5">
      <c r="C812" s="136"/>
      <c r="D812" s="136"/>
      <c r="E812" s="137"/>
    </row>
    <row r="813" spans="3:5">
      <c r="C813" s="136"/>
      <c r="D813" s="136"/>
      <c r="E813" s="137"/>
    </row>
    <row r="814" spans="3:5">
      <c r="C814" s="136"/>
      <c r="D814" s="136"/>
      <c r="E814" s="137"/>
    </row>
    <row r="815" spans="3:5">
      <c r="C815" s="136"/>
      <c r="D815" s="136"/>
      <c r="E815" s="137"/>
    </row>
    <row r="816" spans="3:5">
      <c r="C816" s="136"/>
      <c r="D816" s="136"/>
      <c r="E816" s="137"/>
    </row>
    <row r="817" spans="3:5">
      <c r="C817" s="136"/>
      <c r="D817" s="136"/>
      <c r="E817" s="137"/>
    </row>
    <row r="818" spans="3:5">
      <c r="C818" s="136"/>
      <c r="D818" s="136"/>
      <c r="E818" s="137"/>
    </row>
    <row r="819" spans="3:5">
      <c r="C819" s="136"/>
      <c r="D819" s="136"/>
      <c r="E819" s="137"/>
    </row>
    <row r="820" spans="3:5">
      <c r="C820" s="136"/>
      <c r="D820" s="136"/>
      <c r="E820" s="137"/>
    </row>
    <row r="821" spans="3:5">
      <c r="C821" s="136"/>
      <c r="D821" s="136"/>
      <c r="E821" s="137"/>
    </row>
    <row r="822" spans="3:5">
      <c r="C822" s="136"/>
      <c r="D822" s="136"/>
      <c r="E822" s="137"/>
    </row>
    <row r="823" spans="3:5">
      <c r="C823" s="136"/>
      <c r="D823" s="136"/>
      <c r="E823" s="137"/>
    </row>
    <row r="824" spans="3:5">
      <c r="C824" s="136"/>
      <c r="D824" s="136"/>
      <c r="E824" s="137"/>
    </row>
    <row r="825" spans="3:5">
      <c r="C825" s="136"/>
      <c r="D825" s="136"/>
      <c r="E825" s="137"/>
    </row>
    <row r="826" spans="3:5">
      <c r="C826" s="136"/>
      <c r="D826" s="136"/>
      <c r="E826" s="137"/>
    </row>
    <row r="827" spans="3:5">
      <c r="C827" s="136"/>
      <c r="D827" s="136"/>
      <c r="E827" s="137"/>
    </row>
    <row r="828" spans="3:5">
      <c r="C828" s="136"/>
      <c r="D828" s="136"/>
      <c r="E828" s="137"/>
    </row>
    <row r="829" spans="3:5">
      <c r="C829" s="136"/>
      <c r="D829" s="136"/>
      <c r="E829" s="137"/>
    </row>
    <row r="830" spans="3:5">
      <c r="C830" s="136"/>
      <c r="D830" s="136"/>
      <c r="E830" s="137"/>
    </row>
    <row r="831" spans="3:5">
      <c r="C831" s="136"/>
      <c r="D831" s="136"/>
      <c r="E831" s="137"/>
    </row>
    <row r="832" spans="3:5">
      <c r="C832" s="136"/>
      <c r="D832" s="136"/>
      <c r="E832" s="137"/>
    </row>
    <row r="833" spans="3:5">
      <c r="C833" s="136"/>
      <c r="D833" s="136"/>
      <c r="E833" s="137"/>
    </row>
    <row r="834" spans="3:5">
      <c r="C834" s="136"/>
      <c r="D834" s="136"/>
      <c r="E834" s="137"/>
    </row>
    <row r="835" spans="3:5">
      <c r="C835" s="136"/>
      <c r="D835" s="136"/>
      <c r="E835" s="137"/>
    </row>
    <row r="836" spans="3:5">
      <c r="C836" s="136"/>
      <c r="D836" s="136"/>
      <c r="E836" s="137"/>
    </row>
    <row r="837" spans="3:5">
      <c r="C837" s="136"/>
      <c r="D837" s="136"/>
      <c r="E837" s="137"/>
    </row>
    <row r="838" spans="3:5">
      <c r="C838" s="136"/>
      <c r="D838" s="136"/>
      <c r="E838" s="137"/>
    </row>
    <row r="839" spans="3:5">
      <c r="C839" s="136"/>
      <c r="D839" s="136"/>
      <c r="E839" s="137"/>
    </row>
    <row r="840" spans="3:5">
      <c r="C840" s="136"/>
      <c r="D840" s="136"/>
      <c r="E840" s="137"/>
    </row>
    <row r="841" spans="3:5">
      <c r="C841" s="136"/>
      <c r="D841" s="136"/>
      <c r="E841" s="137"/>
    </row>
    <row r="842" spans="3:5">
      <c r="C842" s="136"/>
      <c r="D842" s="136"/>
      <c r="E842" s="137"/>
    </row>
    <row r="843" spans="3:5">
      <c r="C843" s="136"/>
      <c r="D843" s="136"/>
      <c r="E843" s="137"/>
    </row>
    <row r="844" spans="3:5">
      <c r="C844" s="136"/>
      <c r="D844" s="136"/>
      <c r="E844" s="137"/>
    </row>
    <row r="845" spans="3:5">
      <c r="C845" s="136"/>
      <c r="D845" s="136"/>
      <c r="E845" s="137"/>
    </row>
    <row r="846" spans="3:5">
      <c r="C846" s="136"/>
      <c r="D846" s="136"/>
      <c r="E846" s="137"/>
    </row>
    <row r="847" spans="3:5">
      <c r="C847" s="136"/>
      <c r="D847" s="136"/>
      <c r="E847" s="137"/>
    </row>
    <row r="848" spans="3:5">
      <c r="C848" s="136"/>
      <c r="D848" s="136"/>
      <c r="E848" s="137"/>
    </row>
    <row r="849" spans="3:5">
      <c r="C849" s="136"/>
      <c r="D849" s="136"/>
      <c r="E849" s="137"/>
    </row>
    <row r="850" spans="3:5">
      <c r="C850" s="136"/>
      <c r="D850" s="136"/>
      <c r="E850" s="137"/>
    </row>
    <row r="851" spans="3:5">
      <c r="C851" s="136"/>
      <c r="D851" s="136"/>
      <c r="E851" s="137"/>
    </row>
    <row r="852" spans="3:5">
      <c r="C852" s="136"/>
      <c r="D852" s="136"/>
      <c r="E852" s="137"/>
    </row>
    <row r="853" spans="3:5">
      <c r="C853" s="136"/>
      <c r="D853" s="136"/>
      <c r="E853" s="137"/>
    </row>
    <row r="854" spans="3:5">
      <c r="C854" s="136"/>
      <c r="D854" s="136"/>
      <c r="E854" s="137"/>
    </row>
    <row r="855" spans="3:5">
      <c r="C855" s="136"/>
      <c r="D855" s="136"/>
      <c r="E855" s="137"/>
    </row>
    <row r="856" spans="3:5">
      <c r="C856" s="136"/>
      <c r="D856" s="136"/>
      <c r="E856" s="137"/>
    </row>
    <row r="857" spans="3:5">
      <c r="C857" s="136"/>
      <c r="D857" s="136"/>
      <c r="E857" s="137"/>
    </row>
    <row r="858" spans="3:5">
      <c r="C858" s="136"/>
      <c r="D858" s="136"/>
      <c r="E858" s="137"/>
    </row>
    <row r="859" spans="3:5">
      <c r="C859" s="136"/>
      <c r="D859" s="136"/>
      <c r="E859" s="137"/>
    </row>
    <row r="860" spans="3:5">
      <c r="C860" s="136"/>
      <c r="D860" s="136"/>
      <c r="E860" s="137"/>
    </row>
    <row r="861" spans="3:5">
      <c r="C861" s="136"/>
      <c r="D861" s="136"/>
      <c r="E861" s="137"/>
    </row>
    <row r="862" spans="3:5">
      <c r="C862" s="136"/>
      <c r="D862" s="136"/>
      <c r="E862" s="137"/>
    </row>
    <row r="863" spans="3:5">
      <c r="C863" s="136"/>
      <c r="D863" s="136"/>
      <c r="E863" s="137"/>
    </row>
    <row r="864" spans="3:5">
      <c r="C864" s="136"/>
      <c r="D864" s="136"/>
      <c r="E864" s="137"/>
    </row>
    <row r="865" spans="3:5">
      <c r="C865" s="136"/>
      <c r="D865" s="136"/>
      <c r="E865" s="137"/>
    </row>
    <row r="866" spans="3:5">
      <c r="C866" s="136"/>
      <c r="D866" s="136"/>
      <c r="E866" s="137"/>
    </row>
    <row r="867" spans="3:5">
      <c r="C867" s="136"/>
      <c r="D867" s="136"/>
      <c r="E867" s="137"/>
    </row>
    <row r="868" spans="3:5">
      <c r="C868" s="136"/>
      <c r="D868" s="136"/>
      <c r="E868" s="137"/>
    </row>
    <row r="869" spans="3:5">
      <c r="C869" s="136"/>
      <c r="D869" s="136"/>
      <c r="E869" s="137"/>
    </row>
    <row r="870" spans="3:5">
      <c r="C870" s="136"/>
      <c r="D870" s="136"/>
      <c r="E870" s="137"/>
    </row>
    <row r="871" spans="3:5">
      <c r="C871" s="136"/>
      <c r="D871" s="136"/>
      <c r="E871" s="137"/>
    </row>
    <row r="872" spans="3:5">
      <c r="C872" s="136"/>
      <c r="D872" s="136"/>
      <c r="E872" s="137"/>
    </row>
    <row r="873" spans="3:5">
      <c r="C873" s="136"/>
      <c r="D873" s="136"/>
      <c r="E873" s="137"/>
    </row>
    <row r="874" spans="3:5">
      <c r="C874" s="136"/>
      <c r="D874" s="136"/>
      <c r="E874" s="137"/>
    </row>
    <row r="875" spans="3:5">
      <c r="C875" s="136"/>
      <c r="D875" s="136"/>
      <c r="E875" s="137"/>
    </row>
    <row r="876" spans="3:5">
      <c r="C876" s="136"/>
      <c r="D876" s="136"/>
      <c r="E876" s="137"/>
    </row>
    <row r="877" spans="3:5">
      <c r="C877" s="136"/>
      <c r="D877" s="136"/>
      <c r="E877" s="137"/>
    </row>
    <row r="878" spans="3:5">
      <c r="C878" s="136"/>
      <c r="D878" s="136"/>
      <c r="E878" s="137"/>
    </row>
    <row r="879" spans="3:5">
      <c r="C879" s="136"/>
      <c r="D879" s="136"/>
      <c r="E879" s="137"/>
    </row>
    <row r="880" spans="3:5">
      <c r="C880" s="136"/>
      <c r="D880" s="136"/>
      <c r="E880" s="137"/>
    </row>
    <row r="881" spans="3:5">
      <c r="C881" s="136"/>
      <c r="D881" s="136"/>
      <c r="E881" s="137"/>
    </row>
    <row r="882" spans="3:5">
      <c r="C882" s="136"/>
      <c r="D882" s="136"/>
      <c r="E882" s="137"/>
    </row>
    <row r="883" spans="3:5">
      <c r="C883" s="136"/>
      <c r="D883" s="136"/>
      <c r="E883" s="137"/>
    </row>
    <row r="884" spans="3:5">
      <c r="C884" s="136"/>
      <c r="D884" s="136"/>
      <c r="E884" s="137"/>
    </row>
    <row r="885" spans="3:5">
      <c r="C885" s="136"/>
      <c r="D885" s="136"/>
      <c r="E885" s="137"/>
    </row>
    <row r="886" spans="3:5">
      <c r="C886" s="136"/>
      <c r="D886" s="136"/>
      <c r="E886" s="137"/>
    </row>
    <row r="887" spans="3:5">
      <c r="C887" s="136"/>
      <c r="D887" s="136"/>
      <c r="E887" s="137"/>
    </row>
    <row r="888" spans="3:5">
      <c r="C888" s="136"/>
      <c r="D888" s="136"/>
      <c r="E888" s="137"/>
    </row>
    <row r="889" spans="3:5">
      <c r="C889" s="136"/>
      <c r="D889" s="136"/>
      <c r="E889" s="137"/>
    </row>
    <row r="890" spans="3:5">
      <c r="C890" s="136"/>
      <c r="D890" s="136"/>
      <c r="E890" s="137"/>
    </row>
    <row r="891" spans="3:5">
      <c r="C891" s="136"/>
      <c r="D891" s="136"/>
      <c r="E891" s="137"/>
    </row>
    <row r="892" spans="3:5">
      <c r="C892" s="136"/>
      <c r="D892" s="136"/>
      <c r="E892" s="137"/>
    </row>
    <row r="893" spans="3:5">
      <c r="C893" s="136"/>
      <c r="D893" s="136"/>
      <c r="E893" s="137"/>
    </row>
    <row r="894" spans="3:5">
      <c r="C894" s="136"/>
      <c r="D894" s="136"/>
      <c r="E894" s="137"/>
    </row>
    <row r="895" spans="3:5">
      <c r="C895" s="136"/>
      <c r="D895" s="136"/>
      <c r="E895" s="137"/>
    </row>
    <row r="896" spans="3:5">
      <c r="C896" s="136"/>
      <c r="D896" s="136"/>
      <c r="E896" s="137"/>
    </row>
    <row r="897" spans="3:5">
      <c r="C897" s="136"/>
      <c r="D897" s="136"/>
      <c r="E897" s="137"/>
    </row>
    <row r="898" spans="3:5">
      <c r="C898" s="136"/>
      <c r="D898" s="136"/>
      <c r="E898" s="137"/>
    </row>
    <row r="899" spans="3:5">
      <c r="C899" s="136"/>
      <c r="D899" s="136"/>
      <c r="E899" s="137"/>
    </row>
    <row r="900" spans="3:5">
      <c r="C900" s="136"/>
      <c r="D900" s="136"/>
      <c r="E900" s="137"/>
    </row>
    <row r="901" spans="3:5">
      <c r="C901" s="136"/>
      <c r="D901" s="136"/>
      <c r="E901" s="137"/>
    </row>
    <row r="902" spans="3:5">
      <c r="C902" s="136"/>
      <c r="D902" s="136"/>
      <c r="E902" s="137"/>
    </row>
    <row r="903" spans="3:5">
      <c r="C903" s="136"/>
      <c r="D903" s="136"/>
      <c r="E903" s="137"/>
    </row>
    <row r="904" spans="3:5">
      <c r="C904" s="136"/>
      <c r="D904" s="136"/>
      <c r="E904" s="137"/>
    </row>
    <row r="905" spans="3:5">
      <c r="C905" s="136"/>
      <c r="D905" s="136"/>
      <c r="E905" s="137"/>
    </row>
    <row r="906" spans="3:5">
      <c r="C906" s="136"/>
      <c r="D906" s="136"/>
      <c r="E906" s="137"/>
    </row>
    <row r="907" spans="3:5">
      <c r="C907" s="136"/>
      <c r="D907" s="136"/>
      <c r="E907" s="137"/>
    </row>
    <row r="908" spans="3:5">
      <c r="C908" s="136"/>
      <c r="D908" s="136"/>
      <c r="E908" s="137"/>
    </row>
    <row r="909" spans="3:5">
      <c r="C909" s="136"/>
      <c r="D909" s="136"/>
      <c r="E909" s="137"/>
    </row>
    <row r="910" spans="3:5">
      <c r="C910" s="136"/>
      <c r="D910" s="136"/>
      <c r="E910" s="137"/>
    </row>
    <row r="911" spans="3:5">
      <c r="C911" s="136"/>
      <c r="D911" s="136"/>
      <c r="E911" s="137"/>
    </row>
    <row r="912" spans="3:5">
      <c r="C912" s="136"/>
      <c r="D912" s="136"/>
      <c r="E912" s="137"/>
    </row>
    <row r="913" spans="3:5">
      <c r="C913" s="136"/>
      <c r="D913" s="136"/>
      <c r="E913" s="137"/>
    </row>
    <row r="914" spans="3:5">
      <c r="C914" s="136"/>
      <c r="D914" s="136"/>
      <c r="E914" s="137"/>
    </row>
    <row r="915" spans="3:5">
      <c r="C915" s="136"/>
      <c r="D915" s="136"/>
      <c r="E915" s="137"/>
    </row>
    <row r="916" spans="3:5">
      <c r="C916" s="136"/>
      <c r="D916" s="136"/>
      <c r="E916" s="137"/>
    </row>
    <row r="917" spans="3:5">
      <c r="C917" s="136"/>
      <c r="D917" s="136"/>
      <c r="E917" s="137"/>
    </row>
    <row r="918" spans="3:5">
      <c r="C918" s="136"/>
      <c r="D918" s="136"/>
      <c r="E918" s="137"/>
    </row>
    <row r="919" spans="3:5">
      <c r="C919" s="136"/>
      <c r="D919" s="136"/>
      <c r="E919" s="137"/>
    </row>
    <row r="920" spans="3:5">
      <c r="C920" s="136"/>
      <c r="D920" s="136"/>
      <c r="E920" s="137"/>
    </row>
    <row r="921" spans="3:5">
      <c r="C921" s="136"/>
      <c r="D921" s="136"/>
      <c r="E921" s="137"/>
    </row>
    <row r="922" spans="3:5">
      <c r="C922" s="136"/>
      <c r="D922" s="136"/>
      <c r="E922" s="137"/>
    </row>
    <row r="923" spans="3:5">
      <c r="C923" s="136"/>
      <c r="D923" s="136"/>
      <c r="E923" s="137"/>
    </row>
    <row r="924" spans="3:5">
      <c r="C924" s="136"/>
      <c r="D924" s="136"/>
      <c r="E924" s="137"/>
    </row>
    <row r="925" spans="3:5">
      <c r="C925" s="136"/>
      <c r="D925" s="136"/>
      <c r="E925" s="137"/>
    </row>
    <row r="926" spans="3:5">
      <c r="C926" s="136"/>
      <c r="D926" s="136"/>
      <c r="E926" s="137"/>
    </row>
    <row r="927" spans="3:5">
      <c r="C927" s="136"/>
      <c r="D927" s="136"/>
      <c r="E927" s="137"/>
    </row>
    <row r="928" spans="3:5">
      <c r="C928" s="136"/>
      <c r="D928" s="136"/>
      <c r="E928" s="137"/>
    </row>
    <row r="929" spans="3:5">
      <c r="C929" s="136"/>
      <c r="D929" s="136"/>
      <c r="E929" s="137"/>
    </row>
    <row r="930" spans="3:5">
      <c r="C930" s="136"/>
      <c r="D930" s="136"/>
      <c r="E930" s="137"/>
    </row>
    <row r="931" spans="3:5">
      <c r="C931" s="136"/>
      <c r="D931" s="136"/>
      <c r="E931" s="137"/>
    </row>
    <row r="932" spans="3:5">
      <c r="C932" s="136"/>
      <c r="D932" s="136"/>
      <c r="E932" s="137"/>
    </row>
    <row r="933" spans="3:5">
      <c r="C933" s="136"/>
      <c r="D933" s="136"/>
      <c r="E933" s="137"/>
    </row>
    <row r="934" spans="3:5">
      <c r="C934" s="136"/>
      <c r="D934" s="136"/>
      <c r="E934" s="137"/>
    </row>
    <row r="935" spans="3:5">
      <c r="C935" s="136"/>
      <c r="D935" s="136"/>
      <c r="E935" s="137"/>
    </row>
    <row r="936" spans="3:5">
      <c r="C936" s="136"/>
      <c r="D936" s="136"/>
      <c r="E936" s="137"/>
    </row>
    <row r="937" spans="3:5">
      <c r="C937" s="136"/>
      <c r="D937" s="136"/>
      <c r="E937" s="137"/>
    </row>
    <row r="938" spans="3:5">
      <c r="C938" s="136"/>
      <c r="D938" s="136"/>
      <c r="E938" s="137"/>
    </row>
    <row r="939" spans="3:5">
      <c r="C939" s="136"/>
      <c r="D939" s="136"/>
      <c r="E939" s="137"/>
    </row>
    <row r="940" spans="3:5">
      <c r="C940" s="136"/>
      <c r="D940" s="136"/>
      <c r="E940" s="137"/>
    </row>
    <row r="941" spans="3:5">
      <c r="C941" s="136"/>
      <c r="D941" s="136"/>
      <c r="E941" s="137"/>
    </row>
    <row r="942" spans="3:5">
      <c r="C942" s="136"/>
      <c r="D942" s="136"/>
      <c r="E942" s="137"/>
    </row>
    <row r="943" spans="3:5">
      <c r="C943" s="136"/>
      <c r="D943" s="136"/>
      <c r="E943" s="137"/>
    </row>
    <row r="944" spans="3:5">
      <c r="C944" s="136"/>
      <c r="D944" s="136"/>
      <c r="E944" s="137"/>
    </row>
    <row r="945" spans="3:5">
      <c r="C945" s="136"/>
      <c r="D945" s="136"/>
      <c r="E945" s="137"/>
    </row>
    <row r="946" spans="3:5">
      <c r="C946" s="136"/>
      <c r="D946" s="136"/>
      <c r="E946" s="137"/>
    </row>
    <row r="947" spans="3:5">
      <c r="C947" s="136"/>
      <c r="D947" s="136"/>
      <c r="E947" s="137"/>
    </row>
    <row r="948" spans="3:5">
      <c r="C948" s="136"/>
      <c r="D948" s="136"/>
      <c r="E948" s="137"/>
    </row>
    <row r="949" spans="3:5">
      <c r="C949" s="136"/>
      <c r="D949" s="136"/>
      <c r="E949" s="137"/>
    </row>
    <row r="950" spans="3:5">
      <c r="C950" s="136"/>
      <c r="D950" s="136"/>
      <c r="E950" s="137"/>
    </row>
    <row r="951" spans="3:5">
      <c r="C951" s="136"/>
      <c r="D951" s="136"/>
      <c r="E951" s="137"/>
    </row>
    <row r="952" spans="3:5">
      <c r="C952" s="136"/>
      <c r="D952" s="136"/>
      <c r="E952" s="137"/>
    </row>
    <row r="953" spans="3:5">
      <c r="C953" s="136"/>
      <c r="D953" s="136"/>
      <c r="E953" s="137"/>
    </row>
    <row r="954" spans="3:5">
      <c r="C954" s="136"/>
      <c r="D954" s="136"/>
      <c r="E954" s="137"/>
    </row>
    <row r="955" spans="3:5">
      <c r="C955" s="136"/>
      <c r="D955" s="136"/>
      <c r="E955" s="137"/>
    </row>
    <row r="956" spans="3:5">
      <c r="C956" s="118"/>
      <c r="D956" s="118"/>
      <c r="E956" s="106"/>
    </row>
    <row r="957" spans="3:5">
      <c r="C957" s="118"/>
      <c r="D957" s="118"/>
      <c r="E957" s="106"/>
    </row>
    <row r="958" spans="3:5">
      <c r="C958" s="118"/>
      <c r="D958" s="118"/>
      <c r="E958" s="106"/>
    </row>
    <row r="959" spans="3:5">
      <c r="C959" s="118"/>
      <c r="D959" s="118"/>
      <c r="E959" s="106"/>
    </row>
    <row r="960" spans="3:5">
      <c r="C960" s="118"/>
      <c r="D960" s="118"/>
      <c r="E960" s="106"/>
    </row>
    <row r="961" spans="3:5">
      <c r="C961" s="118"/>
      <c r="D961" s="118"/>
      <c r="E961" s="106"/>
    </row>
    <row r="962" spans="3:5">
      <c r="C962" s="118"/>
      <c r="D962" s="118"/>
      <c r="E962" s="106"/>
    </row>
    <row r="963" spans="3:5">
      <c r="C963" s="118"/>
      <c r="D963" s="118"/>
      <c r="E963" s="106"/>
    </row>
    <row r="964" spans="3:5">
      <c r="C964" s="106"/>
      <c r="D964" s="106"/>
      <c r="E964" s="106"/>
    </row>
    <row r="965" spans="3:5">
      <c r="C965" s="106"/>
      <c r="D965" s="106"/>
      <c r="E965" s="106"/>
    </row>
    <row r="966" spans="3:5">
      <c r="C966" s="106"/>
      <c r="D966" s="106"/>
      <c r="E966" s="106"/>
    </row>
    <row r="967" spans="3:5">
      <c r="C967" s="106"/>
      <c r="D967" s="106"/>
      <c r="E967" s="106"/>
    </row>
    <row r="968" spans="3:5">
      <c r="C968" s="106"/>
      <c r="D968" s="106"/>
      <c r="E968" s="106"/>
    </row>
    <row r="969" spans="3:5">
      <c r="C969" s="106"/>
      <c r="D969" s="106"/>
      <c r="E969" s="106"/>
    </row>
    <row r="970" spans="3:5">
      <c r="C970" s="106"/>
      <c r="D970" s="106"/>
      <c r="E970" s="106"/>
    </row>
    <row r="971" spans="3:5">
      <c r="C971" s="106"/>
      <c r="D971" s="106"/>
      <c r="E971" s="106"/>
    </row>
    <row r="972" spans="3:5">
      <c r="C972" s="106"/>
      <c r="D972" s="106"/>
      <c r="E972" s="106"/>
    </row>
    <row r="973" spans="3:5">
      <c r="C973" s="106"/>
      <c r="D973" s="106"/>
      <c r="E973" s="106"/>
    </row>
    <row r="974" spans="3:5">
      <c r="C974" s="106"/>
      <c r="D974" s="106"/>
      <c r="E974" s="106"/>
    </row>
    <row r="975" spans="3:5">
      <c r="C975" s="106"/>
      <c r="D975" s="106"/>
      <c r="E975" s="106"/>
    </row>
    <row r="976" spans="3:5">
      <c r="C976" s="106"/>
      <c r="D976" s="106"/>
      <c r="E976" s="106"/>
    </row>
    <row r="977" spans="3:5">
      <c r="C977" s="106"/>
      <c r="D977" s="106"/>
      <c r="E977" s="106"/>
    </row>
    <row r="978" spans="3:5">
      <c r="C978" s="106"/>
      <c r="D978" s="106"/>
      <c r="E978" s="106"/>
    </row>
    <row r="979" spans="3:5">
      <c r="C979" s="106"/>
      <c r="D979" s="106"/>
      <c r="E979" s="106"/>
    </row>
    <row r="980" spans="3:5">
      <c r="C980" s="106"/>
      <c r="D980" s="106"/>
      <c r="E980" s="106"/>
    </row>
    <row r="981" spans="3:5">
      <c r="C981" s="106"/>
      <c r="D981" s="106"/>
      <c r="E981" s="106"/>
    </row>
    <row r="982" spans="3:5">
      <c r="C982" s="106"/>
      <c r="D982" s="106"/>
      <c r="E982" s="106"/>
    </row>
    <row r="983" spans="3:5">
      <c r="C983" s="106"/>
      <c r="D983" s="106"/>
      <c r="E983" s="106"/>
    </row>
    <row r="984" spans="3:5">
      <c r="C984" s="106"/>
      <c r="D984" s="106"/>
      <c r="E984" s="106"/>
    </row>
    <row r="985" spans="3:5">
      <c r="C985" s="106"/>
      <c r="D985" s="106"/>
      <c r="E985" s="106"/>
    </row>
    <row r="986" spans="3:5">
      <c r="C986" s="106"/>
      <c r="D986" s="106"/>
      <c r="E986" s="106"/>
    </row>
    <row r="987" spans="3:5">
      <c r="C987" s="106"/>
      <c r="D987" s="106"/>
      <c r="E987" s="106"/>
    </row>
    <row r="988" spans="3:5">
      <c r="C988" s="106"/>
      <c r="D988" s="106"/>
      <c r="E988" s="106"/>
    </row>
    <row r="989" spans="3:5">
      <c r="C989" s="106"/>
      <c r="D989" s="106"/>
      <c r="E989" s="106"/>
    </row>
    <row r="990" spans="3:5">
      <c r="C990" s="106"/>
      <c r="D990" s="106"/>
      <c r="E990" s="106"/>
    </row>
    <row r="991" spans="3:5">
      <c r="C991" s="106"/>
      <c r="D991" s="106"/>
      <c r="E991" s="106"/>
    </row>
    <row r="992" spans="3:5">
      <c r="C992" s="106"/>
      <c r="D992" s="106"/>
      <c r="E992" s="106"/>
    </row>
    <row r="993" spans="3:5">
      <c r="C993" s="106"/>
      <c r="D993" s="106"/>
      <c r="E993" s="106"/>
    </row>
    <row r="994" spans="3:5">
      <c r="C994" s="106"/>
      <c r="D994" s="106"/>
      <c r="E994" s="106"/>
    </row>
    <row r="995" spans="3:5">
      <c r="C995" s="106"/>
      <c r="D995" s="106"/>
      <c r="E995" s="106"/>
    </row>
    <row r="996" spans="3:5">
      <c r="C996" s="106"/>
      <c r="D996" s="106"/>
      <c r="E996" s="106"/>
    </row>
    <row r="997" spans="3:5">
      <c r="C997" s="106"/>
      <c r="D997" s="106"/>
      <c r="E997" s="106"/>
    </row>
    <row r="998" spans="3:5">
      <c r="C998" s="106"/>
      <c r="D998" s="106"/>
      <c r="E998" s="106"/>
    </row>
    <row r="999" spans="3:5">
      <c r="C999" s="106"/>
      <c r="D999" s="106"/>
      <c r="E999" s="106"/>
    </row>
    <row r="1000" spans="3:5">
      <c r="C1000" s="106"/>
      <c r="D1000" s="106"/>
      <c r="E1000" s="106"/>
    </row>
    <row r="1001" spans="3:5">
      <c r="C1001" s="106"/>
      <c r="D1001" s="106"/>
      <c r="E1001" s="106"/>
    </row>
    <row r="1002" spans="3:5">
      <c r="C1002" s="106"/>
      <c r="D1002" s="106"/>
      <c r="E1002" s="106"/>
    </row>
    <row r="1003" spans="3:5">
      <c r="C1003" s="106"/>
      <c r="D1003" s="106"/>
      <c r="E1003" s="106"/>
    </row>
    <row r="1004" spans="3:5">
      <c r="C1004" s="106"/>
      <c r="D1004" s="106"/>
      <c r="E1004" s="106"/>
    </row>
    <row r="1005" spans="3:5">
      <c r="C1005" s="106"/>
      <c r="D1005" s="106"/>
      <c r="E1005" s="106"/>
    </row>
    <row r="1006" spans="3:5">
      <c r="C1006" s="106"/>
      <c r="D1006" s="106"/>
      <c r="E1006" s="106"/>
    </row>
    <row r="1007" spans="3:5">
      <c r="C1007" s="106"/>
      <c r="D1007" s="106"/>
      <c r="E1007" s="106"/>
    </row>
    <row r="1008" spans="3:5">
      <c r="C1008" s="106"/>
      <c r="D1008" s="106"/>
      <c r="E1008" s="106"/>
    </row>
    <row r="1009" spans="3:5">
      <c r="C1009" s="106"/>
      <c r="D1009" s="106"/>
      <c r="E1009" s="106"/>
    </row>
    <row r="1010" spans="3:5">
      <c r="C1010" s="106"/>
      <c r="D1010" s="106"/>
      <c r="E1010" s="106"/>
    </row>
    <row r="1011" spans="3:5">
      <c r="C1011" s="106"/>
      <c r="D1011" s="106"/>
      <c r="E1011" s="106"/>
    </row>
    <row r="1012" spans="3:5">
      <c r="C1012" s="106"/>
      <c r="D1012" s="106"/>
      <c r="E1012" s="106"/>
    </row>
    <row r="1013" spans="3:5">
      <c r="C1013" s="106"/>
      <c r="D1013" s="106"/>
      <c r="E1013" s="106"/>
    </row>
    <row r="1014" spans="3:5">
      <c r="C1014" s="106"/>
      <c r="D1014" s="106"/>
      <c r="E1014" s="106"/>
    </row>
    <row r="1015" spans="3:5">
      <c r="C1015" s="106"/>
      <c r="D1015" s="106"/>
      <c r="E1015" s="106"/>
    </row>
    <row r="1016" spans="3:5">
      <c r="C1016" s="106"/>
      <c r="D1016" s="106"/>
      <c r="E1016" s="106"/>
    </row>
    <row r="1017" spans="3:5">
      <c r="C1017" s="106"/>
      <c r="D1017" s="106"/>
      <c r="E1017" s="106"/>
    </row>
    <row r="1018" spans="3:5">
      <c r="C1018" s="106"/>
      <c r="D1018" s="106"/>
      <c r="E1018" s="106"/>
    </row>
    <row r="1019" spans="3:5">
      <c r="C1019" s="106"/>
      <c r="D1019" s="106"/>
      <c r="E1019" s="106"/>
    </row>
    <row r="1020" spans="3:5">
      <c r="C1020" s="106"/>
      <c r="D1020" s="106"/>
      <c r="E1020" s="106"/>
    </row>
    <row r="1021" spans="3:5">
      <c r="C1021" s="106"/>
      <c r="D1021" s="106"/>
      <c r="E1021" s="106"/>
    </row>
    <row r="1022" spans="3:5">
      <c r="C1022" s="106"/>
      <c r="D1022" s="106"/>
      <c r="E1022" s="106"/>
    </row>
    <row r="1023" spans="3:5">
      <c r="C1023" s="106"/>
      <c r="D1023" s="106"/>
      <c r="E1023" s="106"/>
    </row>
    <row r="1024" spans="3:5">
      <c r="C1024" s="106"/>
      <c r="D1024" s="106"/>
      <c r="E1024" s="106"/>
    </row>
    <row r="1025" spans="3:5">
      <c r="C1025" s="106"/>
      <c r="D1025" s="106"/>
      <c r="E1025" s="106"/>
    </row>
    <row r="1026" spans="3:5">
      <c r="C1026" s="106"/>
      <c r="D1026" s="106"/>
      <c r="E1026" s="106"/>
    </row>
    <row r="1027" spans="3:5">
      <c r="C1027" s="106"/>
      <c r="D1027" s="106"/>
      <c r="E1027" s="106"/>
    </row>
    <row r="1028" spans="3:5">
      <c r="C1028" s="106"/>
      <c r="D1028" s="106"/>
      <c r="E1028" s="106"/>
    </row>
    <row r="1029" spans="3:5">
      <c r="C1029" s="106"/>
      <c r="D1029" s="106"/>
      <c r="E1029" s="106"/>
    </row>
    <row r="1030" spans="3:5">
      <c r="C1030" s="106"/>
      <c r="D1030" s="106"/>
      <c r="E1030" s="106"/>
    </row>
    <row r="1031" spans="3:5">
      <c r="C1031" s="106"/>
      <c r="D1031" s="106"/>
      <c r="E1031" s="106"/>
    </row>
    <row r="1032" spans="3:5">
      <c r="C1032" s="106"/>
      <c r="D1032" s="106"/>
      <c r="E1032" s="106"/>
    </row>
    <row r="1033" spans="3:5">
      <c r="C1033" s="106"/>
      <c r="D1033" s="106"/>
      <c r="E1033" s="106"/>
    </row>
    <row r="1034" spans="3:5">
      <c r="C1034" s="106"/>
      <c r="D1034" s="106"/>
      <c r="E1034" s="106"/>
    </row>
    <row r="1035" spans="3:5">
      <c r="C1035" s="106"/>
      <c r="D1035" s="106"/>
      <c r="E1035" s="106"/>
    </row>
    <row r="1036" spans="3:5">
      <c r="C1036" s="106"/>
      <c r="D1036" s="106"/>
      <c r="E1036" s="106"/>
    </row>
    <row r="1037" spans="3:5">
      <c r="C1037" s="106"/>
      <c r="D1037" s="106"/>
      <c r="E1037" s="106"/>
    </row>
    <row r="1038" spans="3:5">
      <c r="C1038" s="106"/>
      <c r="D1038" s="106"/>
      <c r="E1038" s="106"/>
    </row>
    <row r="1039" spans="3:5">
      <c r="C1039" s="106"/>
      <c r="D1039" s="106"/>
      <c r="E1039" s="106"/>
    </row>
    <row r="1040" spans="3:5">
      <c r="C1040" s="106"/>
      <c r="D1040" s="106"/>
      <c r="E1040" s="106"/>
    </row>
    <row r="1041" spans="3:5">
      <c r="C1041" s="106"/>
      <c r="D1041" s="106"/>
      <c r="E1041" s="106"/>
    </row>
    <row r="1042" spans="3:5">
      <c r="C1042" s="106"/>
      <c r="D1042" s="106"/>
      <c r="E1042" s="106"/>
    </row>
    <row r="1043" spans="3:5">
      <c r="C1043" s="106"/>
      <c r="D1043" s="106"/>
      <c r="E1043" s="106"/>
    </row>
    <row r="1044" spans="3:5">
      <c r="C1044" s="106"/>
      <c r="D1044" s="106"/>
      <c r="E1044" s="106"/>
    </row>
    <row r="1045" spans="3:5">
      <c r="C1045" s="106"/>
      <c r="D1045" s="106"/>
      <c r="E1045" s="106"/>
    </row>
    <row r="1046" spans="3:5">
      <c r="C1046" s="106"/>
      <c r="D1046" s="106"/>
      <c r="E1046" s="106"/>
    </row>
    <row r="1047" spans="3:5">
      <c r="C1047" s="106"/>
      <c r="D1047" s="106"/>
      <c r="E1047" s="106"/>
    </row>
    <row r="1048" spans="3:5">
      <c r="C1048" s="106"/>
      <c r="D1048" s="106"/>
      <c r="E1048" s="106"/>
    </row>
    <row r="1049" spans="3:5">
      <c r="C1049" s="106"/>
      <c r="D1049" s="106"/>
      <c r="E1049" s="106"/>
    </row>
    <row r="1050" spans="3:5">
      <c r="C1050" s="106"/>
      <c r="D1050" s="106"/>
      <c r="E1050" s="106"/>
    </row>
    <row r="1051" spans="3:5">
      <c r="C1051" s="106"/>
      <c r="D1051" s="106"/>
      <c r="E1051" s="106"/>
    </row>
    <row r="1052" spans="3:5">
      <c r="C1052" s="106"/>
      <c r="D1052" s="106"/>
      <c r="E1052" s="106"/>
    </row>
    <row r="1053" spans="3:5">
      <c r="C1053" s="106"/>
      <c r="D1053" s="106"/>
      <c r="E1053" s="106"/>
    </row>
    <row r="1054" spans="3:5">
      <c r="C1054" s="106"/>
      <c r="D1054" s="106"/>
      <c r="E1054" s="106"/>
    </row>
    <row r="1055" spans="3:5">
      <c r="C1055" s="106"/>
      <c r="D1055" s="106"/>
      <c r="E1055" s="106"/>
    </row>
    <row r="1056" spans="3:5">
      <c r="C1056" s="106"/>
      <c r="D1056" s="106"/>
      <c r="E1056" s="106"/>
    </row>
    <row r="1057" spans="3:5">
      <c r="C1057" s="106"/>
      <c r="D1057" s="106"/>
      <c r="E1057" s="106"/>
    </row>
    <row r="1058" spans="3:5">
      <c r="C1058" s="106"/>
      <c r="D1058" s="106"/>
      <c r="E1058" s="106"/>
    </row>
    <row r="1059" spans="3:5">
      <c r="C1059" s="106"/>
      <c r="D1059" s="106"/>
      <c r="E1059" s="106"/>
    </row>
  </sheetData>
  <sortState ref="A7:XFD140">
    <sortCondition descending="1" ref="C7:C140"/>
  </sortState>
  <mergeCells count="1">
    <mergeCell ref="C5:E5"/>
  </mergeCells>
  <pageMargins left="0.75" right="0.75" top="1" bottom="1" header="0.5" footer="0.5"/>
  <pageSetup orientation="portrait" verticalDpi="599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E2576"/>
  <sheetViews>
    <sheetView showGridLines="0" workbookViewId="0">
      <selection activeCell="K11" sqref="K11"/>
    </sheetView>
  </sheetViews>
  <sheetFormatPr defaultRowHeight="12.75"/>
  <cols>
    <col min="1" max="1" width="55.85546875" style="46" bestFit="1" customWidth="1"/>
    <col min="2" max="2" width="19.28515625" style="46" customWidth="1"/>
    <col min="3" max="3" width="24.7109375" style="46" customWidth="1"/>
    <col min="4" max="4" width="35.28515625" style="46" bestFit="1" customWidth="1"/>
    <col min="5" max="5" width="11.28515625" style="36" bestFit="1" customWidth="1"/>
    <col min="6" max="6" width="11.42578125" style="36" customWidth="1"/>
    <col min="7" max="16384" width="9.140625" style="36"/>
  </cols>
  <sheetData>
    <row r="1" spans="1:4" ht="20.25">
      <c r="A1" s="35" t="s">
        <v>547</v>
      </c>
      <c r="B1" s="36"/>
      <c r="C1" s="36"/>
      <c r="D1" s="36"/>
    </row>
    <row r="2" spans="1:4" ht="15">
      <c r="A2" s="37" t="s">
        <v>2928</v>
      </c>
      <c r="B2" s="36"/>
      <c r="C2" s="36"/>
      <c r="D2" s="36"/>
    </row>
    <row r="3" spans="1:4">
      <c r="A3" s="38"/>
      <c r="B3" s="38"/>
      <c r="C3" s="38"/>
      <c r="D3" s="38"/>
    </row>
    <row r="4" spans="1:4">
      <c r="A4" s="36"/>
      <c r="B4" s="36"/>
      <c r="C4" s="36"/>
      <c r="D4" s="36"/>
    </row>
    <row r="5" spans="1:4">
      <c r="A5" s="39" t="s">
        <v>719</v>
      </c>
      <c r="B5" s="40" t="s">
        <v>171</v>
      </c>
      <c r="C5" s="41" t="s">
        <v>1567</v>
      </c>
      <c r="D5" s="40" t="s">
        <v>1287</v>
      </c>
    </row>
    <row r="6" spans="1:4">
      <c r="A6" s="42"/>
      <c r="B6" s="42"/>
      <c r="C6" s="43"/>
      <c r="D6" s="42"/>
    </row>
    <row r="7" spans="1:4">
      <c r="A7" s="44" t="s">
        <v>2929</v>
      </c>
      <c r="B7" s="44" t="s">
        <v>366</v>
      </c>
      <c r="C7" s="44" t="s">
        <v>1539</v>
      </c>
      <c r="D7" s="44" t="s">
        <v>1288</v>
      </c>
    </row>
    <row r="8" spans="1:4">
      <c r="A8" s="44"/>
      <c r="B8" s="44"/>
      <c r="C8" s="44"/>
      <c r="D8" s="44" t="s">
        <v>468</v>
      </c>
    </row>
    <row r="9" spans="1:4">
      <c r="A9" s="44" t="s">
        <v>2930</v>
      </c>
      <c r="B9" s="44" t="s">
        <v>367</v>
      </c>
      <c r="C9" s="44" t="s">
        <v>1539</v>
      </c>
      <c r="D9" s="44" t="s">
        <v>1288</v>
      </c>
    </row>
    <row r="10" spans="1:4">
      <c r="A10" s="44"/>
      <c r="B10" s="44"/>
      <c r="C10" s="44"/>
      <c r="D10" s="44" t="s">
        <v>468</v>
      </c>
    </row>
    <row r="11" spans="1:4">
      <c r="A11" s="44" t="s">
        <v>2931</v>
      </c>
      <c r="B11" s="44" t="s">
        <v>368</v>
      </c>
      <c r="C11" s="44" t="s">
        <v>1539</v>
      </c>
      <c r="D11" s="44" t="s">
        <v>1288</v>
      </c>
    </row>
    <row r="12" spans="1:4">
      <c r="A12" s="44"/>
      <c r="B12" s="44"/>
      <c r="C12" s="44"/>
      <c r="D12" s="44" t="s">
        <v>468</v>
      </c>
    </row>
    <row r="13" spans="1:4">
      <c r="A13" s="44" t="s">
        <v>2932</v>
      </c>
      <c r="B13" s="44" t="s">
        <v>369</v>
      </c>
      <c r="C13" s="44" t="s">
        <v>1539</v>
      </c>
      <c r="D13" s="44" t="s">
        <v>506</v>
      </c>
    </row>
    <row r="14" spans="1:4">
      <c r="A14" s="44"/>
      <c r="B14" s="44"/>
      <c r="C14" s="44"/>
      <c r="D14" s="44" t="s">
        <v>1288</v>
      </c>
    </row>
    <row r="15" spans="1:4">
      <c r="A15" s="44"/>
      <c r="B15" s="44"/>
      <c r="C15" s="44"/>
      <c r="D15" s="44" t="s">
        <v>468</v>
      </c>
    </row>
    <row r="16" spans="1:4">
      <c r="A16" s="44" t="s">
        <v>2933</v>
      </c>
      <c r="B16" s="44" t="s">
        <v>370</v>
      </c>
      <c r="C16" s="44" t="s">
        <v>1539</v>
      </c>
      <c r="D16" s="44" t="s">
        <v>1288</v>
      </c>
    </row>
    <row r="17" spans="1:4">
      <c r="A17" s="44"/>
      <c r="B17" s="44"/>
      <c r="C17" s="44"/>
      <c r="D17" s="44" t="s">
        <v>468</v>
      </c>
    </row>
    <row r="18" spans="1:4">
      <c r="A18" s="44" t="s">
        <v>2934</v>
      </c>
      <c r="B18" s="44" t="s">
        <v>371</v>
      </c>
      <c r="C18" s="44" t="s">
        <v>1539</v>
      </c>
      <c r="D18" s="44" t="s">
        <v>506</v>
      </c>
    </row>
    <row r="19" spans="1:4">
      <c r="A19" s="44"/>
      <c r="B19" s="44"/>
      <c r="C19" s="44"/>
      <c r="D19" s="44" t="s">
        <v>1288</v>
      </c>
    </row>
    <row r="20" spans="1:4">
      <c r="A20" s="44"/>
      <c r="B20" s="44"/>
      <c r="C20" s="44"/>
      <c r="D20" s="44" t="s">
        <v>468</v>
      </c>
    </row>
    <row r="21" spans="1:4">
      <c r="A21" s="44" t="s">
        <v>2935</v>
      </c>
      <c r="B21" s="44" t="s">
        <v>611</v>
      </c>
      <c r="C21" s="44" t="s">
        <v>1539</v>
      </c>
      <c r="D21" s="44" t="s">
        <v>506</v>
      </c>
    </row>
    <row r="22" spans="1:4">
      <c r="A22" s="44"/>
      <c r="B22" s="44"/>
      <c r="C22" s="44"/>
      <c r="D22" s="44" t="s">
        <v>467</v>
      </c>
    </row>
    <row r="23" spans="1:4">
      <c r="A23" s="44" t="s">
        <v>2936</v>
      </c>
      <c r="B23" s="44" t="s">
        <v>372</v>
      </c>
      <c r="C23" s="44" t="s">
        <v>1539</v>
      </c>
      <c r="D23" s="44" t="s">
        <v>1288</v>
      </c>
    </row>
    <row r="24" spans="1:4">
      <c r="A24" s="44"/>
      <c r="B24" s="44"/>
      <c r="C24" s="44"/>
      <c r="D24" s="44" t="s">
        <v>468</v>
      </c>
    </row>
    <row r="25" spans="1:4">
      <c r="A25" s="44" t="s">
        <v>2937</v>
      </c>
      <c r="B25" s="44" t="s">
        <v>1758</v>
      </c>
      <c r="C25" s="44" t="s">
        <v>1539</v>
      </c>
      <c r="D25" s="44" t="s">
        <v>507</v>
      </c>
    </row>
    <row r="26" spans="1:4">
      <c r="A26" s="44" t="s">
        <v>2938</v>
      </c>
      <c r="B26" s="44" t="s">
        <v>1759</v>
      </c>
      <c r="C26" s="44" t="s">
        <v>1539</v>
      </c>
      <c r="D26" s="44" t="s">
        <v>507</v>
      </c>
    </row>
    <row r="27" spans="1:4">
      <c r="A27" s="44" t="s">
        <v>2939</v>
      </c>
      <c r="B27" s="44" t="s">
        <v>1757</v>
      </c>
      <c r="C27" s="44" t="s">
        <v>1539</v>
      </c>
      <c r="D27" s="44" t="s">
        <v>507</v>
      </c>
    </row>
    <row r="28" spans="1:4">
      <c r="A28" s="44" t="s">
        <v>2940</v>
      </c>
      <c r="B28" s="44" t="s">
        <v>1760</v>
      </c>
      <c r="C28" s="44" t="s">
        <v>1539</v>
      </c>
      <c r="D28" s="44" t="s">
        <v>507</v>
      </c>
    </row>
    <row r="29" spans="1:4">
      <c r="A29" s="44" t="s">
        <v>2941</v>
      </c>
      <c r="B29" s="44" t="s">
        <v>120</v>
      </c>
      <c r="C29" s="44" t="s">
        <v>1539</v>
      </c>
      <c r="D29" s="44" t="s">
        <v>506</v>
      </c>
    </row>
    <row r="30" spans="1:4">
      <c r="A30" s="44"/>
      <c r="B30" s="44"/>
      <c r="C30" s="44"/>
      <c r="D30" s="44" t="s">
        <v>467</v>
      </c>
    </row>
    <row r="31" spans="1:4">
      <c r="A31" s="44" t="s">
        <v>2942</v>
      </c>
      <c r="B31" s="44" t="s">
        <v>1792</v>
      </c>
      <c r="C31" s="44" t="s">
        <v>1539</v>
      </c>
      <c r="D31" s="44" t="s">
        <v>1288</v>
      </c>
    </row>
    <row r="32" spans="1:4">
      <c r="A32" s="44"/>
      <c r="B32" s="44"/>
      <c r="C32" s="44"/>
      <c r="D32" s="44" t="s">
        <v>468</v>
      </c>
    </row>
    <row r="33" spans="1:4">
      <c r="A33" s="44" t="s">
        <v>2943</v>
      </c>
      <c r="B33" s="44" t="s">
        <v>1791</v>
      </c>
      <c r="C33" s="44" t="s">
        <v>1539</v>
      </c>
      <c r="D33" s="44" t="s">
        <v>1288</v>
      </c>
    </row>
    <row r="34" spans="1:4">
      <c r="A34" s="44"/>
      <c r="B34" s="44"/>
      <c r="C34" s="44"/>
      <c r="D34" s="44" t="s">
        <v>468</v>
      </c>
    </row>
    <row r="35" spans="1:4">
      <c r="A35" s="44" t="s">
        <v>2944</v>
      </c>
      <c r="B35" s="44" t="s">
        <v>364</v>
      </c>
      <c r="C35" s="44" t="s">
        <v>1539</v>
      </c>
      <c r="D35" s="44" t="s">
        <v>1288</v>
      </c>
    </row>
    <row r="36" spans="1:4">
      <c r="A36" s="44"/>
      <c r="B36" s="44"/>
      <c r="C36" s="44"/>
      <c r="D36" s="44" t="s">
        <v>468</v>
      </c>
    </row>
    <row r="37" spans="1:4">
      <c r="A37" s="44" t="s">
        <v>2945</v>
      </c>
      <c r="B37" s="44" t="s">
        <v>365</v>
      </c>
      <c r="C37" s="44" t="s">
        <v>1539</v>
      </c>
      <c r="D37" s="44" t="s">
        <v>468</v>
      </c>
    </row>
    <row r="38" spans="1:4">
      <c r="A38" s="44" t="s">
        <v>2946</v>
      </c>
      <c r="B38" s="44" t="s">
        <v>119</v>
      </c>
      <c r="C38" s="44" t="s">
        <v>1539</v>
      </c>
      <c r="D38" s="44" t="s">
        <v>506</v>
      </c>
    </row>
    <row r="39" spans="1:4">
      <c r="A39" s="44"/>
      <c r="B39" s="44"/>
      <c r="C39" s="44"/>
      <c r="D39" s="44" t="s">
        <v>1288</v>
      </c>
    </row>
    <row r="40" spans="1:4">
      <c r="A40" s="44"/>
      <c r="B40" s="44"/>
      <c r="C40" s="44"/>
      <c r="D40" s="44" t="s">
        <v>467</v>
      </c>
    </row>
    <row r="41" spans="1:4">
      <c r="A41" s="44"/>
      <c r="B41" s="44"/>
      <c r="C41" s="44"/>
      <c r="D41" s="44" t="s">
        <v>1290</v>
      </c>
    </row>
    <row r="42" spans="1:4">
      <c r="A42" s="44"/>
      <c r="B42" s="44"/>
      <c r="C42" s="44"/>
      <c r="D42" s="44" t="s">
        <v>1291</v>
      </c>
    </row>
    <row r="43" spans="1:4">
      <c r="A43" s="44" t="s">
        <v>2947</v>
      </c>
      <c r="B43" s="44" t="s">
        <v>600</v>
      </c>
      <c r="C43" s="44" t="s">
        <v>1539</v>
      </c>
      <c r="D43" s="44" t="s">
        <v>506</v>
      </c>
    </row>
    <row r="44" spans="1:4">
      <c r="A44" s="44"/>
      <c r="B44" s="44"/>
      <c r="C44" s="44"/>
      <c r="D44" s="44" t="s">
        <v>467</v>
      </c>
    </row>
    <row r="45" spans="1:4">
      <c r="A45" s="44" t="s">
        <v>2948</v>
      </c>
      <c r="B45" s="44" t="s">
        <v>864</v>
      </c>
      <c r="C45" s="44" t="s">
        <v>1539</v>
      </c>
      <c r="D45" s="44" t="s">
        <v>1288</v>
      </c>
    </row>
    <row r="46" spans="1:4">
      <c r="A46" s="44"/>
      <c r="B46" s="44"/>
      <c r="C46" s="44"/>
      <c r="D46" s="44" t="s">
        <v>468</v>
      </c>
    </row>
    <row r="47" spans="1:4">
      <c r="A47" s="44" t="s">
        <v>2949</v>
      </c>
      <c r="B47" s="44" t="s">
        <v>608</v>
      </c>
      <c r="C47" s="44" t="s">
        <v>1539</v>
      </c>
      <c r="D47" s="44" t="s">
        <v>1288</v>
      </c>
    </row>
    <row r="48" spans="1:4">
      <c r="A48" s="44"/>
      <c r="B48" s="44"/>
      <c r="C48" s="44"/>
      <c r="D48" s="44" t="s">
        <v>468</v>
      </c>
    </row>
    <row r="49" spans="1:4">
      <c r="A49" s="44" t="s">
        <v>2950</v>
      </c>
      <c r="B49" s="44" t="s">
        <v>1779</v>
      </c>
      <c r="C49" s="44" t="s">
        <v>1539</v>
      </c>
      <c r="D49" s="44" t="s">
        <v>506</v>
      </c>
    </row>
    <row r="50" spans="1:4">
      <c r="A50" s="44"/>
      <c r="B50" s="44"/>
      <c r="C50" s="44"/>
      <c r="D50" s="44" t="s">
        <v>467</v>
      </c>
    </row>
    <row r="51" spans="1:4">
      <c r="A51" s="44" t="s">
        <v>2951</v>
      </c>
      <c r="B51" s="44" t="s">
        <v>121</v>
      </c>
      <c r="C51" s="44" t="s">
        <v>1539</v>
      </c>
      <c r="D51" s="44" t="s">
        <v>506</v>
      </c>
    </row>
    <row r="52" spans="1:4">
      <c r="A52" s="44"/>
      <c r="B52" s="44"/>
      <c r="C52" s="44"/>
      <c r="D52" s="44" t="s">
        <v>467</v>
      </c>
    </row>
    <row r="53" spans="1:4">
      <c r="A53" s="44" t="s">
        <v>2952</v>
      </c>
      <c r="B53" s="44" t="s">
        <v>122</v>
      </c>
      <c r="C53" s="44" t="s">
        <v>1539</v>
      </c>
      <c r="D53" s="44" t="s">
        <v>506</v>
      </c>
    </row>
    <row r="54" spans="1:4">
      <c r="A54" s="44"/>
      <c r="B54" s="44"/>
      <c r="C54" s="44"/>
      <c r="D54" s="44" t="s">
        <v>467</v>
      </c>
    </row>
    <row r="55" spans="1:4">
      <c r="A55" s="44" t="s">
        <v>2953</v>
      </c>
      <c r="B55" s="44" t="s">
        <v>123</v>
      </c>
      <c r="C55" s="44" t="s">
        <v>1539</v>
      </c>
      <c r="D55" s="44" t="s">
        <v>506</v>
      </c>
    </row>
    <row r="56" spans="1:4">
      <c r="A56" s="44"/>
      <c r="B56" s="44"/>
      <c r="C56" s="44"/>
      <c r="D56" s="44" t="s">
        <v>467</v>
      </c>
    </row>
    <row r="57" spans="1:4">
      <c r="A57" s="44" t="s">
        <v>2954</v>
      </c>
      <c r="B57" s="44" t="s">
        <v>1761</v>
      </c>
      <c r="C57" s="44" t="s">
        <v>1539</v>
      </c>
      <c r="D57" s="44" t="s">
        <v>506</v>
      </c>
    </row>
    <row r="58" spans="1:4">
      <c r="A58" s="44"/>
      <c r="B58" s="44"/>
      <c r="C58" s="44"/>
      <c r="D58" s="44" t="s">
        <v>467</v>
      </c>
    </row>
    <row r="59" spans="1:4">
      <c r="A59" s="44" t="s">
        <v>2955</v>
      </c>
      <c r="B59" s="44" t="s">
        <v>124</v>
      </c>
      <c r="C59" s="44" t="s">
        <v>1539</v>
      </c>
      <c r="D59" s="44" t="s">
        <v>506</v>
      </c>
    </row>
    <row r="60" spans="1:4">
      <c r="A60" s="44"/>
      <c r="B60" s="44"/>
      <c r="C60" s="44"/>
      <c r="D60" s="44" t="s">
        <v>467</v>
      </c>
    </row>
    <row r="61" spans="1:4">
      <c r="A61" s="44"/>
      <c r="B61" s="44"/>
      <c r="C61" s="44"/>
      <c r="D61" s="44" t="s">
        <v>507</v>
      </c>
    </row>
    <row r="62" spans="1:4">
      <c r="A62" s="44" t="s">
        <v>2956</v>
      </c>
      <c r="B62" s="44" t="s">
        <v>1734</v>
      </c>
      <c r="C62" s="44" t="s">
        <v>1539</v>
      </c>
      <c r="D62" s="44" t="s">
        <v>506</v>
      </c>
    </row>
    <row r="63" spans="1:4">
      <c r="A63" s="44"/>
      <c r="B63" s="44"/>
      <c r="C63" s="44"/>
      <c r="D63" s="44" t="s">
        <v>467</v>
      </c>
    </row>
    <row r="64" spans="1:4">
      <c r="A64" s="44"/>
      <c r="B64" s="44"/>
      <c r="C64" s="44"/>
      <c r="D64" s="44" t="s">
        <v>507</v>
      </c>
    </row>
    <row r="65" spans="1:4">
      <c r="A65" s="44" t="s">
        <v>2957</v>
      </c>
      <c r="B65" s="44" t="s">
        <v>2304</v>
      </c>
      <c r="C65" s="44" t="s">
        <v>1539</v>
      </c>
      <c r="D65" s="44" t="s">
        <v>506</v>
      </c>
    </row>
    <row r="66" spans="1:4">
      <c r="A66" s="44"/>
      <c r="B66" s="44"/>
      <c r="C66" s="44"/>
      <c r="D66" s="44" t="s">
        <v>507</v>
      </c>
    </row>
    <row r="67" spans="1:4">
      <c r="A67" s="44" t="s">
        <v>2958</v>
      </c>
      <c r="B67" s="44" t="s">
        <v>2302</v>
      </c>
      <c r="C67" s="44" t="s">
        <v>1539</v>
      </c>
      <c r="D67" s="44" t="s">
        <v>506</v>
      </c>
    </row>
    <row r="68" spans="1:4">
      <c r="A68" s="44"/>
      <c r="B68" s="44"/>
      <c r="C68" s="44"/>
      <c r="D68" s="44" t="s">
        <v>507</v>
      </c>
    </row>
    <row r="69" spans="1:4">
      <c r="A69" s="44" t="s">
        <v>2959</v>
      </c>
      <c r="B69" s="44" t="s">
        <v>874</v>
      </c>
      <c r="C69" s="44" t="s">
        <v>1539</v>
      </c>
      <c r="D69" s="44" t="s">
        <v>506</v>
      </c>
    </row>
    <row r="70" spans="1:4">
      <c r="A70" s="44"/>
      <c r="B70" s="44"/>
      <c r="C70" s="44"/>
      <c r="D70" s="44" t="s">
        <v>507</v>
      </c>
    </row>
    <row r="71" spans="1:4">
      <c r="A71" s="44" t="s">
        <v>2960</v>
      </c>
      <c r="B71" s="44" t="s">
        <v>125</v>
      </c>
      <c r="C71" s="44" t="s">
        <v>1539</v>
      </c>
      <c r="D71" s="44" t="s">
        <v>506</v>
      </c>
    </row>
    <row r="72" spans="1:4">
      <c r="A72" s="44"/>
      <c r="B72" s="44"/>
      <c r="C72" s="44"/>
      <c r="D72" s="44" t="s">
        <v>467</v>
      </c>
    </row>
    <row r="73" spans="1:4">
      <c r="A73" s="44" t="s">
        <v>2961</v>
      </c>
      <c r="B73" s="44" t="s">
        <v>373</v>
      </c>
      <c r="C73" s="44" t="s">
        <v>1539</v>
      </c>
      <c r="D73" s="44" t="s">
        <v>506</v>
      </c>
    </row>
    <row r="74" spans="1:4">
      <c r="A74" s="44"/>
      <c r="B74" s="44"/>
      <c r="C74" s="44"/>
      <c r="D74" s="44" t="s">
        <v>467</v>
      </c>
    </row>
    <row r="75" spans="1:4">
      <c r="A75" s="44" t="s">
        <v>2962</v>
      </c>
      <c r="B75" s="44" t="s">
        <v>126</v>
      </c>
      <c r="C75" s="44" t="s">
        <v>1539</v>
      </c>
      <c r="D75" s="44" t="s">
        <v>506</v>
      </c>
    </row>
    <row r="76" spans="1:4">
      <c r="A76" s="44"/>
      <c r="B76" s="44"/>
      <c r="C76" s="44"/>
      <c r="D76" s="44" t="s">
        <v>1288</v>
      </c>
    </row>
    <row r="77" spans="1:4">
      <c r="A77" s="44"/>
      <c r="B77" s="44"/>
      <c r="C77" s="44"/>
      <c r="D77" s="44" t="s">
        <v>467</v>
      </c>
    </row>
    <row r="78" spans="1:4">
      <c r="A78" s="44" t="s">
        <v>2963</v>
      </c>
      <c r="B78" s="44" t="s">
        <v>374</v>
      </c>
      <c r="C78" s="44" t="s">
        <v>1539</v>
      </c>
      <c r="D78" s="44" t="s">
        <v>506</v>
      </c>
    </row>
    <row r="79" spans="1:4">
      <c r="A79" s="44"/>
      <c r="B79" s="44"/>
      <c r="C79" s="44"/>
      <c r="D79" s="44" t="s">
        <v>1288</v>
      </c>
    </row>
    <row r="80" spans="1:4">
      <c r="A80" s="44"/>
      <c r="B80" s="44"/>
      <c r="C80" s="44"/>
      <c r="D80" s="44" t="s">
        <v>467</v>
      </c>
    </row>
    <row r="81" spans="1:4">
      <c r="A81" s="44" t="s">
        <v>2964</v>
      </c>
      <c r="B81" s="44" t="s">
        <v>375</v>
      </c>
      <c r="C81" s="44" t="s">
        <v>1539</v>
      </c>
      <c r="D81" s="44" t="s">
        <v>467</v>
      </c>
    </row>
    <row r="82" spans="1:4">
      <c r="A82" s="44" t="s">
        <v>2965</v>
      </c>
      <c r="B82" s="44" t="s">
        <v>376</v>
      </c>
      <c r="C82" s="44" t="s">
        <v>1539</v>
      </c>
      <c r="D82" s="44" t="s">
        <v>1288</v>
      </c>
    </row>
    <row r="83" spans="1:4">
      <c r="A83" s="44"/>
      <c r="B83" s="44"/>
      <c r="C83" s="44"/>
      <c r="D83" s="44" t="s">
        <v>467</v>
      </c>
    </row>
    <row r="84" spans="1:4">
      <c r="A84" s="44" t="s">
        <v>2966</v>
      </c>
      <c r="B84" s="44" t="s">
        <v>869</v>
      </c>
      <c r="C84" s="44" t="s">
        <v>1539</v>
      </c>
      <c r="D84" s="44" t="s">
        <v>506</v>
      </c>
    </row>
    <row r="85" spans="1:4">
      <c r="A85" s="44"/>
      <c r="B85" s="44"/>
      <c r="C85" s="44"/>
      <c r="D85" s="44" t="s">
        <v>1288</v>
      </c>
    </row>
    <row r="86" spans="1:4">
      <c r="A86" s="44"/>
      <c r="B86" s="44"/>
      <c r="C86" s="44"/>
      <c r="D86" s="44" t="s">
        <v>467</v>
      </c>
    </row>
    <row r="87" spans="1:4">
      <c r="A87" s="44" t="s">
        <v>2967</v>
      </c>
      <c r="B87" s="44" t="s">
        <v>1762</v>
      </c>
      <c r="C87" s="44" t="s">
        <v>1539</v>
      </c>
      <c r="D87" s="44" t="s">
        <v>506</v>
      </c>
    </row>
    <row r="88" spans="1:4">
      <c r="A88" s="44"/>
      <c r="B88" s="44"/>
      <c r="C88" s="44"/>
      <c r="D88" s="44" t="s">
        <v>467</v>
      </c>
    </row>
    <row r="89" spans="1:4">
      <c r="A89" s="44" t="s">
        <v>2968</v>
      </c>
      <c r="B89" s="44" t="s">
        <v>377</v>
      </c>
      <c r="C89" s="44" t="s">
        <v>1539</v>
      </c>
      <c r="D89" s="44" t="s">
        <v>506</v>
      </c>
    </row>
    <row r="90" spans="1:4">
      <c r="A90" s="44"/>
      <c r="B90" s="44"/>
      <c r="C90" s="44"/>
      <c r="D90" s="44" t="s">
        <v>1288</v>
      </c>
    </row>
    <row r="91" spans="1:4">
      <c r="A91" s="44"/>
      <c r="B91" s="44"/>
      <c r="C91" s="44"/>
      <c r="D91" s="44" t="s">
        <v>467</v>
      </c>
    </row>
    <row r="92" spans="1:4">
      <c r="A92" s="44" t="s">
        <v>2969</v>
      </c>
      <c r="B92" s="44" t="s">
        <v>378</v>
      </c>
      <c r="C92" s="44" t="s">
        <v>1539</v>
      </c>
      <c r="D92" s="44" t="s">
        <v>506</v>
      </c>
    </row>
    <row r="93" spans="1:4">
      <c r="A93" s="44"/>
      <c r="B93" s="44"/>
      <c r="C93" s="44"/>
      <c r="D93" s="44" t="s">
        <v>467</v>
      </c>
    </row>
    <row r="94" spans="1:4">
      <c r="A94" s="44" t="s">
        <v>2970</v>
      </c>
      <c r="B94" s="44" t="s">
        <v>379</v>
      </c>
      <c r="C94" s="44" t="s">
        <v>1539</v>
      </c>
      <c r="D94" s="44" t="s">
        <v>506</v>
      </c>
    </row>
    <row r="95" spans="1:4">
      <c r="A95" s="44"/>
      <c r="B95" s="44"/>
      <c r="C95" s="44"/>
      <c r="D95" s="44" t="s">
        <v>467</v>
      </c>
    </row>
    <row r="96" spans="1:4">
      <c r="A96" s="44" t="s">
        <v>2971</v>
      </c>
      <c r="B96" s="44" t="s">
        <v>380</v>
      </c>
      <c r="C96" s="44" t="s">
        <v>1539</v>
      </c>
      <c r="D96" s="44" t="s">
        <v>506</v>
      </c>
    </row>
    <row r="97" spans="1:4">
      <c r="A97" s="44"/>
      <c r="B97" s="44"/>
      <c r="C97" s="44"/>
      <c r="D97" s="44" t="s">
        <v>467</v>
      </c>
    </row>
    <row r="98" spans="1:4">
      <c r="A98" s="44" t="s">
        <v>2972</v>
      </c>
      <c r="B98" s="44" t="s">
        <v>381</v>
      </c>
      <c r="C98" s="44" t="s">
        <v>1539</v>
      </c>
      <c r="D98" s="44" t="s">
        <v>506</v>
      </c>
    </row>
    <row r="99" spans="1:4">
      <c r="A99" s="44"/>
      <c r="B99" s="44"/>
      <c r="C99" s="44"/>
      <c r="D99" s="44" t="s">
        <v>467</v>
      </c>
    </row>
    <row r="100" spans="1:4">
      <c r="A100" s="44" t="s">
        <v>2973</v>
      </c>
      <c r="B100" s="44" t="s">
        <v>382</v>
      </c>
      <c r="C100" s="44" t="s">
        <v>1539</v>
      </c>
      <c r="D100" s="44" t="s">
        <v>506</v>
      </c>
    </row>
    <row r="101" spans="1:4">
      <c r="A101" s="44"/>
      <c r="B101" s="44"/>
      <c r="C101" s="44"/>
      <c r="D101" s="44" t="s">
        <v>467</v>
      </c>
    </row>
    <row r="102" spans="1:4">
      <c r="A102" s="44" t="s">
        <v>2974</v>
      </c>
      <c r="B102" s="44" t="s">
        <v>383</v>
      </c>
      <c r="C102" s="44" t="s">
        <v>1539</v>
      </c>
      <c r="D102" s="44" t="s">
        <v>506</v>
      </c>
    </row>
    <row r="103" spans="1:4">
      <c r="A103" s="44"/>
      <c r="B103" s="44"/>
      <c r="C103" s="44"/>
      <c r="D103" s="44" t="s">
        <v>467</v>
      </c>
    </row>
    <row r="104" spans="1:4">
      <c r="A104" s="44" t="s">
        <v>2975</v>
      </c>
      <c r="B104" s="44" t="s">
        <v>384</v>
      </c>
      <c r="C104" s="44" t="s">
        <v>1539</v>
      </c>
      <c r="D104" s="44" t="s">
        <v>506</v>
      </c>
    </row>
    <row r="105" spans="1:4">
      <c r="A105" s="44"/>
      <c r="B105" s="44"/>
      <c r="C105" s="44"/>
      <c r="D105" s="44" t="s">
        <v>467</v>
      </c>
    </row>
    <row r="106" spans="1:4">
      <c r="A106" s="44" t="s">
        <v>2976</v>
      </c>
      <c r="B106" s="44" t="s">
        <v>127</v>
      </c>
      <c r="C106" s="44" t="s">
        <v>1539</v>
      </c>
      <c r="D106" s="44" t="s">
        <v>506</v>
      </c>
    </row>
    <row r="107" spans="1:4">
      <c r="A107" s="44"/>
      <c r="B107" s="44"/>
      <c r="C107" s="44"/>
      <c r="D107" s="44" t="s">
        <v>1288</v>
      </c>
    </row>
    <row r="108" spans="1:4">
      <c r="A108" s="44"/>
      <c r="B108" s="44"/>
      <c r="C108" s="44"/>
      <c r="D108" s="44" t="s">
        <v>467</v>
      </c>
    </row>
    <row r="109" spans="1:4">
      <c r="A109" s="44" t="s">
        <v>2977</v>
      </c>
      <c r="B109" s="44" t="s">
        <v>128</v>
      </c>
      <c r="C109" s="44" t="s">
        <v>1539</v>
      </c>
      <c r="D109" s="44" t="s">
        <v>506</v>
      </c>
    </row>
    <row r="110" spans="1:4">
      <c r="A110" s="44"/>
      <c r="B110" s="44"/>
      <c r="C110" s="44"/>
      <c r="D110" s="44" t="s">
        <v>467</v>
      </c>
    </row>
    <row r="111" spans="1:4">
      <c r="A111" s="44"/>
      <c r="B111" s="44"/>
      <c r="C111" s="44"/>
      <c r="D111" s="44" t="s">
        <v>507</v>
      </c>
    </row>
    <row r="112" spans="1:4">
      <c r="A112" s="44" t="s">
        <v>2978</v>
      </c>
      <c r="B112" s="44" t="s">
        <v>129</v>
      </c>
      <c r="C112" s="44" t="s">
        <v>1539</v>
      </c>
      <c r="D112" s="44" t="s">
        <v>506</v>
      </c>
    </row>
    <row r="113" spans="1:4">
      <c r="A113" s="44"/>
      <c r="B113" s="44"/>
      <c r="C113" s="44"/>
      <c r="D113" s="44" t="s">
        <v>1288</v>
      </c>
    </row>
    <row r="114" spans="1:4">
      <c r="A114" s="44"/>
      <c r="B114" s="44"/>
      <c r="C114" s="44"/>
      <c r="D114" s="44" t="s">
        <v>467</v>
      </c>
    </row>
    <row r="115" spans="1:4">
      <c r="A115" s="44"/>
      <c r="B115" s="44"/>
      <c r="C115" s="44"/>
      <c r="D115" s="44" t="s">
        <v>507</v>
      </c>
    </row>
    <row r="116" spans="1:4">
      <c r="A116" s="44" t="s">
        <v>2979</v>
      </c>
      <c r="B116" s="44" t="s">
        <v>1739</v>
      </c>
      <c r="C116" s="44" t="s">
        <v>1539</v>
      </c>
      <c r="D116" s="44" t="s">
        <v>506</v>
      </c>
    </row>
    <row r="117" spans="1:4">
      <c r="A117" s="44"/>
      <c r="B117" s="44"/>
      <c r="C117" s="44"/>
      <c r="D117" s="44" t="s">
        <v>467</v>
      </c>
    </row>
    <row r="118" spans="1:4">
      <c r="A118" s="44" t="s">
        <v>2980</v>
      </c>
      <c r="B118" s="44" t="s">
        <v>130</v>
      </c>
      <c r="C118" s="44" t="s">
        <v>1539</v>
      </c>
      <c r="D118" s="44" t="s">
        <v>506</v>
      </c>
    </row>
    <row r="119" spans="1:4">
      <c r="A119" s="44"/>
      <c r="B119" s="44"/>
      <c r="C119" s="44"/>
      <c r="D119" s="44" t="s">
        <v>1288</v>
      </c>
    </row>
    <row r="120" spans="1:4">
      <c r="A120" s="44"/>
      <c r="B120" s="44"/>
      <c r="C120" s="44"/>
      <c r="D120" s="44" t="s">
        <v>467</v>
      </c>
    </row>
    <row r="121" spans="1:4">
      <c r="A121" s="44"/>
      <c r="B121" s="44"/>
      <c r="C121" s="44"/>
      <c r="D121" s="44" t="s">
        <v>507</v>
      </c>
    </row>
    <row r="122" spans="1:4">
      <c r="A122" s="44" t="s">
        <v>2981</v>
      </c>
      <c r="B122" s="44" t="s">
        <v>2306</v>
      </c>
      <c r="C122" s="44" t="s">
        <v>1539</v>
      </c>
      <c r="D122" s="44" t="s">
        <v>506</v>
      </c>
    </row>
    <row r="123" spans="1:4">
      <c r="A123" s="44"/>
      <c r="B123" s="44"/>
      <c r="C123" s="44"/>
      <c r="D123" s="44" t="s">
        <v>467</v>
      </c>
    </row>
    <row r="124" spans="1:4">
      <c r="A124" s="44" t="s">
        <v>2982</v>
      </c>
      <c r="B124" s="44" t="s">
        <v>1745</v>
      </c>
      <c r="C124" s="44" t="s">
        <v>1539</v>
      </c>
      <c r="D124" s="44" t="s">
        <v>506</v>
      </c>
    </row>
    <row r="125" spans="1:4">
      <c r="A125" s="44"/>
      <c r="B125" s="44"/>
      <c r="C125" s="44"/>
      <c r="D125" s="44" t="s">
        <v>467</v>
      </c>
    </row>
    <row r="126" spans="1:4">
      <c r="A126" s="44" t="s">
        <v>2983</v>
      </c>
      <c r="B126" s="44" t="s">
        <v>1763</v>
      </c>
      <c r="C126" s="44" t="s">
        <v>1539</v>
      </c>
      <c r="D126" s="44" t="s">
        <v>506</v>
      </c>
    </row>
    <row r="127" spans="1:4">
      <c r="A127" s="44"/>
      <c r="B127" s="44"/>
      <c r="C127" s="44"/>
      <c r="D127" s="44" t="s">
        <v>467</v>
      </c>
    </row>
    <row r="128" spans="1:4">
      <c r="A128" s="44" t="s">
        <v>2984</v>
      </c>
      <c r="B128" s="44" t="s">
        <v>131</v>
      </c>
      <c r="C128" s="44" t="s">
        <v>1539</v>
      </c>
      <c r="D128" s="44" t="s">
        <v>506</v>
      </c>
    </row>
    <row r="129" spans="1:4">
      <c r="A129" s="44"/>
      <c r="B129" s="44"/>
      <c r="C129" s="44"/>
      <c r="D129" s="44" t="s">
        <v>467</v>
      </c>
    </row>
    <row r="130" spans="1:4">
      <c r="A130" s="44" t="s">
        <v>2985</v>
      </c>
      <c r="B130" s="44" t="s">
        <v>2300</v>
      </c>
      <c r="C130" s="44" t="s">
        <v>1539</v>
      </c>
      <c r="D130" s="44" t="s">
        <v>506</v>
      </c>
    </row>
    <row r="131" spans="1:4">
      <c r="A131" s="44"/>
      <c r="B131" s="44"/>
      <c r="C131" s="44"/>
      <c r="D131" s="44" t="s">
        <v>467</v>
      </c>
    </row>
    <row r="132" spans="1:4">
      <c r="A132" s="44"/>
      <c r="B132" s="44"/>
      <c r="C132" s="44"/>
      <c r="D132" s="44" t="s">
        <v>507</v>
      </c>
    </row>
    <row r="133" spans="1:4">
      <c r="A133" s="44" t="s">
        <v>2986</v>
      </c>
      <c r="B133" s="44" t="s">
        <v>1764</v>
      </c>
      <c r="C133" s="44" t="s">
        <v>1539</v>
      </c>
      <c r="D133" s="44" t="s">
        <v>506</v>
      </c>
    </row>
    <row r="134" spans="1:4">
      <c r="A134" s="44"/>
      <c r="B134" s="44"/>
      <c r="C134" s="44"/>
      <c r="D134" s="44" t="s">
        <v>467</v>
      </c>
    </row>
    <row r="135" spans="1:4">
      <c r="A135" s="44"/>
      <c r="B135" s="44"/>
      <c r="C135" s="44"/>
      <c r="D135" s="44" t="s">
        <v>507</v>
      </c>
    </row>
    <row r="136" spans="1:4">
      <c r="A136" s="44" t="s">
        <v>2987</v>
      </c>
      <c r="B136" s="44" t="s">
        <v>132</v>
      </c>
      <c r="C136" s="44" t="s">
        <v>1539</v>
      </c>
      <c r="D136" s="44" t="s">
        <v>506</v>
      </c>
    </row>
    <row r="137" spans="1:4">
      <c r="A137" s="44"/>
      <c r="B137" s="44"/>
      <c r="C137" s="44"/>
      <c r="D137" s="44" t="s">
        <v>467</v>
      </c>
    </row>
    <row r="138" spans="1:4">
      <c r="A138" s="44" t="s">
        <v>2988</v>
      </c>
      <c r="B138" s="44" t="s">
        <v>133</v>
      </c>
      <c r="C138" s="44" t="s">
        <v>1539</v>
      </c>
      <c r="D138" s="44" t="s">
        <v>506</v>
      </c>
    </row>
    <row r="139" spans="1:4">
      <c r="A139" s="44"/>
      <c r="B139" s="44"/>
      <c r="C139" s="44"/>
      <c r="D139" s="44" t="s">
        <v>1288</v>
      </c>
    </row>
    <row r="140" spans="1:4">
      <c r="A140" s="44"/>
      <c r="B140" s="44"/>
      <c r="C140" s="44"/>
      <c r="D140" s="44" t="s">
        <v>467</v>
      </c>
    </row>
    <row r="141" spans="1:4">
      <c r="A141" s="44" t="s">
        <v>2989</v>
      </c>
      <c r="B141" s="44" t="s">
        <v>1751</v>
      </c>
      <c r="C141" s="44" t="s">
        <v>1539</v>
      </c>
      <c r="D141" s="44" t="s">
        <v>506</v>
      </c>
    </row>
    <row r="142" spans="1:4">
      <c r="A142" s="44"/>
      <c r="B142" s="44"/>
      <c r="C142" s="44"/>
      <c r="D142" s="44" t="s">
        <v>467</v>
      </c>
    </row>
    <row r="143" spans="1:4">
      <c r="A143" s="44" t="s">
        <v>2990</v>
      </c>
      <c r="B143" s="44" t="s">
        <v>584</v>
      </c>
      <c r="C143" s="44" t="s">
        <v>1539</v>
      </c>
      <c r="D143" s="44" t="s">
        <v>506</v>
      </c>
    </row>
    <row r="144" spans="1:4">
      <c r="A144" s="44"/>
      <c r="B144" s="44"/>
      <c r="C144" s="44"/>
      <c r="D144" s="44" t="s">
        <v>1288</v>
      </c>
    </row>
    <row r="145" spans="1:4">
      <c r="A145" s="44"/>
      <c r="B145" s="44"/>
      <c r="C145" s="44"/>
      <c r="D145" s="44" t="s">
        <v>467</v>
      </c>
    </row>
    <row r="146" spans="1:4">
      <c r="A146" s="44"/>
      <c r="B146" s="44"/>
      <c r="C146" s="44"/>
      <c r="D146" s="44" t="s">
        <v>1291</v>
      </c>
    </row>
    <row r="147" spans="1:4">
      <c r="A147" s="44" t="s">
        <v>2991</v>
      </c>
      <c r="B147" s="44" t="s">
        <v>1765</v>
      </c>
      <c r="C147" s="44" t="s">
        <v>1539</v>
      </c>
      <c r="D147" s="44" t="s">
        <v>506</v>
      </c>
    </row>
    <row r="148" spans="1:4">
      <c r="A148" s="44"/>
      <c r="B148" s="44"/>
      <c r="C148" s="44"/>
      <c r="D148" s="44" t="s">
        <v>467</v>
      </c>
    </row>
    <row r="149" spans="1:4">
      <c r="A149" s="44" t="s">
        <v>2992</v>
      </c>
      <c r="B149" s="44" t="s">
        <v>585</v>
      </c>
      <c r="C149" s="44" t="s">
        <v>1539</v>
      </c>
      <c r="D149" s="44" t="s">
        <v>506</v>
      </c>
    </row>
    <row r="150" spans="1:4">
      <c r="A150" s="44"/>
      <c r="B150" s="44"/>
      <c r="C150" s="44"/>
      <c r="D150" s="44" t="s">
        <v>1288</v>
      </c>
    </row>
    <row r="151" spans="1:4">
      <c r="A151" s="44"/>
      <c r="B151" s="44"/>
      <c r="C151" s="44"/>
      <c r="D151" s="44" t="s">
        <v>467</v>
      </c>
    </row>
    <row r="152" spans="1:4">
      <c r="A152" s="44"/>
      <c r="B152" s="44"/>
      <c r="C152" s="44"/>
      <c r="D152" s="44" t="s">
        <v>1290</v>
      </c>
    </row>
    <row r="153" spans="1:4">
      <c r="A153" s="44"/>
      <c r="B153" s="44"/>
      <c r="C153" s="44"/>
      <c r="D153" s="44" t="s">
        <v>1291</v>
      </c>
    </row>
    <row r="154" spans="1:4">
      <c r="A154" s="44" t="s">
        <v>2993</v>
      </c>
      <c r="B154" s="44" t="s">
        <v>2787</v>
      </c>
      <c r="C154" s="44" t="s">
        <v>1539</v>
      </c>
      <c r="D154" s="44" t="s">
        <v>506</v>
      </c>
    </row>
    <row r="155" spans="1:4">
      <c r="A155" s="44"/>
      <c r="B155" s="44"/>
      <c r="C155" s="44"/>
      <c r="D155" s="44" t="s">
        <v>467</v>
      </c>
    </row>
    <row r="156" spans="1:4">
      <c r="A156" s="44" t="s">
        <v>2994</v>
      </c>
      <c r="B156" s="44" t="s">
        <v>1756</v>
      </c>
      <c r="C156" s="44" t="s">
        <v>1539</v>
      </c>
      <c r="D156" s="44" t="s">
        <v>1288</v>
      </c>
    </row>
    <row r="157" spans="1:4">
      <c r="A157" s="44"/>
      <c r="B157" s="44"/>
      <c r="C157" s="44"/>
      <c r="D157" s="44" t="s">
        <v>468</v>
      </c>
    </row>
    <row r="158" spans="1:4">
      <c r="A158" s="44" t="s">
        <v>2995</v>
      </c>
      <c r="B158" s="44" t="s">
        <v>1742</v>
      </c>
      <c r="C158" s="44" t="s">
        <v>1539</v>
      </c>
      <c r="D158" s="44" t="s">
        <v>1288</v>
      </c>
    </row>
    <row r="159" spans="1:4">
      <c r="A159" s="44"/>
      <c r="B159" s="44"/>
      <c r="C159" s="44"/>
      <c r="D159" s="44" t="s">
        <v>468</v>
      </c>
    </row>
    <row r="160" spans="1:4">
      <c r="A160" s="44" t="s">
        <v>2996</v>
      </c>
      <c r="B160" s="44" t="s">
        <v>1766</v>
      </c>
      <c r="C160" s="44" t="s">
        <v>1539</v>
      </c>
      <c r="D160" s="44" t="s">
        <v>1288</v>
      </c>
    </row>
    <row r="161" spans="1:4">
      <c r="A161" s="44"/>
      <c r="B161" s="44"/>
      <c r="C161" s="44"/>
      <c r="D161" s="44" t="s">
        <v>468</v>
      </c>
    </row>
    <row r="162" spans="1:4">
      <c r="A162" s="44" t="s">
        <v>2997</v>
      </c>
      <c r="B162" s="44" t="s">
        <v>1749</v>
      </c>
      <c r="C162" s="44" t="s">
        <v>1539</v>
      </c>
      <c r="D162" s="44" t="s">
        <v>1288</v>
      </c>
    </row>
    <row r="163" spans="1:4">
      <c r="A163" s="44"/>
      <c r="B163" s="44"/>
      <c r="C163" s="44"/>
      <c r="D163" s="44" t="s">
        <v>468</v>
      </c>
    </row>
    <row r="164" spans="1:4">
      <c r="A164" s="44" t="s">
        <v>2998</v>
      </c>
      <c r="B164" s="44" t="s">
        <v>1767</v>
      </c>
      <c r="C164" s="44" t="s">
        <v>1539</v>
      </c>
      <c r="D164" s="44" t="s">
        <v>1288</v>
      </c>
    </row>
    <row r="165" spans="1:4">
      <c r="A165" s="44"/>
      <c r="B165" s="44"/>
      <c r="C165" s="44"/>
      <c r="D165" s="44" t="s">
        <v>468</v>
      </c>
    </row>
    <row r="166" spans="1:4">
      <c r="A166" s="44" t="s">
        <v>2999</v>
      </c>
      <c r="B166" s="44" t="s">
        <v>1750</v>
      </c>
      <c r="C166" s="44" t="s">
        <v>1539</v>
      </c>
      <c r="D166" s="44" t="s">
        <v>1288</v>
      </c>
    </row>
    <row r="167" spans="1:4">
      <c r="A167" s="44"/>
      <c r="B167" s="44"/>
      <c r="C167" s="44"/>
      <c r="D167" s="44" t="s">
        <v>468</v>
      </c>
    </row>
    <row r="168" spans="1:4">
      <c r="A168" s="44" t="s">
        <v>3000</v>
      </c>
      <c r="B168" s="44" t="s">
        <v>134</v>
      </c>
      <c r="C168" s="44" t="s">
        <v>1539</v>
      </c>
      <c r="D168" s="44" t="s">
        <v>506</v>
      </c>
    </row>
    <row r="169" spans="1:4">
      <c r="A169" s="44"/>
      <c r="B169" s="44"/>
      <c r="C169" s="44"/>
      <c r="D169" s="44" t="s">
        <v>467</v>
      </c>
    </row>
    <row r="170" spans="1:4">
      <c r="A170" s="44" t="s">
        <v>3001</v>
      </c>
      <c r="B170" s="44" t="s">
        <v>135</v>
      </c>
      <c r="C170" s="44" t="s">
        <v>1539</v>
      </c>
      <c r="D170" s="44" t="s">
        <v>506</v>
      </c>
    </row>
    <row r="171" spans="1:4">
      <c r="A171" s="44"/>
      <c r="B171" s="44"/>
      <c r="C171" s="44"/>
      <c r="D171" s="44" t="s">
        <v>467</v>
      </c>
    </row>
    <row r="172" spans="1:4">
      <c r="A172" s="44" t="s">
        <v>3002</v>
      </c>
      <c r="B172" s="44" t="s">
        <v>1746</v>
      </c>
      <c r="C172" s="44" t="s">
        <v>1539</v>
      </c>
      <c r="D172" s="44" t="s">
        <v>506</v>
      </c>
    </row>
    <row r="173" spans="1:4">
      <c r="A173" s="44"/>
      <c r="B173" s="44"/>
      <c r="C173" s="44"/>
      <c r="D173" s="44" t="s">
        <v>1288</v>
      </c>
    </row>
    <row r="174" spans="1:4">
      <c r="A174" s="44"/>
      <c r="B174" s="44"/>
      <c r="C174" s="44"/>
      <c r="D174" s="44" t="s">
        <v>467</v>
      </c>
    </row>
    <row r="175" spans="1:4">
      <c r="A175" s="44" t="s">
        <v>1040</v>
      </c>
      <c r="B175" s="44" t="s">
        <v>1041</v>
      </c>
      <c r="C175" s="44" t="s">
        <v>1540</v>
      </c>
      <c r="D175" s="44" t="s">
        <v>1288</v>
      </c>
    </row>
    <row r="176" spans="1:4">
      <c r="A176" s="44" t="s">
        <v>1548</v>
      </c>
      <c r="B176" s="44" t="s">
        <v>1549</v>
      </c>
      <c r="C176" s="44" t="s">
        <v>1540</v>
      </c>
      <c r="D176" s="44" t="s">
        <v>1288</v>
      </c>
    </row>
    <row r="177" spans="1:4">
      <c r="A177" s="44" t="s">
        <v>1550</v>
      </c>
      <c r="B177" s="44" t="s">
        <v>1551</v>
      </c>
      <c r="C177" s="44" t="s">
        <v>1540</v>
      </c>
      <c r="D177" s="44" t="s">
        <v>1288</v>
      </c>
    </row>
    <row r="178" spans="1:4">
      <c r="A178" s="44" t="s">
        <v>1871</v>
      </c>
      <c r="B178" s="44" t="s">
        <v>1552</v>
      </c>
      <c r="C178" s="44" t="s">
        <v>1540</v>
      </c>
      <c r="D178" s="44" t="s">
        <v>1288</v>
      </c>
    </row>
    <row r="179" spans="1:4">
      <c r="A179" s="44" t="s">
        <v>524</v>
      </c>
      <c r="B179" s="44" t="s">
        <v>525</v>
      </c>
      <c r="C179" s="44" t="s">
        <v>1540</v>
      </c>
      <c r="D179" s="44" t="s">
        <v>1288</v>
      </c>
    </row>
    <row r="180" spans="1:4">
      <c r="A180" s="44" t="s">
        <v>526</v>
      </c>
      <c r="B180" s="44" t="s">
        <v>527</v>
      </c>
      <c r="C180" s="44" t="s">
        <v>1540</v>
      </c>
      <c r="D180" s="44" t="s">
        <v>1288</v>
      </c>
    </row>
    <row r="181" spans="1:4">
      <c r="A181" s="44" t="s">
        <v>514</v>
      </c>
      <c r="B181" s="44" t="s">
        <v>515</v>
      </c>
      <c r="C181" s="44" t="s">
        <v>1540</v>
      </c>
      <c r="D181" s="44" t="s">
        <v>1288</v>
      </c>
    </row>
    <row r="182" spans="1:4">
      <c r="A182" s="44" t="s">
        <v>462</v>
      </c>
      <c r="B182" s="44" t="s">
        <v>463</v>
      </c>
      <c r="C182" s="44" t="s">
        <v>1540</v>
      </c>
      <c r="D182" s="44" t="s">
        <v>1288</v>
      </c>
    </row>
    <row r="183" spans="1:4">
      <c r="A183" s="44" t="s">
        <v>2845</v>
      </c>
      <c r="B183" s="44" t="s">
        <v>58</v>
      </c>
      <c r="C183" s="44" t="s">
        <v>1540</v>
      </c>
      <c r="D183" s="44" t="s">
        <v>1288</v>
      </c>
    </row>
    <row r="184" spans="1:4">
      <c r="A184" s="44" t="s">
        <v>860</v>
      </c>
      <c r="B184" s="44" t="s">
        <v>861</v>
      </c>
      <c r="C184" s="44" t="s">
        <v>1540</v>
      </c>
      <c r="D184" s="44" t="s">
        <v>1288</v>
      </c>
    </row>
    <row r="185" spans="1:4">
      <c r="A185" s="44" t="s">
        <v>2125</v>
      </c>
      <c r="B185" s="44" t="s">
        <v>862</v>
      </c>
      <c r="C185" s="44" t="s">
        <v>1540</v>
      </c>
      <c r="D185" s="44" t="s">
        <v>1288</v>
      </c>
    </row>
    <row r="186" spans="1:4">
      <c r="A186" s="44" t="s">
        <v>802</v>
      </c>
      <c r="B186" s="44" t="s">
        <v>803</v>
      </c>
      <c r="C186" s="44" t="s">
        <v>1540</v>
      </c>
      <c r="D186" s="44" t="s">
        <v>1288</v>
      </c>
    </row>
    <row r="187" spans="1:4">
      <c r="A187" s="44"/>
      <c r="B187" s="44"/>
      <c r="C187" s="44"/>
      <c r="D187" s="44" t="s">
        <v>470</v>
      </c>
    </row>
    <row r="188" spans="1:4">
      <c r="A188" s="44" t="s">
        <v>1462</v>
      </c>
      <c r="B188" s="44" t="s">
        <v>1463</v>
      </c>
      <c r="C188" s="44" t="s">
        <v>1540</v>
      </c>
      <c r="D188" s="44" t="s">
        <v>1288</v>
      </c>
    </row>
    <row r="189" spans="1:4">
      <c r="A189" s="44" t="s">
        <v>471</v>
      </c>
      <c r="B189" s="44" t="s">
        <v>856</v>
      </c>
      <c r="C189" s="44" t="s">
        <v>1540</v>
      </c>
      <c r="D189" s="44" t="s">
        <v>1288</v>
      </c>
    </row>
    <row r="190" spans="1:4">
      <c r="A190" s="44" t="s">
        <v>472</v>
      </c>
      <c r="B190" s="44" t="s">
        <v>1039</v>
      </c>
      <c r="C190" s="44" t="s">
        <v>1540</v>
      </c>
      <c r="D190" s="44" t="s">
        <v>1288</v>
      </c>
    </row>
    <row r="191" spans="1:4">
      <c r="A191" s="44" t="s">
        <v>473</v>
      </c>
      <c r="B191" s="44" t="s">
        <v>1038</v>
      </c>
      <c r="C191" s="44" t="s">
        <v>1540</v>
      </c>
      <c r="D191" s="44" t="s">
        <v>1288</v>
      </c>
    </row>
    <row r="192" spans="1:4">
      <c r="A192" s="44" t="s">
        <v>474</v>
      </c>
      <c r="B192" s="44" t="s">
        <v>804</v>
      </c>
      <c r="C192" s="44" t="s">
        <v>1540</v>
      </c>
      <c r="D192" s="44" t="s">
        <v>1288</v>
      </c>
    </row>
    <row r="193" spans="1:4">
      <c r="A193" s="44"/>
      <c r="B193" s="44"/>
      <c r="C193" s="44"/>
      <c r="D193" s="44" t="s">
        <v>470</v>
      </c>
    </row>
    <row r="194" spans="1:4">
      <c r="A194" s="44" t="s">
        <v>475</v>
      </c>
      <c r="B194" s="44" t="s">
        <v>805</v>
      </c>
      <c r="C194" s="44" t="s">
        <v>1540</v>
      </c>
      <c r="D194" s="44" t="s">
        <v>1288</v>
      </c>
    </row>
    <row r="195" spans="1:4">
      <c r="A195" s="44" t="s">
        <v>2127</v>
      </c>
      <c r="B195" s="44" t="s">
        <v>2126</v>
      </c>
      <c r="C195" s="44" t="s">
        <v>1540</v>
      </c>
      <c r="D195" s="44" t="s">
        <v>1288</v>
      </c>
    </row>
    <row r="196" spans="1:4">
      <c r="A196" s="44" t="s">
        <v>2001</v>
      </c>
      <c r="B196" s="44" t="s">
        <v>1127</v>
      </c>
      <c r="C196" s="44" t="s">
        <v>1540</v>
      </c>
      <c r="D196" s="44" t="s">
        <v>1288</v>
      </c>
    </row>
    <row r="197" spans="1:4">
      <c r="A197" s="44" t="s">
        <v>2002</v>
      </c>
      <c r="B197" s="44" t="s">
        <v>1129</v>
      </c>
      <c r="C197" s="44" t="s">
        <v>1540</v>
      </c>
      <c r="D197" s="44" t="s">
        <v>1288</v>
      </c>
    </row>
    <row r="198" spans="1:4">
      <c r="A198" s="44" t="s">
        <v>582</v>
      </c>
      <c r="B198" s="44" t="s">
        <v>583</v>
      </c>
      <c r="C198" s="44" t="s">
        <v>1540</v>
      </c>
      <c r="D198" s="44" t="s">
        <v>1288</v>
      </c>
    </row>
    <row r="199" spans="1:4">
      <c r="A199" s="44" t="s">
        <v>580</v>
      </c>
      <c r="B199" s="44" t="s">
        <v>581</v>
      </c>
      <c r="C199" s="44" t="s">
        <v>1540</v>
      </c>
      <c r="D199" s="44" t="s">
        <v>1288</v>
      </c>
    </row>
    <row r="200" spans="1:4">
      <c r="A200" s="44" t="s">
        <v>1136</v>
      </c>
      <c r="B200" s="44" t="s">
        <v>1131</v>
      </c>
      <c r="C200" s="44" t="s">
        <v>1540</v>
      </c>
      <c r="D200" s="44" t="s">
        <v>1288</v>
      </c>
    </row>
    <row r="201" spans="1:4">
      <c r="A201" s="44" t="s">
        <v>622</v>
      </c>
      <c r="B201" s="44" t="s">
        <v>634</v>
      </c>
      <c r="C201" s="44" t="s">
        <v>1540</v>
      </c>
      <c r="D201" s="44" t="s">
        <v>1288</v>
      </c>
    </row>
    <row r="202" spans="1:4">
      <c r="A202" s="44" t="s">
        <v>623</v>
      </c>
      <c r="B202" s="44" t="s">
        <v>635</v>
      </c>
      <c r="C202" s="44" t="s">
        <v>1540</v>
      </c>
      <c r="D202" s="44" t="s">
        <v>1288</v>
      </c>
    </row>
    <row r="203" spans="1:4">
      <c r="A203" s="44" t="s">
        <v>1134</v>
      </c>
      <c r="B203" s="44" t="s">
        <v>1128</v>
      </c>
      <c r="C203" s="44" t="s">
        <v>1540</v>
      </c>
      <c r="D203" s="44" t="s">
        <v>1288</v>
      </c>
    </row>
    <row r="204" spans="1:4">
      <c r="A204" s="44"/>
      <c r="B204" s="44"/>
      <c r="C204" s="44"/>
      <c r="D204" s="44" t="s">
        <v>507</v>
      </c>
    </row>
    <row r="205" spans="1:4">
      <c r="A205" s="44" t="s">
        <v>1135</v>
      </c>
      <c r="B205" s="44" t="s">
        <v>1130</v>
      </c>
      <c r="C205" s="44" t="s">
        <v>1540</v>
      </c>
      <c r="D205" s="44" t="s">
        <v>1288</v>
      </c>
    </row>
    <row r="206" spans="1:4">
      <c r="A206" s="44"/>
      <c r="B206" s="44"/>
      <c r="C206" s="44"/>
      <c r="D206" s="44" t="s">
        <v>507</v>
      </c>
    </row>
    <row r="207" spans="1:4">
      <c r="A207" s="44" t="s">
        <v>476</v>
      </c>
      <c r="B207" s="44" t="s">
        <v>1744</v>
      </c>
      <c r="C207" s="44" t="s">
        <v>1540</v>
      </c>
      <c r="D207" s="44" t="s">
        <v>1288</v>
      </c>
    </row>
    <row r="208" spans="1:4">
      <c r="A208" s="44" t="s">
        <v>477</v>
      </c>
      <c r="B208" s="44" t="s">
        <v>1743</v>
      </c>
      <c r="C208" s="44" t="s">
        <v>1540</v>
      </c>
      <c r="D208" s="44" t="s">
        <v>1288</v>
      </c>
    </row>
    <row r="209" spans="1:4">
      <c r="A209" s="44" t="s">
        <v>478</v>
      </c>
      <c r="B209" s="44" t="s">
        <v>1768</v>
      </c>
      <c r="C209" s="44" t="s">
        <v>1540</v>
      </c>
      <c r="D209" s="44" t="s">
        <v>1288</v>
      </c>
    </row>
    <row r="210" spans="1:4">
      <c r="A210" s="44" t="s">
        <v>479</v>
      </c>
      <c r="B210" s="44" t="s">
        <v>1126</v>
      </c>
      <c r="C210" s="44" t="s">
        <v>1540</v>
      </c>
      <c r="D210" s="44" t="s">
        <v>1288</v>
      </c>
    </row>
    <row r="211" spans="1:4">
      <c r="A211" s="44" t="s">
        <v>747</v>
      </c>
      <c r="B211" s="44" t="s">
        <v>748</v>
      </c>
      <c r="C211" s="44" t="s">
        <v>1540</v>
      </c>
      <c r="D211" s="44" t="s">
        <v>1288</v>
      </c>
    </row>
    <row r="212" spans="1:4">
      <c r="A212" s="44" t="s">
        <v>739</v>
      </c>
      <c r="B212" s="44" t="s">
        <v>740</v>
      </c>
      <c r="C212" s="44" t="s">
        <v>1540</v>
      </c>
      <c r="D212" s="44" t="s">
        <v>1288</v>
      </c>
    </row>
    <row r="213" spans="1:4">
      <c r="A213" s="44" t="s">
        <v>749</v>
      </c>
      <c r="B213" s="44" t="s">
        <v>750</v>
      </c>
      <c r="C213" s="44" t="s">
        <v>1540</v>
      </c>
      <c r="D213" s="44" t="s">
        <v>1288</v>
      </c>
    </row>
    <row r="214" spans="1:4">
      <c r="A214" s="44" t="s">
        <v>751</v>
      </c>
      <c r="B214" s="44" t="s">
        <v>752</v>
      </c>
      <c r="C214" s="44" t="s">
        <v>1540</v>
      </c>
      <c r="D214" s="44" t="s">
        <v>1288</v>
      </c>
    </row>
    <row r="215" spans="1:4">
      <c r="A215" s="44" t="s">
        <v>741</v>
      </c>
      <c r="B215" s="44" t="s">
        <v>742</v>
      </c>
      <c r="C215" s="44" t="s">
        <v>1540</v>
      </c>
      <c r="D215" s="44" t="s">
        <v>1288</v>
      </c>
    </row>
    <row r="216" spans="1:4">
      <c r="A216" s="44" t="s">
        <v>405</v>
      </c>
      <c r="B216" s="44" t="s">
        <v>406</v>
      </c>
      <c r="C216" s="44" t="s">
        <v>1540</v>
      </c>
      <c r="D216" s="44" t="s">
        <v>1288</v>
      </c>
    </row>
    <row r="217" spans="1:4">
      <c r="A217" s="44" t="s">
        <v>743</v>
      </c>
      <c r="B217" s="44" t="s">
        <v>744</v>
      </c>
      <c r="C217" s="44" t="s">
        <v>1540</v>
      </c>
      <c r="D217" s="44" t="s">
        <v>1288</v>
      </c>
    </row>
    <row r="218" spans="1:4">
      <c r="A218" s="44" t="s">
        <v>745</v>
      </c>
      <c r="B218" s="44" t="s">
        <v>746</v>
      </c>
      <c r="C218" s="44" t="s">
        <v>1540</v>
      </c>
      <c r="D218" s="44" t="s">
        <v>1288</v>
      </c>
    </row>
    <row r="219" spans="1:4">
      <c r="A219" s="44" t="s">
        <v>737</v>
      </c>
      <c r="B219" s="44" t="s">
        <v>738</v>
      </c>
      <c r="C219" s="44" t="s">
        <v>1540</v>
      </c>
      <c r="D219" s="44" t="s">
        <v>1288</v>
      </c>
    </row>
    <row r="220" spans="1:4">
      <c r="A220" s="44" t="s">
        <v>757</v>
      </c>
      <c r="B220" s="44" t="s">
        <v>758</v>
      </c>
      <c r="C220" s="44" t="s">
        <v>1540</v>
      </c>
      <c r="D220" s="44" t="s">
        <v>1288</v>
      </c>
    </row>
    <row r="221" spans="1:4">
      <c r="A221" s="44" t="s">
        <v>753</v>
      </c>
      <c r="B221" s="44" t="s">
        <v>754</v>
      </c>
      <c r="C221" s="44" t="s">
        <v>1540</v>
      </c>
      <c r="D221" s="44" t="s">
        <v>1288</v>
      </c>
    </row>
    <row r="222" spans="1:4">
      <c r="A222" s="44" t="s">
        <v>401</v>
      </c>
      <c r="B222" s="44" t="s">
        <v>402</v>
      </c>
      <c r="C222" s="44" t="s">
        <v>1540</v>
      </c>
      <c r="D222" s="44" t="s">
        <v>1288</v>
      </c>
    </row>
    <row r="223" spans="1:4">
      <c r="A223" s="44" t="s">
        <v>755</v>
      </c>
      <c r="B223" s="44" t="s">
        <v>756</v>
      </c>
      <c r="C223" s="44" t="s">
        <v>1540</v>
      </c>
      <c r="D223" s="44" t="s">
        <v>1288</v>
      </c>
    </row>
    <row r="224" spans="1:4">
      <c r="A224" s="44" t="s">
        <v>403</v>
      </c>
      <c r="B224" s="44" t="s">
        <v>404</v>
      </c>
      <c r="C224" s="44" t="s">
        <v>1540</v>
      </c>
      <c r="D224" s="44" t="s">
        <v>1288</v>
      </c>
    </row>
    <row r="225" spans="1:4">
      <c r="A225" s="44" t="s">
        <v>1007</v>
      </c>
      <c r="B225" s="44" t="s">
        <v>1008</v>
      </c>
      <c r="C225" s="44" t="s">
        <v>1540</v>
      </c>
      <c r="D225" s="44" t="s">
        <v>1288</v>
      </c>
    </row>
    <row r="226" spans="1:4">
      <c r="A226" s="44"/>
      <c r="B226" s="44"/>
      <c r="C226" s="44"/>
      <c r="D226" s="44" t="s">
        <v>507</v>
      </c>
    </row>
    <row r="227" spans="1:4">
      <c r="A227" s="44" t="s">
        <v>2510</v>
      </c>
      <c r="B227" s="44" t="s">
        <v>2511</v>
      </c>
      <c r="C227" s="44" t="s">
        <v>1540</v>
      </c>
      <c r="D227" s="44" t="s">
        <v>1288</v>
      </c>
    </row>
    <row r="228" spans="1:4">
      <c r="A228" s="44" t="s">
        <v>2130</v>
      </c>
      <c r="B228" s="44" t="s">
        <v>2129</v>
      </c>
      <c r="C228" s="44" t="s">
        <v>1540</v>
      </c>
      <c r="D228" s="44" t="s">
        <v>1288</v>
      </c>
    </row>
    <row r="229" spans="1:4">
      <c r="A229" s="44" t="s">
        <v>999</v>
      </c>
      <c r="B229" s="44" t="s">
        <v>1000</v>
      </c>
      <c r="C229" s="44" t="s">
        <v>1540</v>
      </c>
      <c r="D229" s="44" t="s">
        <v>1288</v>
      </c>
    </row>
    <row r="230" spans="1:4">
      <c r="A230" s="44" t="s">
        <v>1028</v>
      </c>
      <c r="B230" s="44" t="s">
        <v>1029</v>
      </c>
      <c r="C230" s="44" t="s">
        <v>1540</v>
      </c>
      <c r="D230" s="44" t="s">
        <v>1288</v>
      </c>
    </row>
    <row r="231" spans="1:4">
      <c r="A231" s="44" t="s">
        <v>1030</v>
      </c>
      <c r="B231" s="44" t="s">
        <v>1031</v>
      </c>
      <c r="C231" s="44" t="s">
        <v>1540</v>
      </c>
      <c r="D231" s="44" t="s">
        <v>1288</v>
      </c>
    </row>
    <row r="232" spans="1:4">
      <c r="A232" s="44" t="s">
        <v>1032</v>
      </c>
      <c r="B232" s="44" t="s">
        <v>1033</v>
      </c>
      <c r="C232" s="44" t="s">
        <v>1540</v>
      </c>
      <c r="D232" s="44" t="s">
        <v>1288</v>
      </c>
    </row>
    <row r="233" spans="1:4">
      <c r="A233" s="44" t="s">
        <v>997</v>
      </c>
      <c r="B233" s="44" t="s">
        <v>998</v>
      </c>
      <c r="C233" s="44" t="s">
        <v>1540</v>
      </c>
      <c r="D233" s="44" t="s">
        <v>1288</v>
      </c>
    </row>
    <row r="234" spans="1:4">
      <c r="A234" s="44" t="s">
        <v>1009</v>
      </c>
      <c r="B234" s="44" t="s">
        <v>1010</v>
      </c>
      <c r="C234" s="44" t="s">
        <v>1540</v>
      </c>
      <c r="D234" s="44" t="s">
        <v>1288</v>
      </c>
    </row>
    <row r="235" spans="1:4">
      <c r="A235" s="44" t="s">
        <v>1001</v>
      </c>
      <c r="B235" s="44" t="s">
        <v>1002</v>
      </c>
      <c r="C235" s="44" t="s">
        <v>1540</v>
      </c>
      <c r="D235" s="44" t="s">
        <v>1288</v>
      </c>
    </row>
    <row r="236" spans="1:4">
      <c r="A236" s="44" t="s">
        <v>1005</v>
      </c>
      <c r="B236" s="44" t="s">
        <v>1006</v>
      </c>
      <c r="C236" s="44" t="s">
        <v>1540</v>
      </c>
      <c r="D236" s="44" t="s">
        <v>1288</v>
      </c>
    </row>
    <row r="237" spans="1:4">
      <c r="A237" s="44"/>
      <c r="B237" s="44"/>
      <c r="C237" s="44"/>
      <c r="D237" s="44" t="s">
        <v>507</v>
      </c>
    </row>
    <row r="238" spans="1:4">
      <c r="A238" s="44" t="s">
        <v>1003</v>
      </c>
      <c r="B238" s="44" t="s">
        <v>1004</v>
      </c>
      <c r="C238" s="44" t="s">
        <v>1540</v>
      </c>
      <c r="D238" s="44" t="s">
        <v>1288</v>
      </c>
    </row>
    <row r="239" spans="1:4">
      <c r="A239" s="44" t="s">
        <v>1011</v>
      </c>
      <c r="B239" s="44" t="s">
        <v>1012</v>
      </c>
      <c r="C239" s="44" t="s">
        <v>1540</v>
      </c>
      <c r="D239" s="44" t="s">
        <v>1288</v>
      </c>
    </row>
    <row r="240" spans="1:4">
      <c r="A240" s="44" t="s">
        <v>1013</v>
      </c>
      <c r="B240" s="44" t="s">
        <v>1014</v>
      </c>
      <c r="C240" s="44" t="s">
        <v>1540</v>
      </c>
      <c r="D240" s="44" t="s">
        <v>1288</v>
      </c>
    </row>
    <row r="241" spans="1:4">
      <c r="A241" s="44"/>
      <c r="B241" s="44"/>
      <c r="C241" s="44"/>
      <c r="D241" s="44" t="s">
        <v>507</v>
      </c>
    </row>
    <row r="242" spans="1:4">
      <c r="A242" s="44" t="s">
        <v>1022</v>
      </c>
      <c r="B242" s="44" t="s">
        <v>1023</v>
      </c>
      <c r="C242" s="44" t="s">
        <v>1540</v>
      </c>
      <c r="D242" s="44" t="s">
        <v>1288</v>
      </c>
    </row>
    <row r="243" spans="1:4">
      <c r="A243" s="44" t="s">
        <v>1024</v>
      </c>
      <c r="B243" s="44" t="s">
        <v>1025</v>
      </c>
      <c r="C243" s="44" t="s">
        <v>1540</v>
      </c>
      <c r="D243" s="44" t="s">
        <v>1288</v>
      </c>
    </row>
    <row r="244" spans="1:4">
      <c r="A244" s="44" t="s">
        <v>1026</v>
      </c>
      <c r="B244" s="44" t="s">
        <v>1027</v>
      </c>
      <c r="C244" s="44" t="s">
        <v>1540</v>
      </c>
      <c r="D244" s="44" t="s">
        <v>1288</v>
      </c>
    </row>
    <row r="245" spans="1:4">
      <c r="A245" s="44" t="s">
        <v>1015</v>
      </c>
      <c r="B245" s="44" t="s">
        <v>1016</v>
      </c>
      <c r="C245" s="44" t="s">
        <v>1540</v>
      </c>
      <c r="D245" s="44" t="s">
        <v>1288</v>
      </c>
    </row>
    <row r="246" spans="1:4">
      <c r="A246" s="44" t="s">
        <v>995</v>
      </c>
      <c r="B246" s="44" t="s">
        <v>996</v>
      </c>
      <c r="C246" s="44" t="s">
        <v>1540</v>
      </c>
      <c r="D246" s="44" t="s">
        <v>1288</v>
      </c>
    </row>
    <row r="247" spans="1:4">
      <c r="A247" s="44" t="s">
        <v>2131</v>
      </c>
      <c r="B247" s="44" t="s">
        <v>857</v>
      </c>
      <c r="C247" s="44" t="s">
        <v>1540</v>
      </c>
      <c r="D247" s="44" t="s">
        <v>1288</v>
      </c>
    </row>
    <row r="248" spans="1:4">
      <c r="A248" s="44" t="s">
        <v>858</v>
      </c>
      <c r="B248" s="44" t="s">
        <v>859</v>
      </c>
      <c r="C248" s="44" t="s">
        <v>1540</v>
      </c>
      <c r="D248" s="44" t="s">
        <v>1288</v>
      </c>
    </row>
    <row r="249" spans="1:4">
      <c r="A249" s="44" t="s">
        <v>2132</v>
      </c>
      <c r="B249" s="44" t="s">
        <v>1553</v>
      </c>
      <c r="C249" s="44" t="s">
        <v>1540</v>
      </c>
      <c r="D249" s="44" t="s">
        <v>1288</v>
      </c>
    </row>
    <row r="250" spans="1:4">
      <c r="A250" s="44" t="s">
        <v>262</v>
      </c>
      <c r="B250" s="44" t="s">
        <v>269</v>
      </c>
      <c r="C250" s="44" t="s">
        <v>1540</v>
      </c>
      <c r="D250" s="44" t="s">
        <v>1288</v>
      </c>
    </row>
    <row r="251" spans="1:4">
      <c r="A251" s="44" t="s">
        <v>264</v>
      </c>
      <c r="B251" s="44" t="s">
        <v>271</v>
      </c>
      <c r="C251" s="44" t="s">
        <v>1540</v>
      </c>
      <c r="D251" s="44" t="s">
        <v>1288</v>
      </c>
    </row>
    <row r="252" spans="1:4">
      <c r="A252" s="44" t="s">
        <v>1554</v>
      </c>
      <c r="B252" s="44" t="s">
        <v>1555</v>
      </c>
      <c r="C252" s="44" t="s">
        <v>1540</v>
      </c>
      <c r="D252" s="44" t="s">
        <v>1288</v>
      </c>
    </row>
    <row r="253" spans="1:4">
      <c r="A253" s="44" t="s">
        <v>1449</v>
      </c>
      <c r="B253" s="44" t="s">
        <v>1450</v>
      </c>
      <c r="C253" s="44" t="s">
        <v>1540</v>
      </c>
      <c r="D253" s="44" t="s">
        <v>1288</v>
      </c>
    </row>
    <row r="254" spans="1:4">
      <c r="A254" s="44" t="s">
        <v>1466</v>
      </c>
      <c r="B254" s="44" t="s">
        <v>1467</v>
      </c>
      <c r="C254" s="44" t="s">
        <v>1540</v>
      </c>
      <c r="D254" s="44" t="s">
        <v>1288</v>
      </c>
    </row>
    <row r="255" spans="1:4">
      <c r="A255" s="44" t="s">
        <v>1034</v>
      </c>
      <c r="B255" s="44" t="s">
        <v>1035</v>
      </c>
      <c r="C255" s="44" t="s">
        <v>1540</v>
      </c>
      <c r="D255" s="44" t="s">
        <v>1288</v>
      </c>
    </row>
    <row r="256" spans="1:4">
      <c r="A256" s="44" t="s">
        <v>2133</v>
      </c>
      <c r="B256" s="44" t="s">
        <v>1461</v>
      </c>
      <c r="C256" s="44" t="s">
        <v>1540</v>
      </c>
      <c r="D256" s="44" t="s">
        <v>1288</v>
      </c>
    </row>
    <row r="257" spans="1:4">
      <c r="A257" s="44" t="s">
        <v>480</v>
      </c>
      <c r="B257" s="44" t="s">
        <v>807</v>
      </c>
      <c r="C257" s="44" t="s">
        <v>1540</v>
      </c>
      <c r="D257" s="44" t="s">
        <v>1288</v>
      </c>
    </row>
    <row r="258" spans="1:4">
      <c r="A258" s="44" t="s">
        <v>481</v>
      </c>
      <c r="B258" s="44" t="s">
        <v>808</v>
      </c>
      <c r="C258" s="44" t="s">
        <v>1540</v>
      </c>
      <c r="D258" s="44" t="s">
        <v>1288</v>
      </c>
    </row>
    <row r="259" spans="1:4">
      <c r="A259" s="44" t="s">
        <v>482</v>
      </c>
      <c r="B259" s="44" t="s">
        <v>809</v>
      </c>
      <c r="C259" s="44" t="s">
        <v>1540</v>
      </c>
      <c r="D259" s="44" t="s">
        <v>1288</v>
      </c>
    </row>
    <row r="260" spans="1:4">
      <c r="A260" s="44" t="s">
        <v>483</v>
      </c>
      <c r="B260" s="44" t="s">
        <v>810</v>
      </c>
      <c r="C260" s="44" t="s">
        <v>1540</v>
      </c>
      <c r="D260" s="44" t="s">
        <v>1288</v>
      </c>
    </row>
    <row r="261" spans="1:4">
      <c r="A261" s="44" t="s">
        <v>484</v>
      </c>
      <c r="B261" s="44" t="s">
        <v>811</v>
      </c>
      <c r="C261" s="44" t="s">
        <v>1540</v>
      </c>
      <c r="D261" s="44" t="s">
        <v>1288</v>
      </c>
    </row>
    <row r="262" spans="1:4">
      <c r="A262" s="44" t="s">
        <v>485</v>
      </c>
      <c r="B262" s="44" t="s">
        <v>812</v>
      </c>
      <c r="C262" s="44" t="s">
        <v>1540</v>
      </c>
      <c r="D262" s="44" t="s">
        <v>1288</v>
      </c>
    </row>
    <row r="263" spans="1:4">
      <c r="A263" s="44" t="s">
        <v>486</v>
      </c>
      <c r="B263" s="44" t="s">
        <v>844</v>
      </c>
      <c r="C263" s="44" t="s">
        <v>1540</v>
      </c>
      <c r="D263" s="44" t="s">
        <v>1288</v>
      </c>
    </row>
    <row r="264" spans="1:4">
      <c r="A264" s="44" t="s">
        <v>487</v>
      </c>
      <c r="B264" s="44" t="s">
        <v>845</v>
      </c>
      <c r="C264" s="44" t="s">
        <v>1540</v>
      </c>
      <c r="D264" s="44" t="s">
        <v>1288</v>
      </c>
    </row>
    <row r="265" spans="1:4">
      <c r="A265" s="44" t="s">
        <v>488</v>
      </c>
      <c r="B265" s="44" t="s">
        <v>846</v>
      </c>
      <c r="C265" s="44" t="s">
        <v>1540</v>
      </c>
      <c r="D265" s="44" t="s">
        <v>1288</v>
      </c>
    </row>
    <row r="266" spans="1:4">
      <c r="A266" s="44" t="s">
        <v>489</v>
      </c>
      <c r="B266" s="44" t="s">
        <v>847</v>
      </c>
      <c r="C266" s="44" t="s">
        <v>1540</v>
      </c>
      <c r="D266" s="44" t="s">
        <v>1288</v>
      </c>
    </row>
    <row r="267" spans="1:4">
      <c r="A267" s="44" t="s">
        <v>490</v>
      </c>
      <c r="B267" s="44" t="s">
        <v>848</v>
      </c>
      <c r="C267" s="44" t="s">
        <v>1540</v>
      </c>
      <c r="D267" s="44" t="s">
        <v>1288</v>
      </c>
    </row>
    <row r="268" spans="1:4">
      <c r="A268" s="44" t="s">
        <v>491</v>
      </c>
      <c r="B268" s="44" t="s">
        <v>806</v>
      </c>
      <c r="C268" s="44" t="s">
        <v>1540</v>
      </c>
      <c r="D268" s="44" t="s">
        <v>1288</v>
      </c>
    </row>
    <row r="269" spans="1:4">
      <c r="A269" s="44" t="s">
        <v>492</v>
      </c>
      <c r="B269" s="44" t="s">
        <v>849</v>
      </c>
      <c r="C269" s="44" t="s">
        <v>1540</v>
      </c>
      <c r="D269" s="44" t="s">
        <v>1288</v>
      </c>
    </row>
    <row r="270" spans="1:4">
      <c r="A270" s="44" t="s">
        <v>493</v>
      </c>
      <c r="B270" s="44" t="s">
        <v>850</v>
      </c>
      <c r="C270" s="44" t="s">
        <v>1540</v>
      </c>
      <c r="D270" s="44" t="s">
        <v>1288</v>
      </c>
    </row>
    <row r="271" spans="1:4">
      <c r="A271" s="44" t="s">
        <v>494</v>
      </c>
      <c r="B271" s="44" t="s">
        <v>769</v>
      </c>
      <c r="C271" s="44" t="s">
        <v>1540</v>
      </c>
      <c r="D271" s="44" t="s">
        <v>1288</v>
      </c>
    </row>
    <row r="272" spans="1:4">
      <c r="A272" s="44" t="s">
        <v>495</v>
      </c>
      <c r="B272" s="44" t="s">
        <v>851</v>
      </c>
      <c r="C272" s="44" t="s">
        <v>1540</v>
      </c>
      <c r="D272" s="44" t="s">
        <v>1288</v>
      </c>
    </row>
    <row r="273" spans="1:4">
      <c r="A273" s="44" t="s">
        <v>496</v>
      </c>
      <c r="B273" s="44" t="s">
        <v>852</v>
      </c>
      <c r="C273" s="44" t="s">
        <v>1540</v>
      </c>
      <c r="D273" s="44" t="s">
        <v>1288</v>
      </c>
    </row>
    <row r="274" spans="1:4">
      <c r="A274" s="44" t="s">
        <v>497</v>
      </c>
      <c r="B274" s="44" t="s">
        <v>853</v>
      </c>
      <c r="C274" s="44" t="s">
        <v>1540</v>
      </c>
      <c r="D274" s="44" t="s">
        <v>1288</v>
      </c>
    </row>
    <row r="275" spans="1:4">
      <c r="A275" s="44" t="s">
        <v>498</v>
      </c>
      <c r="B275" s="44" t="s">
        <v>854</v>
      </c>
      <c r="C275" s="44" t="s">
        <v>1540</v>
      </c>
      <c r="D275" s="44" t="s">
        <v>1288</v>
      </c>
    </row>
    <row r="276" spans="1:4">
      <c r="A276" s="44" t="s">
        <v>499</v>
      </c>
      <c r="B276" s="44" t="s">
        <v>855</v>
      </c>
      <c r="C276" s="44" t="s">
        <v>1540</v>
      </c>
      <c r="D276" s="44" t="s">
        <v>1288</v>
      </c>
    </row>
    <row r="277" spans="1:4">
      <c r="A277" s="44" t="s">
        <v>1036</v>
      </c>
      <c r="B277" s="44" t="s">
        <v>1037</v>
      </c>
      <c r="C277" s="44" t="s">
        <v>1540</v>
      </c>
      <c r="D277" s="44" t="s">
        <v>1288</v>
      </c>
    </row>
    <row r="278" spans="1:4">
      <c r="A278" s="44" t="s">
        <v>614</v>
      </c>
      <c r="B278" s="44" t="s">
        <v>615</v>
      </c>
      <c r="C278" s="44" t="s">
        <v>616</v>
      </c>
      <c r="D278" s="44" t="s">
        <v>1288</v>
      </c>
    </row>
    <row r="279" spans="1:4">
      <c r="A279" s="44" t="s">
        <v>1400</v>
      </c>
      <c r="B279" s="44" t="s">
        <v>1401</v>
      </c>
      <c r="C279" s="44" t="s">
        <v>1558</v>
      </c>
      <c r="D279" s="44" t="s">
        <v>507</v>
      </c>
    </row>
    <row r="280" spans="1:4">
      <c r="A280" s="44"/>
      <c r="B280" s="44"/>
      <c r="C280" s="44"/>
      <c r="D280" s="44" t="s">
        <v>500</v>
      </c>
    </row>
    <row r="281" spans="1:4">
      <c r="A281" s="44" t="s">
        <v>588</v>
      </c>
      <c r="B281" s="44" t="s">
        <v>589</v>
      </c>
      <c r="C281" s="44" t="s">
        <v>1558</v>
      </c>
      <c r="D281" s="44" t="s">
        <v>1288</v>
      </c>
    </row>
    <row r="282" spans="1:4">
      <c r="A282" s="44"/>
      <c r="B282" s="44"/>
      <c r="C282" s="44"/>
      <c r="D282" s="44" t="s">
        <v>507</v>
      </c>
    </row>
    <row r="283" spans="1:4">
      <c r="A283" s="44"/>
      <c r="B283" s="44"/>
      <c r="C283" s="44"/>
      <c r="D283" s="44" t="s">
        <v>500</v>
      </c>
    </row>
    <row r="284" spans="1:4">
      <c r="A284" s="44" t="s">
        <v>501</v>
      </c>
      <c r="B284" s="44" t="s">
        <v>352</v>
      </c>
      <c r="C284" s="44" t="s">
        <v>1558</v>
      </c>
      <c r="D284" s="44" t="s">
        <v>1288</v>
      </c>
    </row>
    <row r="285" spans="1:4">
      <c r="A285" s="44"/>
      <c r="B285" s="44"/>
      <c r="C285" s="44"/>
      <c r="D285" s="44" t="s">
        <v>1289</v>
      </c>
    </row>
    <row r="286" spans="1:4">
      <c r="A286" s="44"/>
      <c r="B286" s="44"/>
      <c r="C286" s="44"/>
      <c r="D286" s="44" t="s">
        <v>507</v>
      </c>
    </row>
    <row r="287" spans="1:4">
      <c r="A287" s="44"/>
      <c r="B287" s="44"/>
      <c r="C287" s="44"/>
      <c r="D287" s="44" t="s">
        <v>500</v>
      </c>
    </row>
    <row r="288" spans="1:4">
      <c r="A288" s="44" t="s">
        <v>1386</v>
      </c>
      <c r="B288" s="44" t="s">
        <v>1387</v>
      </c>
      <c r="C288" s="44" t="s">
        <v>1558</v>
      </c>
      <c r="D288" s="44" t="s">
        <v>507</v>
      </c>
    </row>
    <row r="289" spans="1:4">
      <c r="A289" s="44"/>
      <c r="B289" s="44"/>
      <c r="C289" s="44"/>
      <c r="D289" s="44" t="s">
        <v>500</v>
      </c>
    </row>
    <row r="290" spans="1:4">
      <c r="A290" s="44" t="s">
        <v>1872</v>
      </c>
      <c r="B290" s="44" t="s">
        <v>351</v>
      </c>
      <c r="C290" s="44" t="s">
        <v>1558</v>
      </c>
      <c r="D290" s="44" t="s">
        <v>1288</v>
      </c>
    </row>
    <row r="291" spans="1:4">
      <c r="A291" s="44"/>
      <c r="B291" s="44"/>
      <c r="C291" s="44"/>
      <c r="D291" s="44" t="s">
        <v>1290</v>
      </c>
    </row>
    <row r="292" spans="1:4">
      <c r="A292" s="44"/>
      <c r="B292" s="44"/>
      <c r="C292" s="44"/>
      <c r="D292" s="44" t="s">
        <v>507</v>
      </c>
    </row>
    <row r="293" spans="1:4">
      <c r="A293" s="44"/>
      <c r="B293" s="44"/>
      <c r="C293" s="44"/>
      <c r="D293" s="44" t="s">
        <v>500</v>
      </c>
    </row>
    <row r="294" spans="1:4">
      <c r="A294" s="44" t="s">
        <v>1396</v>
      </c>
      <c r="B294" s="44" t="s">
        <v>1397</v>
      </c>
      <c r="C294" s="44" t="s">
        <v>1558</v>
      </c>
      <c r="D294" s="44" t="s">
        <v>507</v>
      </c>
    </row>
    <row r="295" spans="1:4">
      <c r="A295" s="44"/>
      <c r="B295" s="44"/>
      <c r="C295" s="44"/>
      <c r="D295" s="44" t="s">
        <v>500</v>
      </c>
    </row>
    <row r="296" spans="1:4">
      <c r="A296" s="44" t="s">
        <v>213</v>
      </c>
      <c r="B296" s="44" t="s">
        <v>354</v>
      </c>
      <c r="C296" s="44" t="s">
        <v>1558</v>
      </c>
      <c r="D296" s="44" t="s">
        <v>1288</v>
      </c>
    </row>
    <row r="297" spans="1:4">
      <c r="A297" s="44"/>
      <c r="B297" s="44"/>
      <c r="C297" s="44"/>
      <c r="D297" s="44" t="s">
        <v>507</v>
      </c>
    </row>
    <row r="298" spans="1:4">
      <c r="A298" s="44"/>
      <c r="B298" s="44"/>
      <c r="C298" s="44"/>
      <c r="D298" s="44" t="s">
        <v>500</v>
      </c>
    </row>
    <row r="299" spans="1:4">
      <c r="A299" s="44" t="s">
        <v>214</v>
      </c>
      <c r="B299" s="44" t="s">
        <v>355</v>
      </c>
      <c r="C299" s="44" t="s">
        <v>1558</v>
      </c>
      <c r="D299" s="44" t="s">
        <v>1288</v>
      </c>
    </row>
    <row r="300" spans="1:4">
      <c r="A300" s="44"/>
      <c r="B300" s="44"/>
      <c r="C300" s="44"/>
      <c r="D300" s="44" t="s">
        <v>507</v>
      </c>
    </row>
    <row r="301" spans="1:4">
      <c r="A301" s="44"/>
      <c r="B301" s="44"/>
      <c r="C301" s="44"/>
      <c r="D301" s="44" t="s">
        <v>500</v>
      </c>
    </row>
    <row r="302" spans="1:4">
      <c r="A302" s="44" t="s">
        <v>215</v>
      </c>
      <c r="B302" s="44" t="s">
        <v>27</v>
      </c>
      <c r="C302" s="44" t="s">
        <v>1558</v>
      </c>
      <c r="D302" s="44" t="s">
        <v>1288</v>
      </c>
    </row>
    <row r="303" spans="1:4">
      <c r="A303" s="44"/>
      <c r="B303" s="44"/>
      <c r="C303" s="44"/>
      <c r="D303" s="44" t="s">
        <v>1289</v>
      </c>
    </row>
    <row r="304" spans="1:4">
      <c r="A304" s="44"/>
      <c r="B304" s="44"/>
      <c r="C304" s="44"/>
      <c r="D304" s="44" t="s">
        <v>507</v>
      </c>
    </row>
    <row r="305" spans="1:4">
      <c r="A305" s="44"/>
      <c r="B305" s="44"/>
      <c r="C305" s="44"/>
      <c r="D305" s="44" t="s">
        <v>500</v>
      </c>
    </row>
    <row r="306" spans="1:4">
      <c r="A306" s="44" t="s">
        <v>216</v>
      </c>
      <c r="B306" s="44" t="s">
        <v>28</v>
      </c>
      <c r="C306" s="44" t="s">
        <v>1558</v>
      </c>
      <c r="D306" s="44" t="s">
        <v>1288</v>
      </c>
    </row>
    <row r="307" spans="1:4">
      <c r="A307" s="44"/>
      <c r="B307" s="44"/>
      <c r="C307" s="44"/>
      <c r="D307" s="44" t="s">
        <v>1289</v>
      </c>
    </row>
    <row r="308" spans="1:4">
      <c r="A308" s="44"/>
      <c r="B308" s="44"/>
      <c r="C308" s="44"/>
      <c r="D308" s="44" t="s">
        <v>507</v>
      </c>
    </row>
    <row r="309" spans="1:4">
      <c r="A309" s="44"/>
      <c r="B309" s="44"/>
      <c r="C309" s="44"/>
      <c r="D309" s="44" t="s">
        <v>500</v>
      </c>
    </row>
    <row r="310" spans="1:4">
      <c r="A310" s="44" t="s">
        <v>217</v>
      </c>
      <c r="B310" s="44" t="s">
        <v>29</v>
      </c>
      <c r="C310" s="44" t="s">
        <v>1558</v>
      </c>
      <c r="D310" s="44" t="s">
        <v>1288</v>
      </c>
    </row>
    <row r="311" spans="1:4">
      <c r="A311" s="44"/>
      <c r="B311" s="44"/>
      <c r="C311" s="44"/>
      <c r="D311" s="44" t="s">
        <v>1289</v>
      </c>
    </row>
    <row r="312" spans="1:4">
      <c r="A312" s="44"/>
      <c r="B312" s="44"/>
      <c r="C312" s="44"/>
      <c r="D312" s="44" t="s">
        <v>507</v>
      </c>
    </row>
    <row r="313" spans="1:4">
      <c r="A313" s="44"/>
      <c r="B313" s="44"/>
      <c r="C313" s="44"/>
      <c r="D313" s="44" t="s">
        <v>500</v>
      </c>
    </row>
    <row r="314" spans="1:4">
      <c r="A314" s="44" t="s">
        <v>218</v>
      </c>
      <c r="B314" s="44" t="s">
        <v>31</v>
      </c>
      <c r="C314" s="44" t="s">
        <v>1558</v>
      </c>
      <c r="D314" s="44" t="s">
        <v>1288</v>
      </c>
    </row>
    <row r="315" spans="1:4">
      <c r="A315" s="44"/>
      <c r="B315" s="44"/>
      <c r="C315" s="44"/>
      <c r="D315" s="44" t="s">
        <v>1289</v>
      </c>
    </row>
    <row r="316" spans="1:4">
      <c r="A316" s="44"/>
      <c r="B316" s="44"/>
      <c r="C316" s="44"/>
      <c r="D316" s="44" t="s">
        <v>507</v>
      </c>
    </row>
    <row r="317" spans="1:4">
      <c r="A317" s="44"/>
      <c r="B317" s="44"/>
      <c r="C317" s="44"/>
      <c r="D317" s="44" t="s">
        <v>500</v>
      </c>
    </row>
    <row r="318" spans="1:4">
      <c r="A318" s="44" t="s">
        <v>222</v>
      </c>
      <c r="B318" s="44" t="s">
        <v>24</v>
      </c>
      <c r="C318" s="44" t="s">
        <v>1558</v>
      </c>
      <c r="D318" s="44" t="s">
        <v>1289</v>
      </c>
    </row>
    <row r="319" spans="1:4">
      <c r="A319" s="44"/>
      <c r="B319" s="44"/>
      <c r="C319" s="44"/>
      <c r="D319" s="44" t="s">
        <v>507</v>
      </c>
    </row>
    <row r="320" spans="1:4">
      <c r="A320" s="44"/>
      <c r="B320" s="44"/>
      <c r="C320" s="44"/>
      <c r="D320" s="44" t="s">
        <v>500</v>
      </c>
    </row>
    <row r="321" spans="1:4">
      <c r="A321" s="44" t="s">
        <v>223</v>
      </c>
      <c r="B321" s="44" t="s">
        <v>25</v>
      </c>
      <c r="C321" s="44" t="s">
        <v>1558</v>
      </c>
      <c r="D321" s="44" t="s">
        <v>1289</v>
      </c>
    </row>
    <row r="322" spans="1:4">
      <c r="A322" s="44"/>
      <c r="B322" s="44"/>
      <c r="C322" s="44"/>
      <c r="D322" s="44" t="s">
        <v>507</v>
      </c>
    </row>
    <row r="323" spans="1:4">
      <c r="A323" s="44"/>
      <c r="B323" s="44"/>
      <c r="C323" s="44"/>
      <c r="D323" s="44" t="s">
        <v>500</v>
      </c>
    </row>
    <row r="324" spans="1:4">
      <c r="A324" s="44" t="s">
        <v>224</v>
      </c>
      <c r="B324" s="44" t="s">
        <v>26</v>
      </c>
      <c r="C324" s="44" t="s">
        <v>1558</v>
      </c>
      <c r="D324" s="44" t="s">
        <v>1289</v>
      </c>
    </row>
    <row r="325" spans="1:4">
      <c r="A325" s="44"/>
      <c r="B325" s="44"/>
      <c r="C325" s="44"/>
      <c r="D325" s="44" t="s">
        <v>507</v>
      </c>
    </row>
    <row r="326" spans="1:4">
      <c r="A326" s="44"/>
      <c r="B326" s="44"/>
      <c r="C326" s="44"/>
      <c r="D326" s="44" t="s">
        <v>500</v>
      </c>
    </row>
    <row r="327" spans="1:4">
      <c r="A327" s="44" t="s">
        <v>225</v>
      </c>
      <c r="B327" s="44" t="s">
        <v>30</v>
      </c>
      <c r="C327" s="44" t="s">
        <v>1558</v>
      </c>
      <c r="D327" s="44" t="s">
        <v>1289</v>
      </c>
    </row>
    <row r="328" spans="1:4">
      <c r="A328" s="44"/>
      <c r="B328" s="44"/>
      <c r="C328" s="44"/>
      <c r="D328" s="44" t="s">
        <v>507</v>
      </c>
    </row>
    <row r="329" spans="1:4">
      <c r="A329" s="44"/>
      <c r="B329" s="44"/>
      <c r="C329" s="44"/>
      <c r="D329" s="44" t="s">
        <v>500</v>
      </c>
    </row>
    <row r="330" spans="1:4">
      <c r="A330" s="44" t="s">
        <v>592</v>
      </c>
      <c r="B330" s="44" t="s">
        <v>593</v>
      </c>
      <c r="C330" s="44" t="s">
        <v>1558</v>
      </c>
      <c r="D330" s="44" t="s">
        <v>1288</v>
      </c>
    </row>
    <row r="331" spans="1:4">
      <c r="A331" s="44"/>
      <c r="B331" s="44"/>
      <c r="C331" s="44"/>
      <c r="D331" s="44" t="s">
        <v>507</v>
      </c>
    </row>
    <row r="332" spans="1:4">
      <c r="A332" s="44"/>
      <c r="B332" s="44"/>
      <c r="C332" s="44"/>
      <c r="D332" s="44" t="s">
        <v>500</v>
      </c>
    </row>
    <row r="333" spans="1:4">
      <c r="A333" s="44" t="s">
        <v>598</v>
      </c>
      <c r="B333" s="44" t="s">
        <v>599</v>
      </c>
      <c r="C333" s="44" t="s">
        <v>1558</v>
      </c>
      <c r="D333" s="44" t="s">
        <v>507</v>
      </c>
    </row>
    <row r="334" spans="1:4">
      <c r="A334" s="44"/>
      <c r="B334" s="44"/>
      <c r="C334" s="44"/>
      <c r="D334" s="44" t="s">
        <v>500</v>
      </c>
    </row>
    <row r="335" spans="1:4">
      <c r="A335" s="44" t="s">
        <v>226</v>
      </c>
      <c r="B335" s="44" t="s">
        <v>358</v>
      </c>
      <c r="C335" s="44" t="s">
        <v>1558</v>
      </c>
      <c r="D335" s="44" t="s">
        <v>1288</v>
      </c>
    </row>
    <row r="336" spans="1:4">
      <c r="A336" s="44"/>
      <c r="B336" s="44"/>
      <c r="C336" s="44"/>
      <c r="D336" s="44" t="s">
        <v>507</v>
      </c>
    </row>
    <row r="337" spans="1:4">
      <c r="A337" s="44"/>
      <c r="B337" s="44"/>
      <c r="C337" s="44"/>
      <c r="D337" s="44" t="s">
        <v>500</v>
      </c>
    </row>
    <row r="338" spans="1:4">
      <c r="A338" s="44" t="s">
        <v>590</v>
      </c>
      <c r="B338" s="44" t="s">
        <v>591</v>
      </c>
      <c r="C338" s="44" t="s">
        <v>1558</v>
      </c>
      <c r="D338" s="44" t="s">
        <v>507</v>
      </c>
    </row>
    <row r="339" spans="1:4">
      <c r="A339" s="44"/>
      <c r="B339" s="44"/>
      <c r="C339" s="44"/>
      <c r="D339" s="44" t="s">
        <v>500</v>
      </c>
    </row>
    <row r="340" spans="1:4">
      <c r="A340" s="44" t="s">
        <v>606</v>
      </c>
      <c r="B340" s="44" t="s">
        <v>607</v>
      </c>
      <c r="C340" s="44" t="s">
        <v>1558</v>
      </c>
      <c r="D340" s="44" t="s">
        <v>507</v>
      </c>
    </row>
    <row r="341" spans="1:4">
      <c r="A341" s="44"/>
      <c r="B341" s="44"/>
      <c r="C341" s="44"/>
      <c r="D341" s="44" t="s">
        <v>500</v>
      </c>
    </row>
    <row r="342" spans="1:4">
      <c r="A342" s="44" t="s">
        <v>609</v>
      </c>
      <c r="B342" s="44" t="s">
        <v>610</v>
      </c>
      <c r="C342" s="44" t="s">
        <v>1558</v>
      </c>
      <c r="D342" s="44" t="s">
        <v>507</v>
      </c>
    </row>
    <row r="343" spans="1:4">
      <c r="A343" s="44"/>
      <c r="B343" s="44"/>
      <c r="C343" s="44"/>
      <c r="D343" s="44" t="s">
        <v>500</v>
      </c>
    </row>
    <row r="344" spans="1:4">
      <c r="A344" s="44" t="s">
        <v>596</v>
      </c>
      <c r="B344" s="44" t="s">
        <v>597</v>
      </c>
      <c r="C344" s="44" t="s">
        <v>1558</v>
      </c>
      <c r="D344" s="44" t="s">
        <v>507</v>
      </c>
    </row>
    <row r="345" spans="1:4">
      <c r="A345" s="44"/>
      <c r="B345" s="44"/>
      <c r="C345" s="44"/>
      <c r="D345" s="44" t="s">
        <v>500</v>
      </c>
    </row>
    <row r="346" spans="1:4">
      <c r="A346" s="44" t="s">
        <v>227</v>
      </c>
      <c r="B346" s="44" t="s">
        <v>363</v>
      </c>
      <c r="C346" s="44" t="s">
        <v>1558</v>
      </c>
      <c r="D346" s="44" t="s">
        <v>1288</v>
      </c>
    </row>
    <row r="347" spans="1:4">
      <c r="A347" s="44"/>
      <c r="B347" s="44"/>
      <c r="C347" s="44"/>
      <c r="D347" s="44" t="s">
        <v>1289</v>
      </c>
    </row>
    <row r="348" spans="1:4">
      <c r="A348" s="44"/>
      <c r="B348" s="44"/>
      <c r="C348" s="44"/>
      <c r="D348" s="44" t="s">
        <v>507</v>
      </c>
    </row>
    <row r="349" spans="1:4">
      <c r="A349" s="44"/>
      <c r="B349" s="44"/>
      <c r="C349" s="44"/>
      <c r="D349" s="44" t="s">
        <v>500</v>
      </c>
    </row>
    <row r="350" spans="1:4">
      <c r="A350" s="44" t="s">
        <v>228</v>
      </c>
      <c r="B350" s="44" t="s">
        <v>23</v>
      </c>
      <c r="C350" s="44" t="s">
        <v>1558</v>
      </c>
      <c r="D350" s="44" t="s">
        <v>1288</v>
      </c>
    </row>
    <row r="351" spans="1:4">
      <c r="A351" s="44"/>
      <c r="B351" s="44"/>
      <c r="C351" s="44"/>
      <c r="D351" s="44" t="s">
        <v>1289</v>
      </c>
    </row>
    <row r="352" spans="1:4">
      <c r="A352" s="44"/>
      <c r="B352" s="44"/>
      <c r="C352" s="44"/>
      <c r="D352" s="44" t="s">
        <v>507</v>
      </c>
    </row>
    <row r="353" spans="1:4">
      <c r="A353" s="44"/>
      <c r="B353" s="44"/>
      <c r="C353" s="44"/>
      <c r="D353" s="44" t="s">
        <v>500</v>
      </c>
    </row>
    <row r="354" spans="1:4">
      <c r="A354" s="44" t="s">
        <v>229</v>
      </c>
      <c r="B354" s="44" t="s">
        <v>362</v>
      </c>
      <c r="C354" s="44" t="s">
        <v>1558</v>
      </c>
      <c r="D354" s="44" t="s">
        <v>1288</v>
      </c>
    </row>
    <row r="355" spans="1:4">
      <c r="A355" s="44"/>
      <c r="B355" s="44"/>
      <c r="C355" s="44"/>
      <c r="D355" s="44" t="s">
        <v>1289</v>
      </c>
    </row>
    <row r="356" spans="1:4">
      <c r="A356" s="44"/>
      <c r="B356" s="44"/>
      <c r="C356" s="44"/>
      <c r="D356" s="44" t="s">
        <v>507</v>
      </c>
    </row>
    <row r="357" spans="1:4">
      <c r="A357" s="44"/>
      <c r="B357" s="44"/>
      <c r="C357" s="44"/>
      <c r="D357" s="44" t="s">
        <v>500</v>
      </c>
    </row>
    <row r="358" spans="1:4">
      <c r="A358" s="44" t="s">
        <v>594</v>
      </c>
      <c r="B358" s="44" t="s">
        <v>595</v>
      </c>
      <c r="C358" s="44" t="s">
        <v>1558</v>
      </c>
      <c r="D358" s="44" t="s">
        <v>507</v>
      </c>
    </row>
    <row r="359" spans="1:4">
      <c r="A359" s="44"/>
      <c r="B359" s="44"/>
      <c r="C359" s="44"/>
      <c r="D359" s="44" t="s">
        <v>500</v>
      </c>
    </row>
    <row r="360" spans="1:4">
      <c r="A360" s="44" t="s">
        <v>230</v>
      </c>
      <c r="B360" s="44" t="s">
        <v>361</v>
      </c>
      <c r="C360" s="44" t="s">
        <v>1558</v>
      </c>
      <c r="D360" s="44" t="s">
        <v>1288</v>
      </c>
    </row>
    <row r="361" spans="1:4">
      <c r="A361" s="44"/>
      <c r="B361" s="44"/>
      <c r="C361" s="44"/>
      <c r="D361" s="44" t="s">
        <v>1289</v>
      </c>
    </row>
    <row r="362" spans="1:4">
      <c r="A362" s="44"/>
      <c r="B362" s="44"/>
      <c r="C362" s="44"/>
      <c r="D362" s="44" t="s">
        <v>507</v>
      </c>
    </row>
    <row r="363" spans="1:4">
      <c r="A363" s="44"/>
      <c r="B363" s="44"/>
      <c r="C363" s="44"/>
      <c r="D363" s="44" t="s">
        <v>500</v>
      </c>
    </row>
    <row r="364" spans="1:4">
      <c r="A364" s="44" t="s">
        <v>231</v>
      </c>
      <c r="B364" s="44" t="s">
        <v>21</v>
      </c>
      <c r="C364" s="44" t="s">
        <v>1558</v>
      </c>
      <c r="D364" s="44" t="s">
        <v>1288</v>
      </c>
    </row>
    <row r="365" spans="1:4">
      <c r="A365" s="44"/>
      <c r="B365" s="44"/>
      <c r="C365" s="44"/>
      <c r="D365" s="44" t="s">
        <v>1289</v>
      </c>
    </row>
    <row r="366" spans="1:4">
      <c r="A366" s="44"/>
      <c r="B366" s="44"/>
      <c r="C366" s="44"/>
      <c r="D366" s="44" t="s">
        <v>507</v>
      </c>
    </row>
    <row r="367" spans="1:4">
      <c r="A367" s="44"/>
      <c r="B367" s="44"/>
      <c r="C367" s="44"/>
      <c r="D367" s="44" t="s">
        <v>500</v>
      </c>
    </row>
    <row r="368" spans="1:4">
      <c r="A368" s="44" t="s">
        <v>232</v>
      </c>
      <c r="B368" s="44" t="s">
        <v>22</v>
      </c>
      <c r="C368" s="44" t="s">
        <v>1558</v>
      </c>
      <c r="D368" s="44" t="s">
        <v>1288</v>
      </c>
    </row>
    <row r="369" spans="1:4">
      <c r="A369" s="44"/>
      <c r="B369" s="44"/>
      <c r="C369" s="44"/>
      <c r="D369" s="44" t="s">
        <v>1289</v>
      </c>
    </row>
    <row r="370" spans="1:4">
      <c r="A370" s="44"/>
      <c r="B370" s="44"/>
      <c r="C370" s="44"/>
      <c r="D370" s="44" t="s">
        <v>507</v>
      </c>
    </row>
    <row r="371" spans="1:4">
      <c r="A371" s="44"/>
      <c r="B371" s="44"/>
      <c r="C371" s="44"/>
      <c r="D371" s="44" t="s">
        <v>500</v>
      </c>
    </row>
    <row r="372" spans="1:4">
      <c r="A372" s="44" t="s">
        <v>586</v>
      </c>
      <c r="B372" s="44" t="s">
        <v>587</v>
      </c>
      <c r="C372" s="44" t="s">
        <v>1558</v>
      </c>
      <c r="D372" s="44" t="s">
        <v>507</v>
      </c>
    </row>
    <row r="373" spans="1:4">
      <c r="A373" s="44"/>
      <c r="B373" s="44"/>
      <c r="C373" s="44"/>
      <c r="D373" s="44" t="s">
        <v>500</v>
      </c>
    </row>
    <row r="374" spans="1:4">
      <c r="A374" s="44" t="s">
        <v>621</v>
      </c>
      <c r="B374" s="44" t="s">
        <v>633</v>
      </c>
      <c r="C374" s="44" t="s">
        <v>1558</v>
      </c>
      <c r="D374" s="44" t="s">
        <v>1288</v>
      </c>
    </row>
    <row r="375" spans="1:4">
      <c r="A375" s="44"/>
      <c r="B375" s="44"/>
      <c r="C375" s="44"/>
      <c r="D375" s="44" t="s">
        <v>507</v>
      </c>
    </row>
    <row r="376" spans="1:4">
      <c r="A376" s="44"/>
      <c r="B376" s="44"/>
      <c r="C376" s="44"/>
      <c r="D376" s="44" t="s">
        <v>500</v>
      </c>
    </row>
    <row r="377" spans="1:4">
      <c r="A377" s="44" t="s">
        <v>233</v>
      </c>
      <c r="B377" s="44" t="s">
        <v>357</v>
      </c>
      <c r="C377" s="44" t="s">
        <v>1558</v>
      </c>
      <c r="D377" s="44" t="s">
        <v>1288</v>
      </c>
    </row>
    <row r="378" spans="1:4">
      <c r="A378" s="44"/>
      <c r="B378" s="44"/>
      <c r="C378" s="44"/>
      <c r="D378" s="44" t="s">
        <v>507</v>
      </c>
    </row>
    <row r="379" spans="1:4">
      <c r="A379" s="44"/>
      <c r="B379" s="44"/>
      <c r="C379" s="44"/>
      <c r="D379" s="44" t="s">
        <v>500</v>
      </c>
    </row>
    <row r="380" spans="1:4">
      <c r="A380" s="44" t="s">
        <v>2785</v>
      </c>
      <c r="B380" s="44" t="s">
        <v>601</v>
      </c>
      <c r="C380" s="44" t="s">
        <v>1558</v>
      </c>
      <c r="D380" s="44" t="s">
        <v>1288</v>
      </c>
    </row>
    <row r="381" spans="1:4">
      <c r="A381" s="44"/>
      <c r="B381" s="44"/>
      <c r="C381" s="44"/>
      <c r="D381" s="44" t="s">
        <v>507</v>
      </c>
    </row>
    <row r="382" spans="1:4">
      <c r="A382" s="44"/>
      <c r="B382" s="44"/>
      <c r="C382" s="44"/>
      <c r="D382" s="44" t="s">
        <v>500</v>
      </c>
    </row>
    <row r="383" spans="1:4">
      <c r="A383" s="44" t="s">
        <v>619</v>
      </c>
      <c r="B383" s="44" t="s">
        <v>620</v>
      </c>
      <c r="C383" s="44" t="s">
        <v>1558</v>
      </c>
      <c r="D383" s="44" t="s">
        <v>1288</v>
      </c>
    </row>
    <row r="384" spans="1:4">
      <c r="A384" s="44"/>
      <c r="B384" s="44"/>
      <c r="C384" s="44"/>
      <c r="D384" s="44" t="s">
        <v>507</v>
      </c>
    </row>
    <row r="385" spans="1:4">
      <c r="A385" s="44"/>
      <c r="B385" s="44"/>
      <c r="C385" s="44"/>
      <c r="D385" s="44" t="s">
        <v>500</v>
      </c>
    </row>
    <row r="386" spans="1:4">
      <c r="A386" s="44" t="s">
        <v>604</v>
      </c>
      <c r="B386" s="44" t="s">
        <v>605</v>
      </c>
      <c r="C386" s="44" t="s">
        <v>1558</v>
      </c>
      <c r="D386" s="44" t="s">
        <v>507</v>
      </c>
    </row>
    <row r="387" spans="1:4">
      <c r="A387" s="44"/>
      <c r="B387" s="44"/>
      <c r="C387" s="44"/>
      <c r="D387" s="44" t="s">
        <v>500</v>
      </c>
    </row>
    <row r="388" spans="1:4">
      <c r="A388" s="44" t="s">
        <v>234</v>
      </c>
      <c r="B388" s="44" t="s">
        <v>359</v>
      </c>
      <c r="C388" s="44" t="s">
        <v>1558</v>
      </c>
      <c r="D388" s="44" t="s">
        <v>1288</v>
      </c>
    </row>
    <row r="389" spans="1:4">
      <c r="A389" s="44"/>
      <c r="B389" s="44"/>
      <c r="C389" s="44"/>
      <c r="D389" s="44" t="s">
        <v>507</v>
      </c>
    </row>
    <row r="390" spans="1:4">
      <c r="A390" s="44"/>
      <c r="B390" s="44"/>
      <c r="C390" s="44"/>
      <c r="D390" s="44" t="s">
        <v>500</v>
      </c>
    </row>
    <row r="391" spans="1:4">
      <c r="A391" s="44" t="s">
        <v>235</v>
      </c>
      <c r="B391" s="44" t="s">
        <v>17</v>
      </c>
      <c r="C391" s="44" t="s">
        <v>1558</v>
      </c>
      <c r="D391" s="44" t="s">
        <v>1288</v>
      </c>
    </row>
    <row r="392" spans="1:4">
      <c r="A392" s="44"/>
      <c r="B392" s="44"/>
      <c r="C392" s="44"/>
      <c r="D392" s="44" t="s">
        <v>507</v>
      </c>
    </row>
    <row r="393" spans="1:4">
      <c r="A393" s="44"/>
      <c r="B393" s="44"/>
      <c r="C393" s="44"/>
      <c r="D393" s="44" t="s">
        <v>500</v>
      </c>
    </row>
    <row r="394" spans="1:4">
      <c r="A394" s="44" t="s">
        <v>236</v>
      </c>
      <c r="B394" s="44" t="s">
        <v>18</v>
      </c>
      <c r="C394" s="44" t="s">
        <v>1558</v>
      </c>
      <c r="D394" s="44" t="s">
        <v>1288</v>
      </c>
    </row>
    <row r="395" spans="1:4">
      <c r="A395" s="44"/>
      <c r="B395" s="44"/>
      <c r="C395" s="44"/>
      <c r="D395" s="44" t="s">
        <v>507</v>
      </c>
    </row>
    <row r="396" spans="1:4">
      <c r="A396" s="44"/>
      <c r="B396" s="44"/>
      <c r="C396" s="44"/>
      <c r="D396" s="44" t="s">
        <v>500</v>
      </c>
    </row>
    <row r="397" spans="1:4">
      <c r="A397" s="44" t="s">
        <v>237</v>
      </c>
      <c r="B397" s="44" t="s">
        <v>360</v>
      </c>
      <c r="C397" s="44" t="s">
        <v>1558</v>
      </c>
      <c r="D397" s="44" t="s">
        <v>1288</v>
      </c>
    </row>
    <row r="398" spans="1:4">
      <c r="A398" s="44"/>
      <c r="B398" s="44"/>
      <c r="C398" s="44"/>
      <c r="D398" s="44" t="s">
        <v>1289</v>
      </c>
    </row>
    <row r="399" spans="1:4">
      <c r="A399" s="44"/>
      <c r="B399" s="44"/>
      <c r="C399" s="44"/>
      <c r="D399" s="44" t="s">
        <v>507</v>
      </c>
    </row>
    <row r="400" spans="1:4">
      <c r="A400" s="44"/>
      <c r="B400" s="44"/>
      <c r="C400" s="44"/>
      <c r="D400" s="44" t="s">
        <v>500</v>
      </c>
    </row>
    <row r="401" spans="1:4">
      <c r="A401" s="44" t="s">
        <v>238</v>
      </c>
      <c r="B401" s="44" t="s">
        <v>19</v>
      </c>
      <c r="C401" s="44" t="s">
        <v>1558</v>
      </c>
      <c r="D401" s="44" t="s">
        <v>1288</v>
      </c>
    </row>
    <row r="402" spans="1:4">
      <c r="A402" s="44"/>
      <c r="B402" s="44"/>
      <c r="C402" s="44"/>
      <c r="D402" s="44" t="s">
        <v>1289</v>
      </c>
    </row>
    <row r="403" spans="1:4">
      <c r="A403" s="44"/>
      <c r="B403" s="44"/>
      <c r="C403" s="44"/>
      <c r="D403" s="44" t="s">
        <v>507</v>
      </c>
    </row>
    <row r="404" spans="1:4">
      <c r="A404" s="44"/>
      <c r="B404" s="44"/>
      <c r="C404" s="44"/>
      <c r="D404" s="44" t="s">
        <v>500</v>
      </c>
    </row>
    <row r="405" spans="1:4">
      <c r="A405" s="44" t="s">
        <v>239</v>
      </c>
      <c r="B405" s="44" t="s">
        <v>20</v>
      </c>
      <c r="C405" s="44" t="s">
        <v>1558</v>
      </c>
      <c r="D405" s="44" t="s">
        <v>1288</v>
      </c>
    </row>
    <row r="406" spans="1:4">
      <c r="A406" s="44"/>
      <c r="B406" s="44"/>
      <c r="C406" s="44"/>
      <c r="D406" s="44" t="s">
        <v>1289</v>
      </c>
    </row>
    <row r="407" spans="1:4">
      <c r="A407" s="44"/>
      <c r="B407" s="44"/>
      <c r="C407" s="44"/>
      <c r="D407" s="44" t="s">
        <v>507</v>
      </c>
    </row>
    <row r="408" spans="1:4">
      <c r="A408" s="44"/>
      <c r="B408" s="44"/>
      <c r="C408" s="44"/>
      <c r="D408" s="44" t="s">
        <v>500</v>
      </c>
    </row>
    <row r="409" spans="1:4">
      <c r="A409" s="44" t="s">
        <v>1404</v>
      </c>
      <c r="B409" s="44" t="s">
        <v>1405</v>
      </c>
      <c r="C409" s="44" t="s">
        <v>1558</v>
      </c>
      <c r="D409" s="44" t="s">
        <v>507</v>
      </c>
    </row>
    <row r="410" spans="1:4">
      <c r="A410" s="44"/>
      <c r="B410" s="44"/>
      <c r="C410" s="44"/>
      <c r="D410" s="44" t="s">
        <v>500</v>
      </c>
    </row>
    <row r="411" spans="1:4">
      <c r="A411" s="44" t="s">
        <v>240</v>
      </c>
      <c r="B411" s="44" t="s">
        <v>353</v>
      </c>
      <c r="C411" s="44" t="s">
        <v>1558</v>
      </c>
      <c r="D411" s="44" t="s">
        <v>1288</v>
      </c>
    </row>
    <row r="412" spans="1:4">
      <c r="A412" s="44"/>
      <c r="B412" s="44"/>
      <c r="C412" s="44"/>
      <c r="D412" s="44" t="s">
        <v>1289</v>
      </c>
    </row>
    <row r="413" spans="1:4">
      <c r="A413" s="44"/>
      <c r="B413" s="44"/>
      <c r="C413" s="44"/>
      <c r="D413" s="44" t="s">
        <v>507</v>
      </c>
    </row>
    <row r="414" spans="1:4">
      <c r="A414" s="44"/>
      <c r="B414" s="44"/>
      <c r="C414" s="44"/>
      <c r="D414" s="44" t="s">
        <v>500</v>
      </c>
    </row>
    <row r="415" spans="1:4">
      <c r="A415" s="44" t="s">
        <v>241</v>
      </c>
      <c r="B415" s="44" t="s">
        <v>356</v>
      </c>
      <c r="C415" s="44" t="s">
        <v>1558</v>
      </c>
      <c r="D415" s="44" t="s">
        <v>1288</v>
      </c>
    </row>
    <row r="416" spans="1:4">
      <c r="A416" s="44"/>
      <c r="B416" s="44"/>
      <c r="C416" s="44"/>
      <c r="D416" s="44" t="s">
        <v>1289</v>
      </c>
    </row>
    <row r="417" spans="1:4">
      <c r="A417" s="44"/>
      <c r="B417" s="44"/>
      <c r="C417" s="44"/>
      <c r="D417" s="44" t="s">
        <v>507</v>
      </c>
    </row>
    <row r="418" spans="1:4">
      <c r="A418" s="44"/>
      <c r="B418" s="44"/>
      <c r="C418" s="44"/>
      <c r="D418" s="44" t="s">
        <v>500</v>
      </c>
    </row>
    <row r="419" spans="1:4">
      <c r="A419" s="44" t="s">
        <v>1556</v>
      </c>
      <c r="B419" s="44" t="s">
        <v>1557</v>
      </c>
      <c r="C419" s="44" t="s">
        <v>1558</v>
      </c>
      <c r="D419" s="44" t="s">
        <v>1289</v>
      </c>
    </row>
    <row r="420" spans="1:4">
      <c r="A420" s="44"/>
      <c r="B420" s="44"/>
      <c r="C420" s="44"/>
      <c r="D420" s="44" t="s">
        <v>1291</v>
      </c>
    </row>
    <row r="421" spans="1:4">
      <c r="A421" s="44"/>
      <c r="B421" s="44"/>
      <c r="C421" s="44"/>
      <c r="D421" s="44" t="s">
        <v>507</v>
      </c>
    </row>
    <row r="422" spans="1:4">
      <c r="A422" s="44"/>
      <c r="B422" s="44"/>
      <c r="C422" s="44"/>
      <c r="D422" s="44" t="s">
        <v>500</v>
      </c>
    </row>
    <row r="423" spans="1:4">
      <c r="A423" s="44" t="s">
        <v>242</v>
      </c>
      <c r="B423" s="44" t="s">
        <v>32</v>
      </c>
      <c r="C423" s="44" t="s">
        <v>1558</v>
      </c>
      <c r="D423" s="44" t="s">
        <v>1288</v>
      </c>
    </row>
    <row r="424" spans="1:4">
      <c r="A424" s="44"/>
      <c r="B424" s="44"/>
      <c r="C424" s="44"/>
      <c r="D424" s="44" t="s">
        <v>2060</v>
      </c>
    </row>
    <row r="425" spans="1:4">
      <c r="A425" s="44"/>
      <c r="B425" s="44"/>
      <c r="C425" s="44"/>
      <c r="D425" s="44" t="s">
        <v>1290</v>
      </c>
    </row>
    <row r="426" spans="1:4">
      <c r="A426" s="44"/>
      <c r="B426" s="44"/>
      <c r="C426" s="44"/>
      <c r="D426" s="44" t="s">
        <v>507</v>
      </c>
    </row>
    <row r="427" spans="1:4">
      <c r="A427" s="44"/>
      <c r="B427" s="44"/>
      <c r="C427" s="44"/>
      <c r="D427" s="44" t="s">
        <v>500</v>
      </c>
    </row>
    <row r="428" spans="1:4">
      <c r="A428" s="44" t="s">
        <v>243</v>
      </c>
      <c r="B428" s="44" t="s">
        <v>165</v>
      </c>
      <c r="C428" s="44" t="s">
        <v>1558</v>
      </c>
      <c r="D428" s="44" t="s">
        <v>1288</v>
      </c>
    </row>
    <row r="429" spans="1:4">
      <c r="A429" s="44"/>
      <c r="B429" s="44"/>
      <c r="C429" s="44"/>
      <c r="D429" s="44" t="s">
        <v>502</v>
      </c>
    </row>
    <row r="430" spans="1:4">
      <c r="A430" s="44"/>
      <c r="B430" s="44"/>
      <c r="C430" s="44"/>
      <c r="D430" s="44" t="s">
        <v>1289</v>
      </c>
    </row>
    <row r="431" spans="1:4">
      <c r="A431" s="44"/>
      <c r="B431" s="44"/>
      <c r="C431" s="44"/>
      <c r="D431" s="44" t="s">
        <v>507</v>
      </c>
    </row>
    <row r="432" spans="1:4">
      <c r="A432" s="44"/>
      <c r="B432" s="44"/>
      <c r="C432" s="44"/>
      <c r="D432" s="44" t="s">
        <v>500</v>
      </c>
    </row>
    <row r="433" spans="1:4">
      <c r="A433" s="44" t="s">
        <v>331</v>
      </c>
      <c r="B433" s="44" t="s">
        <v>330</v>
      </c>
      <c r="C433" s="44" t="s">
        <v>1558</v>
      </c>
      <c r="D433" s="44" t="s">
        <v>1289</v>
      </c>
    </row>
    <row r="434" spans="1:4">
      <c r="A434" s="44"/>
      <c r="B434" s="44"/>
      <c r="C434" s="44"/>
      <c r="D434" s="44" t="s">
        <v>507</v>
      </c>
    </row>
    <row r="435" spans="1:4">
      <c r="A435" s="44"/>
      <c r="B435" s="44"/>
      <c r="C435" s="44"/>
      <c r="D435" s="44" t="s">
        <v>500</v>
      </c>
    </row>
    <row r="436" spans="1:4">
      <c r="A436" s="44" t="s">
        <v>136</v>
      </c>
      <c r="B436" s="44" t="s">
        <v>137</v>
      </c>
      <c r="C436" s="44" t="s">
        <v>1541</v>
      </c>
      <c r="D436" s="44" t="s">
        <v>1288</v>
      </c>
    </row>
    <row r="437" spans="1:4">
      <c r="A437" s="44"/>
      <c r="B437" s="44"/>
      <c r="C437" s="44"/>
      <c r="D437" s="44" t="s">
        <v>2895</v>
      </c>
    </row>
    <row r="438" spans="1:4">
      <c r="A438" s="44" t="s">
        <v>2460</v>
      </c>
      <c r="B438" s="44" t="s">
        <v>2461</v>
      </c>
      <c r="C438" s="44" t="s">
        <v>1182</v>
      </c>
      <c r="D438" s="44" t="s">
        <v>503</v>
      </c>
    </row>
    <row r="439" spans="1:4">
      <c r="A439" s="44" t="s">
        <v>701</v>
      </c>
      <c r="B439" s="44" t="s">
        <v>702</v>
      </c>
      <c r="C439" s="44" t="s">
        <v>1182</v>
      </c>
      <c r="D439" s="44" t="s">
        <v>1288</v>
      </c>
    </row>
    <row r="440" spans="1:4">
      <c r="A440" s="44"/>
      <c r="B440" s="44"/>
      <c r="C440" s="44"/>
      <c r="D440" s="44" t="s">
        <v>503</v>
      </c>
    </row>
    <row r="441" spans="1:4">
      <c r="A441" s="44"/>
      <c r="B441" s="44"/>
      <c r="C441" s="44"/>
      <c r="D441" s="44" t="s">
        <v>1291</v>
      </c>
    </row>
    <row r="442" spans="1:4">
      <c r="A442" s="44" t="s">
        <v>2061</v>
      </c>
      <c r="B442" s="44" t="s">
        <v>700</v>
      </c>
      <c r="C442" s="44" t="s">
        <v>1182</v>
      </c>
      <c r="D442" s="44" t="s">
        <v>1288</v>
      </c>
    </row>
    <row r="443" spans="1:4">
      <c r="A443" s="44"/>
      <c r="B443" s="44"/>
      <c r="C443" s="44"/>
      <c r="D443" s="44" t="s">
        <v>503</v>
      </c>
    </row>
    <row r="444" spans="1:4">
      <c r="A444" s="44"/>
      <c r="B444" s="44"/>
      <c r="C444" s="44"/>
      <c r="D444" s="44" t="s">
        <v>1291</v>
      </c>
    </row>
    <row r="445" spans="1:4">
      <c r="A445" s="44" t="s">
        <v>2864</v>
      </c>
      <c r="B445" s="44" t="s">
        <v>2865</v>
      </c>
      <c r="C445" s="44" t="s">
        <v>1182</v>
      </c>
      <c r="D445" s="44" t="s">
        <v>1288</v>
      </c>
    </row>
    <row r="446" spans="1:4">
      <c r="A446" s="44"/>
      <c r="B446" s="44"/>
      <c r="C446" s="44"/>
      <c r="D446" s="44" t="s">
        <v>503</v>
      </c>
    </row>
    <row r="447" spans="1:4">
      <c r="A447" s="44"/>
      <c r="B447" s="44"/>
      <c r="C447" s="44"/>
      <c r="D447" s="44" t="s">
        <v>507</v>
      </c>
    </row>
    <row r="448" spans="1:4">
      <c r="A448" s="44" t="s">
        <v>2062</v>
      </c>
      <c r="B448" s="44" t="s">
        <v>172</v>
      </c>
      <c r="C448" s="44" t="s">
        <v>1182</v>
      </c>
      <c r="D448" s="44" t="s">
        <v>503</v>
      </c>
    </row>
    <row r="449" spans="1:4">
      <c r="A449" s="44" t="s">
        <v>2063</v>
      </c>
      <c r="B449" s="44" t="s">
        <v>173</v>
      </c>
      <c r="C449" s="44" t="s">
        <v>1182</v>
      </c>
      <c r="D449" s="44" t="s">
        <v>503</v>
      </c>
    </row>
    <row r="450" spans="1:4">
      <c r="A450" s="44" t="s">
        <v>2064</v>
      </c>
      <c r="B450" s="44" t="s">
        <v>174</v>
      </c>
      <c r="C450" s="44" t="s">
        <v>1182</v>
      </c>
      <c r="D450" s="44" t="s">
        <v>503</v>
      </c>
    </row>
    <row r="451" spans="1:4">
      <c r="A451" s="44" t="s">
        <v>2065</v>
      </c>
      <c r="B451" s="44" t="s">
        <v>175</v>
      </c>
      <c r="C451" s="44" t="s">
        <v>1182</v>
      </c>
      <c r="D451" s="44" t="s">
        <v>503</v>
      </c>
    </row>
    <row r="452" spans="1:4">
      <c r="A452" s="44" t="s">
        <v>176</v>
      </c>
      <c r="B452" s="44" t="s">
        <v>177</v>
      </c>
      <c r="C452" s="44" t="s">
        <v>1182</v>
      </c>
      <c r="D452" s="44" t="s">
        <v>1288</v>
      </c>
    </row>
    <row r="453" spans="1:4">
      <c r="A453" s="44"/>
      <c r="B453" s="44"/>
      <c r="C453" s="44"/>
      <c r="D453" s="44" t="s">
        <v>503</v>
      </c>
    </row>
    <row r="454" spans="1:4">
      <c r="A454" s="44"/>
      <c r="B454" s="44"/>
      <c r="C454" s="44"/>
      <c r="D454" s="44" t="s">
        <v>470</v>
      </c>
    </row>
    <row r="455" spans="1:4">
      <c r="A455" s="44"/>
      <c r="B455" s="44"/>
      <c r="C455" s="44"/>
      <c r="D455" s="44" t="s">
        <v>1289</v>
      </c>
    </row>
    <row r="456" spans="1:4">
      <c r="A456" s="44"/>
      <c r="B456" s="44"/>
      <c r="C456" s="44"/>
      <c r="D456" s="44" t="s">
        <v>1291</v>
      </c>
    </row>
    <row r="457" spans="1:4">
      <c r="A457" s="44"/>
      <c r="B457" s="44"/>
      <c r="C457" s="44"/>
      <c r="D457" s="44" t="s">
        <v>504</v>
      </c>
    </row>
    <row r="458" spans="1:4">
      <c r="A458" s="44" t="s">
        <v>2066</v>
      </c>
      <c r="B458" s="44" t="s">
        <v>425</v>
      </c>
      <c r="C458" s="44" t="s">
        <v>1182</v>
      </c>
      <c r="D458" s="44" t="s">
        <v>503</v>
      </c>
    </row>
    <row r="459" spans="1:4">
      <c r="A459" s="44" t="s">
        <v>2067</v>
      </c>
      <c r="B459" s="44" t="s">
        <v>568</v>
      </c>
      <c r="C459" s="44" t="s">
        <v>1182</v>
      </c>
      <c r="D459" s="44" t="s">
        <v>503</v>
      </c>
    </row>
    <row r="460" spans="1:4">
      <c r="A460" s="44" t="s">
        <v>1793</v>
      </c>
      <c r="B460" s="44" t="s">
        <v>1794</v>
      </c>
      <c r="C460" s="44" t="s">
        <v>1182</v>
      </c>
      <c r="D460" s="44" t="s">
        <v>503</v>
      </c>
    </row>
    <row r="461" spans="1:4">
      <c r="A461" s="44" t="s">
        <v>2068</v>
      </c>
      <c r="B461" s="44" t="s">
        <v>76</v>
      </c>
      <c r="C461" s="44" t="s">
        <v>1182</v>
      </c>
      <c r="D461" s="44" t="s">
        <v>503</v>
      </c>
    </row>
    <row r="462" spans="1:4">
      <c r="A462" s="44" t="s">
        <v>2069</v>
      </c>
      <c r="B462" s="44" t="s">
        <v>178</v>
      </c>
      <c r="C462" s="44" t="s">
        <v>1182</v>
      </c>
      <c r="D462" s="44" t="s">
        <v>503</v>
      </c>
    </row>
    <row r="463" spans="1:4">
      <c r="A463" s="44" t="s">
        <v>454</v>
      </c>
      <c r="B463" s="44" t="s">
        <v>455</v>
      </c>
      <c r="C463" s="44" t="s">
        <v>1182</v>
      </c>
      <c r="D463" s="44" t="s">
        <v>503</v>
      </c>
    </row>
    <row r="464" spans="1:4">
      <c r="A464" s="44"/>
      <c r="B464" s="44"/>
      <c r="C464" s="44"/>
      <c r="D464" s="44" t="s">
        <v>507</v>
      </c>
    </row>
    <row r="465" spans="1:4">
      <c r="A465" s="44" t="s">
        <v>1576</v>
      </c>
      <c r="B465" s="44" t="s">
        <v>1730</v>
      </c>
      <c r="C465" s="44" t="s">
        <v>1182</v>
      </c>
      <c r="D465" s="44" t="s">
        <v>1288</v>
      </c>
    </row>
    <row r="466" spans="1:4">
      <c r="A466" s="44"/>
      <c r="B466" s="44"/>
      <c r="C466" s="44"/>
      <c r="D466" s="44" t="s">
        <v>503</v>
      </c>
    </row>
    <row r="467" spans="1:4">
      <c r="A467" s="44" t="s">
        <v>1577</v>
      </c>
      <c r="B467" s="44" t="s">
        <v>179</v>
      </c>
      <c r="C467" s="44" t="s">
        <v>1182</v>
      </c>
      <c r="D467" s="44" t="s">
        <v>1288</v>
      </c>
    </row>
    <row r="468" spans="1:4">
      <c r="A468" s="44"/>
      <c r="B468" s="44"/>
      <c r="C468" s="44"/>
      <c r="D468" s="44" t="s">
        <v>503</v>
      </c>
    </row>
    <row r="469" spans="1:4">
      <c r="A469" s="44"/>
      <c r="B469" s="44"/>
      <c r="C469" s="44"/>
      <c r="D469" s="44" t="s">
        <v>1290</v>
      </c>
    </row>
    <row r="470" spans="1:4">
      <c r="A470" s="44"/>
      <c r="B470" s="44"/>
      <c r="C470" s="44"/>
      <c r="D470" s="44" t="s">
        <v>1291</v>
      </c>
    </row>
    <row r="471" spans="1:4">
      <c r="A471" s="44"/>
      <c r="B471" s="44"/>
      <c r="C471" s="44"/>
      <c r="D471" s="44" t="s">
        <v>504</v>
      </c>
    </row>
    <row r="472" spans="1:4">
      <c r="A472" s="44" t="s">
        <v>1577</v>
      </c>
      <c r="B472" s="44" t="s">
        <v>781</v>
      </c>
      <c r="C472" s="44" t="s">
        <v>1182</v>
      </c>
      <c r="D472" s="44" t="s">
        <v>1288</v>
      </c>
    </row>
    <row r="473" spans="1:4">
      <c r="A473" s="44"/>
      <c r="B473" s="44"/>
      <c r="C473" s="44"/>
      <c r="D473" s="44" t="s">
        <v>503</v>
      </c>
    </row>
    <row r="474" spans="1:4">
      <c r="A474" s="44"/>
      <c r="B474" s="44"/>
      <c r="C474" s="44"/>
      <c r="D474" s="44" t="s">
        <v>1290</v>
      </c>
    </row>
    <row r="475" spans="1:4">
      <c r="A475" s="44" t="s">
        <v>1578</v>
      </c>
      <c r="B475" s="44" t="s">
        <v>1731</v>
      </c>
      <c r="C475" s="44" t="s">
        <v>1182</v>
      </c>
      <c r="D475" s="44" t="s">
        <v>1288</v>
      </c>
    </row>
    <row r="476" spans="1:4">
      <c r="A476" s="44"/>
      <c r="B476" s="44"/>
      <c r="C476" s="44"/>
      <c r="D476" s="44" t="s">
        <v>503</v>
      </c>
    </row>
    <row r="477" spans="1:4">
      <c r="A477" s="44" t="s">
        <v>1873</v>
      </c>
      <c r="B477" s="44" t="s">
        <v>180</v>
      </c>
      <c r="C477" s="44" t="s">
        <v>1182</v>
      </c>
      <c r="D477" s="44" t="s">
        <v>1288</v>
      </c>
    </row>
    <row r="478" spans="1:4">
      <c r="A478" s="44"/>
      <c r="B478" s="44"/>
      <c r="C478" s="44"/>
      <c r="D478" s="44" t="s">
        <v>503</v>
      </c>
    </row>
    <row r="479" spans="1:4">
      <c r="A479" s="44"/>
      <c r="B479" s="44"/>
      <c r="C479" s="44"/>
      <c r="D479" s="44" t="s">
        <v>470</v>
      </c>
    </row>
    <row r="480" spans="1:4">
      <c r="A480" s="44"/>
      <c r="B480" s="44"/>
      <c r="C480" s="44"/>
      <c r="D480" s="44" t="s">
        <v>1290</v>
      </c>
    </row>
    <row r="481" spans="1:4">
      <c r="A481" s="44"/>
      <c r="B481" s="44"/>
      <c r="C481" s="44"/>
      <c r="D481" s="44" t="s">
        <v>1289</v>
      </c>
    </row>
    <row r="482" spans="1:4">
      <c r="A482" s="44"/>
      <c r="B482" s="44"/>
      <c r="C482" s="44"/>
      <c r="D482" s="44" t="s">
        <v>1291</v>
      </c>
    </row>
    <row r="483" spans="1:4">
      <c r="A483" s="44"/>
      <c r="B483" s="44"/>
      <c r="C483" s="44"/>
      <c r="D483" s="44" t="s">
        <v>504</v>
      </c>
    </row>
    <row r="484" spans="1:4">
      <c r="A484" s="44" t="s">
        <v>1579</v>
      </c>
      <c r="B484" s="44" t="s">
        <v>181</v>
      </c>
      <c r="C484" s="44" t="s">
        <v>1182</v>
      </c>
      <c r="D484" s="44" t="s">
        <v>1288</v>
      </c>
    </row>
    <row r="485" spans="1:4">
      <c r="A485" s="44"/>
      <c r="B485" s="44"/>
      <c r="C485" s="44"/>
      <c r="D485" s="44" t="s">
        <v>503</v>
      </c>
    </row>
    <row r="486" spans="1:4">
      <c r="A486" s="44"/>
      <c r="B486" s="44"/>
      <c r="C486" s="44"/>
      <c r="D486" s="44" t="s">
        <v>507</v>
      </c>
    </row>
    <row r="487" spans="1:4">
      <c r="A487" s="44" t="s">
        <v>199</v>
      </c>
      <c r="B487" s="44" t="s">
        <v>200</v>
      </c>
      <c r="C487" s="44" t="s">
        <v>1182</v>
      </c>
      <c r="D487" s="44" t="s">
        <v>1288</v>
      </c>
    </row>
    <row r="488" spans="1:4">
      <c r="A488" s="44"/>
      <c r="B488" s="44"/>
      <c r="C488" s="44"/>
      <c r="D488" s="44" t="s">
        <v>503</v>
      </c>
    </row>
    <row r="489" spans="1:4">
      <c r="A489" s="44"/>
      <c r="B489" s="44"/>
      <c r="C489" s="44"/>
      <c r="D489" s="44" t="s">
        <v>1291</v>
      </c>
    </row>
    <row r="490" spans="1:4">
      <c r="A490" s="44" t="s">
        <v>1740</v>
      </c>
      <c r="B490" s="44" t="s">
        <v>1741</v>
      </c>
      <c r="C490" s="44" t="s">
        <v>1182</v>
      </c>
      <c r="D490" s="44" t="s">
        <v>503</v>
      </c>
    </row>
    <row r="491" spans="1:4">
      <c r="A491" s="44" t="s">
        <v>2070</v>
      </c>
      <c r="B491" s="44" t="s">
        <v>717</v>
      </c>
      <c r="C491" s="44" t="s">
        <v>1182</v>
      </c>
      <c r="D491" s="44" t="s">
        <v>1288</v>
      </c>
    </row>
    <row r="492" spans="1:4">
      <c r="A492" s="44"/>
      <c r="B492" s="44"/>
      <c r="C492" s="44"/>
      <c r="D492" s="44" t="s">
        <v>503</v>
      </c>
    </row>
    <row r="493" spans="1:4">
      <c r="A493" s="44"/>
      <c r="B493" s="44"/>
      <c r="C493" s="44"/>
      <c r="D493" s="44" t="s">
        <v>1291</v>
      </c>
    </row>
    <row r="494" spans="1:4">
      <c r="A494" s="44" t="s">
        <v>201</v>
      </c>
      <c r="B494" s="44" t="s">
        <v>202</v>
      </c>
      <c r="C494" s="44" t="s">
        <v>1182</v>
      </c>
      <c r="D494" s="44" t="s">
        <v>1288</v>
      </c>
    </row>
    <row r="495" spans="1:4">
      <c r="A495" s="44"/>
      <c r="B495" s="44"/>
      <c r="C495" s="44"/>
      <c r="D495" s="44" t="s">
        <v>503</v>
      </c>
    </row>
    <row r="496" spans="1:4">
      <c r="A496" s="44"/>
      <c r="B496" s="44"/>
      <c r="C496" s="44"/>
      <c r="D496" s="44" t="s">
        <v>507</v>
      </c>
    </row>
    <row r="497" spans="1:4">
      <c r="A497" s="44" t="s">
        <v>203</v>
      </c>
      <c r="B497" s="44" t="s">
        <v>204</v>
      </c>
      <c r="C497" s="44" t="s">
        <v>1182</v>
      </c>
      <c r="D497" s="44" t="s">
        <v>1288</v>
      </c>
    </row>
    <row r="498" spans="1:4">
      <c r="A498" s="44"/>
      <c r="B498" s="44"/>
      <c r="C498" s="44"/>
      <c r="D498" s="44" t="s">
        <v>503</v>
      </c>
    </row>
    <row r="499" spans="1:4">
      <c r="A499" s="44"/>
      <c r="B499" s="44"/>
      <c r="C499" s="44"/>
      <c r="D499" s="44" t="s">
        <v>507</v>
      </c>
    </row>
    <row r="500" spans="1:4">
      <c r="A500" s="44" t="s">
        <v>1178</v>
      </c>
      <c r="B500" s="44" t="s">
        <v>207</v>
      </c>
      <c r="C500" s="44" t="s">
        <v>1182</v>
      </c>
      <c r="D500" s="44" t="s">
        <v>1288</v>
      </c>
    </row>
    <row r="501" spans="1:4">
      <c r="A501" s="44"/>
      <c r="B501" s="44"/>
      <c r="C501" s="44"/>
      <c r="D501" s="44" t="s">
        <v>503</v>
      </c>
    </row>
    <row r="502" spans="1:4">
      <c r="A502" s="44"/>
      <c r="B502" s="44"/>
      <c r="C502" s="44"/>
      <c r="D502" s="44" t="s">
        <v>2060</v>
      </c>
    </row>
    <row r="503" spans="1:4">
      <c r="A503" s="44"/>
      <c r="B503" s="44"/>
      <c r="C503" s="44"/>
      <c r="D503" s="44" t="s">
        <v>507</v>
      </c>
    </row>
    <row r="504" spans="1:4">
      <c r="A504" s="44" t="s">
        <v>1559</v>
      </c>
      <c r="B504" s="44" t="s">
        <v>1560</v>
      </c>
      <c r="C504" s="44" t="s">
        <v>1182</v>
      </c>
      <c r="D504" s="44" t="s">
        <v>1288</v>
      </c>
    </row>
    <row r="505" spans="1:4">
      <c r="A505" s="44"/>
      <c r="B505" s="44"/>
      <c r="C505" s="44"/>
      <c r="D505" s="44" t="s">
        <v>503</v>
      </c>
    </row>
    <row r="506" spans="1:4">
      <c r="A506" s="44"/>
      <c r="B506" s="44"/>
      <c r="C506" s="44"/>
      <c r="D506" s="44" t="s">
        <v>507</v>
      </c>
    </row>
    <row r="507" spans="1:4">
      <c r="A507" s="44" t="s">
        <v>1561</v>
      </c>
      <c r="B507" s="44" t="s">
        <v>1562</v>
      </c>
      <c r="C507" s="44" t="s">
        <v>1182</v>
      </c>
      <c r="D507" s="44" t="s">
        <v>1288</v>
      </c>
    </row>
    <row r="508" spans="1:4">
      <c r="A508" s="44"/>
      <c r="B508" s="44"/>
      <c r="C508" s="44"/>
      <c r="D508" s="44" t="s">
        <v>503</v>
      </c>
    </row>
    <row r="509" spans="1:4">
      <c r="A509" s="44" t="s">
        <v>1874</v>
      </c>
      <c r="B509" s="44" t="s">
        <v>663</v>
      </c>
      <c r="C509" s="44" t="s">
        <v>1182</v>
      </c>
      <c r="D509" s="44" t="s">
        <v>1288</v>
      </c>
    </row>
    <row r="510" spans="1:4">
      <c r="A510" s="44"/>
      <c r="B510" s="44"/>
      <c r="C510" s="44"/>
      <c r="D510" s="44" t="s">
        <v>503</v>
      </c>
    </row>
    <row r="511" spans="1:4">
      <c r="A511" s="44"/>
      <c r="B511" s="44"/>
      <c r="C511" s="44"/>
      <c r="D511" s="44" t="s">
        <v>1291</v>
      </c>
    </row>
    <row r="512" spans="1:4">
      <c r="A512" s="44" t="s">
        <v>205</v>
      </c>
      <c r="B512" s="44" t="s">
        <v>206</v>
      </c>
      <c r="C512" s="44" t="s">
        <v>1182</v>
      </c>
      <c r="D512" s="44" t="s">
        <v>1288</v>
      </c>
    </row>
    <row r="513" spans="1:4">
      <c r="A513" s="44"/>
      <c r="B513" s="44"/>
      <c r="C513" s="44"/>
      <c r="D513" s="44" t="s">
        <v>503</v>
      </c>
    </row>
    <row r="514" spans="1:4">
      <c r="A514" s="44"/>
      <c r="B514" s="44"/>
      <c r="C514" s="44"/>
      <c r="D514" s="44" t="s">
        <v>507</v>
      </c>
    </row>
    <row r="515" spans="1:4">
      <c r="A515" s="44" t="s">
        <v>265</v>
      </c>
      <c r="B515" s="44" t="s">
        <v>272</v>
      </c>
      <c r="C515" s="44" t="s">
        <v>1182</v>
      </c>
      <c r="D515" s="44" t="s">
        <v>503</v>
      </c>
    </row>
    <row r="516" spans="1:4">
      <c r="A516" s="44" t="s">
        <v>2071</v>
      </c>
      <c r="B516" s="44" t="s">
        <v>1087</v>
      </c>
      <c r="C516" s="44" t="s">
        <v>1182</v>
      </c>
      <c r="D516" s="44" t="s">
        <v>1288</v>
      </c>
    </row>
    <row r="517" spans="1:4">
      <c r="A517" s="44"/>
      <c r="B517" s="44"/>
      <c r="C517" s="44"/>
      <c r="D517" s="44" t="s">
        <v>503</v>
      </c>
    </row>
    <row r="518" spans="1:4">
      <c r="A518" s="44"/>
      <c r="B518" s="44"/>
      <c r="C518" s="44"/>
      <c r="D518" s="44" t="s">
        <v>507</v>
      </c>
    </row>
    <row r="519" spans="1:4">
      <c r="A519" s="44" t="s">
        <v>2072</v>
      </c>
      <c r="B519" s="44" t="s">
        <v>692</v>
      </c>
      <c r="C519" s="44" t="s">
        <v>1182</v>
      </c>
      <c r="D519" s="44" t="s">
        <v>503</v>
      </c>
    </row>
    <row r="520" spans="1:4">
      <c r="A520" s="44" t="s">
        <v>2073</v>
      </c>
      <c r="B520" s="44" t="s">
        <v>208</v>
      </c>
      <c r="C520" s="44" t="s">
        <v>1182</v>
      </c>
      <c r="D520" s="44" t="s">
        <v>503</v>
      </c>
    </row>
    <row r="521" spans="1:4">
      <c r="A521" s="44"/>
      <c r="B521" s="44"/>
      <c r="C521" s="44"/>
      <c r="D521" s="44" t="s">
        <v>1289</v>
      </c>
    </row>
    <row r="522" spans="1:4">
      <c r="A522" s="44" t="s">
        <v>2073</v>
      </c>
      <c r="B522" s="44" t="s">
        <v>1172</v>
      </c>
      <c r="C522" s="44" t="s">
        <v>1182</v>
      </c>
      <c r="D522" s="44" t="s">
        <v>503</v>
      </c>
    </row>
    <row r="523" spans="1:4">
      <c r="A523" s="44" t="s">
        <v>1674</v>
      </c>
      <c r="B523" s="44" t="s">
        <v>423</v>
      </c>
      <c r="C523" s="44" t="s">
        <v>1182</v>
      </c>
      <c r="D523" s="44" t="s">
        <v>503</v>
      </c>
    </row>
    <row r="524" spans="1:4">
      <c r="A524" s="44" t="s">
        <v>1875</v>
      </c>
      <c r="B524" s="44" t="s">
        <v>314</v>
      </c>
      <c r="C524" s="44" t="s">
        <v>1182</v>
      </c>
      <c r="D524" s="44" t="s">
        <v>503</v>
      </c>
    </row>
    <row r="525" spans="1:4">
      <c r="A525" s="44" t="s">
        <v>2074</v>
      </c>
      <c r="B525" s="44" t="s">
        <v>548</v>
      </c>
      <c r="C525" s="44" t="s">
        <v>1182</v>
      </c>
      <c r="D525" s="44" t="s">
        <v>503</v>
      </c>
    </row>
    <row r="526" spans="1:4">
      <c r="A526" s="44" t="s">
        <v>2740</v>
      </c>
      <c r="B526" s="44" t="s">
        <v>2741</v>
      </c>
      <c r="C526" s="44" t="s">
        <v>1182</v>
      </c>
      <c r="D526" s="44" t="s">
        <v>503</v>
      </c>
    </row>
    <row r="527" spans="1:4">
      <c r="A527" s="44" t="s">
        <v>2742</v>
      </c>
      <c r="B527" s="44" t="s">
        <v>2743</v>
      </c>
      <c r="C527" s="44" t="s">
        <v>1182</v>
      </c>
      <c r="D527" s="44" t="s">
        <v>503</v>
      </c>
    </row>
    <row r="528" spans="1:4">
      <c r="A528" s="44" t="s">
        <v>2075</v>
      </c>
      <c r="B528" s="44" t="s">
        <v>244</v>
      </c>
      <c r="C528" s="44" t="s">
        <v>1182</v>
      </c>
      <c r="D528" s="44" t="s">
        <v>1288</v>
      </c>
    </row>
    <row r="529" spans="1:4">
      <c r="A529" s="44"/>
      <c r="B529" s="44"/>
      <c r="C529" s="44"/>
      <c r="D529" s="44" t="s">
        <v>503</v>
      </c>
    </row>
    <row r="530" spans="1:4">
      <c r="A530" s="44" t="s">
        <v>2134</v>
      </c>
      <c r="B530" s="44" t="s">
        <v>1165</v>
      </c>
      <c r="C530" s="44" t="s">
        <v>1182</v>
      </c>
      <c r="D530" s="44" t="s">
        <v>503</v>
      </c>
    </row>
    <row r="531" spans="1:4">
      <c r="A531" s="44" t="s">
        <v>2436</v>
      </c>
      <c r="B531" s="44" t="s">
        <v>2437</v>
      </c>
      <c r="C531" s="44" t="s">
        <v>1182</v>
      </c>
      <c r="D531" s="44" t="s">
        <v>503</v>
      </c>
    </row>
    <row r="532" spans="1:4">
      <c r="A532" s="44" t="s">
        <v>2076</v>
      </c>
      <c r="B532" s="44" t="s">
        <v>346</v>
      </c>
      <c r="C532" s="44" t="s">
        <v>1182</v>
      </c>
      <c r="D532" s="44" t="s">
        <v>503</v>
      </c>
    </row>
    <row r="533" spans="1:4">
      <c r="A533" s="44" t="s">
        <v>2605</v>
      </c>
      <c r="B533" s="44" t="s">
        <v>2606</v>
      </c>
      <c r="C533" s="44" t="s">
        <v>1182</v>
      </c>
      <c r="D533" s="44" t="s">
        <v>503</v>
      </c>
    </row>
    <row r="534" spans="1:4">
      <c r="A534" s="44" t="s">
        <v>2744</v>
      </c>
      <c r="B534" s="44" t="s">
        <v>2745</v>
      </c>
      <c r="C534" s="44" t="s">
        <v>1182</v>
      </c>
      <c r="D534" s="44" t="s">
        <v>503</v>
      </c>
    </row>
    <row r="535" spans="1:4">
      <c r="A535" s="44" t="s">
        <v>2294</v>
      </c>
      <c r="B535" s="44" t="s">
        <v>2295</v>
      </c>
      <c r="C535" s="44" t="s">
        <v>1182</v>
      </c>
      <c r="D535" s="44" t="s">
        <v>503</v>
      </c>
    </row>
    <row r="536" spans="1:4">
      <c r="A536" s="44" t="s">
        <v>2077</v>
      </c>
      <c r="B536" s="44" t="s">
        <v>245</v>
      </c>
      <c r="C536" s="44" t="s">
        <v>1182</v>
      </c>
      <c r="D536" s="44" t="s">
        <v>503</v>
      </c>
    </row>
    <row r="537" spans="1:4">
      <c r="A537" s="44" t="s">
        <v>344</v>
      </c>
      <c r="B537" s="44" t="s">
        <v>2298</v>
      </c>
      <c r="C537" s="44" t="s">
        <v>1182</v>
      </c>
      <c r="D537" s="44" t="s">
        <v>503</v>
      </c>
    </row>
    <row r="538" spans="1:4">
      <c r="A538" s="44" t="s">
        <v>2078</v>
      </c>
      <c r="B538" s="44" t="s">
        <v>345</v>
      </c>
      <c r="C538" s="44" t="s">
        <v>1182</v>
      </c>
      <c r="D538" s="44" t="s">
        <v>503</v>
      </c>
    </row>
    <row r="539" spans="1:4">
      <c r="A539" s="44" t="s">
        <v>767</v>
      </c>
      <c r="B539" s="44" t="s">
        <v>246</v>
      </c>
      <c r="C539" s="44" t="s">
        <v>1182</v>
      </c>
      <c r="D539" s="44" t="s">
        <v>503</v>
      </c>
    </row>
    <row r="540" spans="1:4">
      <c r="A540" s="44" t="s">
        <v>2079</v>
      </c>
      <c r="B540" s="44" t="s">
        <v>537</v>
      </c>
      <c r="C540" s="44" t="s">
        <v>1182</v>
      </c>
      <c r="D540" s="44" t="s">
        <v>503</v>
      </c>
    </row>
    <row r="541" spans="1:4">
      <c r="A541" s="44" t="s">
        <v>2080</v>
      </c>
      <c r="B541" s="44" t="s">
        <v>536</v>
      </c>
      <c r="C541" s="44" t="s">
        <v>1182</v>
      </c>
      <c r="D541" s="44" t="s">
        <v>503</v>
      </c>
    </row>
    <row r="542" spans="1:4">
      <c r="A542" s="44" t="s">
        <v>2081</v>
      </c>
      <c r="B542" s="44" t="s">
        <v>348</v>
      </c>
      <c r="C542" s="44" t="s">
        <v>1182</v>
      </c>
      <c r="D542" s="44" t="s">
        <v>503</v>
      </c>
    </row>
    <row r="543" spans="1:4">
      <c r="A543" s="44" t="s">
        <v>764</v>
      </c>
      <c r="B543" s="44" t="s">
        <v>247</v>
      </c>
      <c r="C543" s="44" t="s">
        <v>1182</v>
      </c>
      <c r="D543" s="44" t="s">
        <v>503</v>
      </c>
    </row>
    <row r="544" spans="1:4">
      <c r="A544" s="44" t="s">
        <v>2432</v>
      </c>
      <c r="B544" s="44" t="s">
        <v>2433</v>
      </c>
      <c r="C544" s="44" t="s">
        <v>1182</v>
      </c>
      <c r="D544" s="44" t="s">
        <v>503</v>
      </c>
    </row>
    <row r="545" spans="1:4">
      <c r="A545" s="44" t="s">
        <v>760</v>
      </c>
      <c r="B545" s="44" t="s">
        <v>248</v>
      </c>
      <c r="C545" s="44" t="s">
        <v>1182</v>
      </c>
      <c r="D545" s="44" t="s">
        <v>503</v>
      </c>
    </row>
    <row r="546" spans="1:4">
      <c r="A546" s="44" t="s">
        <v>765</v>
      </c>
      <c r="B546" s="44" t="s">
        <v>249</v>
      </c>
      <c r="C546" s="44" t="s">
        <v>1182</v>
      </c>
      <c r="D546" s="44" t="s">
        <v>503</v>
      </c>
    </row>
    <row r="547" spans="1:4">
      <c r="A547" s="44" t="s">
        <v>766</v>
      </c>
      <c r="B547" s="44" t="s">
        <v>250</v>
      </c>
      <c r="C547" s="44" t="s">
        <v>1182</v>
      </c>
      <c r="D547" s="44" t="s">
        <v>503</v>
      </c>
    </row>
    <row r="548" spans="1:4">
      <c r="A548" s="44" t="s">
        <v>2434</v>
      </c>
      <c r="B548" s="44" t="s">
        <v>2435</v>
      </c>
      <c r="C548" s="44" t="s">
        <v>1182</v>
      </c>
      <c r="D548" s="44" t="s">
        <v>503</v>
      </c>
    </row>
    <row r="549" spans="1:4">
      <c r="A549" s="44" t="s">
        <v>761</v>
      </c>
      <c r="B549" s="44" t="s">
        <v>251</v>
      </c>
      <c r="C549" s="44" t="s">
        <v>1182</v>
      </c>
      <c r="D549" s="44" t="s">
        <v>503</v>
      </c>
    </row>
    <row r="550" spans="1:4">
      <c r="A550" s="44" t="s">
        <v>762</v>
      </c>
      <c r="B550" s="44" t="s">
        <v>252</v>
      </c>
      <c r="C550" s="44" t="s">
        <v>1182</v>
      </c>
      <c r="D550" s="44" t="s">
        <v>503</v>
      </c>
    </row>
    <row r="551" spans="1:4">
      <c r="A551" s="44" t="s">
        <v>763</v>
      </c>
      <c r="B551" s="44" t="s">
        <v>253</v>
      </c>
      <c r="C551" s="44" t="s">
        <v>1182</v>
      </c>
      <c r="D551" s="44" t="s">
        <v>503</v>
      </c>
    </row>
    <row r="552" spans="1:4">
      <c r="A552" s="44" t="s">
        <v>2607</v>
      </c>
      <c r="B552" s="44" t="s">
        <v>2608</v>
      </c>
      <c r="C552" s="44" t="s">
        <v>1182</v>
      </c>
      <c r="D552" s="44" t="s">
        <v>503</v>
      </c>
    </row>
    <row r="553" spans="1:4">
      <c r="A553" s="44" t="s">
        <v>2082</v>
      </c>
      <c r="B553" s="44" t="s">
        <v>529</v>
      </c>
      <c r="C553" s="44" t="s">
        <v>1182</v>
      </c>
      <c r="D553" s="44" t="s">
        <v>503</v>
      </c>
    </row>
    <row r="554" spans="1:4">
      <c r="A554" s="44" t="s">
        <v>2296</v>
      </c>
      <c r="B554" s="44" t="s">
        <v>2297</v>
      </c>
      <c r="C554" s="44" t="s">
        <v>1182</v>
      </c>
      <c r="D554" s="44" t="s">
        <v>503</v>
      </c>
    </row>
    <row r="555" spans="1:4">
      <c r="A555" s="44" t="s">
        <v>759</v>
      </c>
      <c r="B555" s="44" t="s">
        <v>254</v>
      </c>
      <c r="C555" s="44" t="s">
        <v>1182</v>
      </c>
      <c r="D555" s="44" t="s">
        <v>503</v>
      </c>
    </row>
    <row r="556" spans="1:4">
      <c r="A556" s="44" t="s">
        <v>2083</v>
      </c>
      <c r="B556" s="44" t="s">
        <v>464</v>
      </c>
      <c r="C556" s="44" t="s">
        <v>1182</v>
      </c>
      <c r="D556" s="44" t="s">
        <v>503</v>
      </c>
    </row>
    <row r="557" spans="1:4">
      <c r="A557" s="44" t="s">
        <v>2084</v>
      </c>
      <c r="B557" s="44" t="s">
        <v>255</v>
      </c>
      <c r="C557" s="44" t="s">
        <v>1182</v>
      </c>
      <c r="D557" s="44" t="s">
        <v>503</v>
      </c>
    </row>
    <row r="558" spans="1:4">
      <c r="A558" s="44" t="s">
        <v>2429</v>
      </c>
      <c r="B558" s="44" t="s">
        <v>2467</v>
      </c>
      <c r="C558" s="44" t="s">
        <v>1182</v>
      </c>
      <c r="D558" s="44" t="s">
        <v>503</v>
      </c>
    </row>
    <row r="559" spans="1:4">
      <c r="A559" s="44" t="s">
        <v>2430</v>
      </c>
      <c r="B559" s="44" t="s">
        <v>2431</v>
      </c>
      <c r="C559" s="44" t="s">
        <v>1182</v>
      </c>
      <c r="D559" s="44" t="s">
        <v>503</v>
      </c>
    </row>
    <row r="560" spans="1:4">
      <c r="A560" s="44" t="s">
        <v>2085</v>
      </c>
      <c r="B560" s="44" t="s">
        <v>256</v>
      </c>
      <c r="C560" s="44" t="s">
        <v>1182</v>
      </c>
      <c r="D560" s="44" t="s">
        <v>503</v>
      </c>
    </row>
    <row r="561" spans="1:4">
      <c r="A561" s="44" t="s">
        <v>34</v>
      </c>
      <c r="B561" s="44" t="s">
        <v>257</v>
      </c>
      <c r="C561" s="44" t="s">
        <v>1182</v>
      </c>
      <c r="D561" s="44" t="s">
        <v>503</v>
      </c>
    </row>
    <row r="562" spans="1:4">
      <c r="A562" s="44" t="s">
        <v>2426</v>
      </c>
      <c r="B562" s="44" t="s">
        <v>2466</v>
      </c>
      <c r="C562" s="44" t="s">
        <v>1182</v>
      </c>
      <c r="D562" s="44" t="s">
        <v>503</v>
      </c>
    </row>
    <row r="563" spans="1:4">
      <c r="A563" s="44" t="s">
        <v>2427</v>
      </c>
      <c r="B563" s="44" t="s">
        <v>2428</v>
      </c>
      <c r="C563" s="44" t="s">
        <v>1182</v>
      </c>
      <c r="D563" s="44" t="s">
        <v>503</v>
      </c>
    </row>
    <row r="564" spans="1:4">
      <c r="A564" s="44" t="s">
        <v>2086</v>
      </c>
      <c r="B564" s="44" t="s">
        <v>258</v>
      </c>
      <c r="C564" s="44" t="s">
        <v>1182</v>
      </c>
      <c r="D564" s="44" t="s">
        <v>503</v>
      </c>
    </row>
    <row r="565" spans="1:4">
      <c r="A565" s="44" t="s">
        <v>35</v>
      </c>
      <c r="B565" s="44" t="s">
        <v>259</v>
      </c>
      <c r="C565" s="44" t="s">
        <v>1182</v>
      </c>
      <c r="D565" s="44" t="s">
        <v>503</v>
      </c>
    </row>
    <row r="566" spans="1:4">
      <c r="A566" s="44" t="s">
        <v>2087</v>
      </c>
      <c r="B566" s="44" t="s">
        <v>770</v>
      </c>
      <c r="C566" s="44" t="s">
        <v>1182</v>
      </c>
      <c r="D566" s="44" t="s">
        <v>503</v>
      </c>
    </row>
    <row r="567" spans="1:4">
      <c r="A567" s="44" t="s">
        <v>2088</v>
      </c>
      <c r="B567" s="44" t="s">
        <v>771</v>
      </c>
      <c r="C567" s="44" t="s">
        <v>1182</v>
      </c>
      <c r="D567" s="44" t="s">
        <v>503</v>
      </c>
    </row>
    <row r="568" spans="1:4">
      <c r="A568" s="44" t="s">
        <v>2089</v>
      </c>
      <c r="B568" s="44" t="s">
        <v>775</v>
      </c>
      <c r="C568" s="44" t="s">
        <v>1182</v>
      </c>
      <c r="D568" s="44" t="s">
        <v>503</v>
      </c>
    </row>
    <row r="569" spans="1:4">
      <c r="A569" s="44" t="s">
        <v>2090</v>
      </c>
      <c r="B569" s="44" t="s">
        <v>776</v>
      </c>
      <c r="C569" s="44" t="s">
        <v>1182</v>
      </c>
      <c r="D569" s="44" t="s">
        <v>503</v>
      </c>
    </row>
    <row r="570" spans="1:4">
      <c r="A570" s="44" t="s">
        <v>2091</v>
      </c>
      <c r="B570" s="44" t="s">
        <v>299</v>
      </c>
      <c r="C570" s="44" t="s">
        <v>1182</v>
      </c>
      <c r="D570" s="44" t="s">
        <v>503</v>
      </c>
    </row>
    <row r="571" spans="1:4">
      <c r="A571" s="44" t="s">
        <v>41</v>
      </c>
      <c r="B571" s="44" t="s">
        <v>300</v>
      </c>
      <c r="C571" s="44" t="s">
        <v>1182</v>
      </c>
      <c r="D571" s="44" t="s">
        <v>503</v>
      </c>
    </row>
    <row r="572" spans="1:4">
      <c r="A572" s="44" t="s">
        <v>2900</v>
      </c>
      <c r="B572" s="44" t="s">
        <v>2901</v>
      </c>
      <c r="C572" s="44" t="s">
        <v>1182</v>
      </c>
      <c r="D572" s="44" t="s">
        <v>503</v>
      </c>
    </row>
    <row r="573" spans="1:4">
      <c r="A573" s="44" t="s">
        <v>2896</v>
      </c>
      <c r="B573" s="44" t="s">
        <v>2897</v>
      </c>
      <c r="C573" s="44" t="s">
        <v>1182</v>
      </c>
      <c r="D573" s="44" t="s">
        <v>503</v>
      </c>
    </row>
    <row r="574" spans="1:4">
      <c r="A574" s="44" t="s">
        <v>2898</v>
      </c>
      <c r="B574" s="44" t="s">
        <v>2899</v>
      </c>
      <c r="C574" s="44" t="s">
        <v>1182</v>
      </c>
      <c r="D574" s="44" t="s">
        <v>503</v>
      </c>
    </row>
    <row r="575" spans="1:4">
      <c r="A575" s="44" t="s">
        <v>2092</v>
      </c>
      <c r="B575" s="44" t="s">
        <v>1173</v>
      </c>
      <c r="C575" s="44" t="s">
        <v>1182</v>
      </c>
      <c r="D575" s="44" t="s">
        <v>503</v>
      </c>
    </row>
    <row r="576" spans="1:4">
      <c r="A576" s="44" t="s">
        <v>2340</v>
      </c>
      <c r="B576" s="44" t="s">
        <v>301</v>
      </c>
      <c r="C576" s="44" t="s">
        <v>1182</v>
      </c>
      <c r="D576" s="44" t="s">
        <v>1288</v>
      </c>
    </row>
    <row r="577" spans="1:4">
      <c r="A577" s="44"/>
      <c r="B577" s="44"/>
      <c r="C577" s="44"/>
      <c r="D577" s="44" t="s">
        <v>503</v>
      </c>
    </row>
    <row r="578" spans="1:4">
      <c r="A578" s="44" t="s">
        <v>1728</v>
      </c>
      <c r="B578" s="44" t="s">
        <v>1729</v>
      </c>
      <c r="C578" s="44" t="s">
        <v>1182</v>
      </c>
      <c r="D578" s="44" t="s">
        <v>1288</v>
      </c>
    </row>
    <row r="579" spans="1:4">
      <c r="A579" s="44"/>
      <c r="B579" s="44"/>
      <c r="C579" s="44"/>
      <c r="D579" s="44" t="s">
        <v>503</v>
      </c>
    </row>
    <row r="580" spans="1:4">
      <c r="A580" s="44" t="s">
        <v>302</v>
      </c>
      <c r="B580" s="44" t="s">
        <v>303</v>
      </c>
      <c r="C580" s="44" t="s">
        <v>1182</v>
      </c>
      <c r="D580" s="44" t="s">
        <v>1288</v>
      </c>
    </row>
    <row r="581" spans="1:4">
      <c r="A581" s="44"/>
      <c r="B581" s="44"/>
      <c r="C581" s="44"/>
      <c r="D581" s="44" t="s">
        <v>503</v>
      </c>
    </row>
    <row r="582" spans="1:4">
      <c r="A582" s="44" t="s">
        <v>1020</v>
      </c>
      <c r="B582" s="44" t="s">
        <v>1021</v>
      </c>
      <c r="C582" s="44" t="s">
        <v>1182</v>
      </c>
      <c r="D582" s="44" t="s">
        <v>1288</v>
      </c>
    </row>
    <row r="583" spans="1:4">
      <c r="A583" s="44"/>
      <c r="B583" s="44"/>
      <c r="C583" s="44"/>
      <c r="D583" s="44" t="s">
        <v>503</v>
      </c>
    </row>
    <row r="584" spans="1:4">
      <c r="A584" s="44"/>
      <c r="B584" s="44"/>
      <c r="C584" s="44"/>
      <c r="D584" s="44" t="s">
        <v>2060</v>
      </c>
    </row>
    <row r="585" spans="1:4">
      <c r="A585" s="44"/>
      <c r="B585" s="44"/>
      <c r="C585" s="44"/>
      <c r="D585" s="44" t="s">
        <v>507</v>
      </c>
    </row>
    <row r="586" spans="1:4">
      <c r="A586" s="44" t="s">
        <v>2887</v>
      </c>
      <c r="B586" s="44" t="s">
        <v>2873</v>
      </c>
      <c r="C586" s="44" t="s">
        <v>1182</v>
      </c>
      <c r="D586" s="44" t="s">
        <v>503</v>
      </c>
    </row>
    <row r="587" spans="1:4">
      <c r="A587" s="44" t="s">
        <v>304</v>
      </c>
      <c r="B587" s="44" t="s">
        <v>305</v>
      </c>
      <c r="C587" s="44" t="s">
        <v>1182</v>
      </c>
      <c r="D587" s="44" t="s">
        <v>1288</v>
      </c>
    </row>
    <row r="588" spans="1:4">
      <c r="A588" s="44"/>
      <c r="B588" s="44"/>
      <c r="C588" s="44"/>
      <c r="D588" s="44" t="s">
        <v>503</v>
      </c>
    </row>
    <row r="589" spans="1:4">
      <c r="A589" s="44"/>
      <c r="B589" s="44"/>
      <c r="C589" s="44"/>
      <c r="D589" s="44" t="s">
        <v>2060</v>
      </c>
    </row>
    <row r="590" spans="1:4">
      <c r="A590" s="44"/>
      <c r="B590" s="44"/>
      <c r="C590" s="44"/>
      <c r="D590" s="44" t="s">
        <v>507</v>
      </c>
    </row>
    <row r="591" spans="1:4">
      <c r="A591" s="44" t="s">
        <v>1876</v>
      </c>
      <c r="B591" s="44" t="s">
        <v>1877</v>
      </c>
      <c r="C591" s="44" t="s">
        <v>1182</v>
      </c>
      <c r="D591" s="44" t="s">
        <v>503</v>
      </c>
    </row>
    <row r="592" spans="1:4">
      <c r="A592" s="44"/>
      <c r="B592" s="44"/>
      <c r="C592" s="44"/>
      <c r="D592" s="44" t="s">
        <v>507</v>
      </c>
    </row>
    <row r="593" spans="1:4">
      <c r="A593" s="44" t="s">
        <v>1563</v>
      </c>
      <c r="B593" s="44" t="s">
        <v>1564</v>
      </c>
      <c r="C593" s="44" t="s">
        <v>1182</v>
      </c>
      <c r="D593" s="44" t="s">
        <v>1288</v>
      </c>
    </row>
    <row r="594" spans="1:4">
      <c r="A594" s="44"/>
      <c r="B594" s="44"/>
      <c r="C594" s="44"/>
      <c r="D594" s="44" t="s">
        <v>503</v>
      </c>
    </row>
    <row r="595" spans="1:4">
      <c r="A595" s="44" t="s">
        <v>1848</v>
      </c>
      <c r="B595" s="44" t="s">
        <v>1869</v>
      </c>
      <c r="C595" s="44" t="s">
        <v>1182</v>
      </c>
      <c r="D595" s="44" t="s">
        <v>503</v>
      </c>
    </row>
    <row r="596" spans="1:4">
      <c r="A596" s="44" t="s">
        <v>1847</v>
      </c>
      <c r="B596" s="44" t="s">
        <v>1868</v>
      </c>
      <c r="C596" s="44" t="s">
        <v>1182</v>
      </c>
      <c r="D596" s="44" t="s">
        <v>1288</v>
      </c>
    </row>
    <row r="597" spans="1:4">
      <c r="A597" s="44"/>
      <c r="B597" s="44"/>
      <c r="C597" s="44"/>
      <c r="D597" s="44" t="s">
        <v>503</v>
      </c>
    </row>
    <row r="598" spans="1:4">
      <c r="A598" s="44"/>
      <c r="B598" s="44"/>
      <c r="C598" s="44"/>
      <c r="D598" s="44" t="s">
        <v>507</v>
      </c>
    </row>
    <row r="599" spans="1:4">
      <c r="A599" s="44" t="s">
        <v>1841</v>
      </c>
      <c r="B599" s="44" t="s">
        <v>1862</v>
      </c>
      <c r="C599" s="44" t="s">
        <v>1182</v>
      </c>
      <c r="D599" s="44" t="s">
        <v>503</v>
      </c>
    </row>
    <row r="600" spans="1:4">
      <c r="A600" s="44" t="s">
        <v>306</v>
      </c>
      <c r="B600" s="44" t="s">
        <v>307</v>
      </c>
      <c r="C600" s="44" t="s">
        <v>1182</v>
      </c>
      <c r="D600" s="44" t="s">
        <v>1288</v>
      </c>
    </row>
    <row r="601" spans="1:4">
      <c r="A601" s="44"/>
      <c r="B601" s="44"/>
      <c r="C601" s="44"/>
      <c r="D601" s="44" t="s">
        <v>503</v>
      </c>
    </row>
    <row r="602" spans="1:4">
      <c r="A602" s="44"/>
      <c r="B602" s="44"/>
      <c r="C602" s="44"/>
      <c r="D602" s="44" t="s">
        <v>2060</v>
      </c>
    </row>
    <row r="603" spans="1:4">
      <c r="A603" s="44" t="s">
        <v>1843</v>
      </c>
      <c r="B603" s="44" t="s">
        <v>1864</v>
      </c>
      <c r="C603" s="44" t="s">
        <v>1182</v>
      </c>
      <c r="D603" s="44" t="s">
        <v>503</v>
      </c>
    </row>
    <row r="604" spans="1:4">
      <c r="A604" s="44"/>
      <c r="B604" s="44"/>
      <c r="C604" s="44"/>
      <c r="D604" s="44" t="s">
        <v>507</v>
      </c>
    </row>
    <row r="605" spans="1:4">
      <c r="A605" s="44" t="s">
        <v>308</v>
      </c>
      <c r="B605" s="44" t="s">
        <v>309</v>
      </c>
      <c r="C605" s="44" t="s">
        <v>1182</v>
      </c>
      <c r="D605" s="44" t="s">
        <v>1288</v>
      </c>
    </row>
    <row r="606" spans="1:4">
      <c r="A606" s="44"/>
      <c r="B606" s="44"/>
      <c r="C606" s="44"/>
      <c r="D606" s="44" t="s">
        <v>503</v>
      </c>
    </row>
    <row r="607" spans="1:4">
      <c r="A607" s="44"/>
      <c r="B607" s="44"/>
      <c r="C607" s="44"/>
      <c r="D607" s="44" t="s">
        <v>507</v>
      </c>
    </row>
    <row r="608" spans="1:4">
      <c r="A608" s="44" t="s">
        <v>310</v>
      </c>
      <c r="B608" s="44" t="s">
        <v>311</v>
      </c>
      <c r="C608" s="44" t="s">
        <v>1182</v>
      </c>
      <c r="D608" s="44" t="s">
        <v>1288</v>
      </c>
    </row>
    <row r="609" spans="1:4">
      <c r="A609" s="44"/>
      <c r="B609" s="44"/>
      <c r="C609" s="44"/>
      <c r="D609" s="44" t="s">
        <v>503</v>
      </c>
    </row>
    <row r="610" spans="1:4">
      <c r="A610" s="44"/>
      <c r="B610" s="44"/>
      <c r="C610" s="44"/>
      <c r="D610" s="44" t="s">
        <v>2060</v>
      </c>
    </row>
    <row r="611" spans="1:4">
      <c r="A611" s="44"/>
      <c r="B611" s="44"/>
      <c r="C611" s="44"/>
      <c r="D611" s="44" t="s">
        <v>507</v>
      </c>
    </row>
    <row r="612" spans="1:4">
      <c r="A612" s="44" t="s">
        <v>1795</v>
      </c>
      <c r="B612" s="44" t="s">
        <v>1796</v>
      </c>
      <c r="C612" s="44" t="s">
        <v>1182</v>
      </c>
      <c r="D612" s="44" t="s">
        <v>503</v>
      </c>
    </row>
    <row r="613" spans="1:4">
      <c r="A613" s="44"/>
      <c r="B613" s="44"/>
      <c r="C613" s="44"/>
      <c r="D613" s="44" t="s">
        <v>507</v>
      </c>
    </row>
    <row r="614" spans="1:4">
      <c r="A614" s="44" t="s">
        <v>1797</v>
      </c>
      <c r="B614" s="44" t="s">
        <v>1798</v>
      </c>
      <c r="C614" s="44" t="s">
        <v>1182</v>
      </c>
      <c r="D614" s="44" t="s">
        <v>503</v>
      </c>
    </row>
    <row r="615" spans="1:4">
      <c r="A615" s="44" t="s">
        <v>1799</v>
      </c>
      <c r="B615" s="44" t="s">
        <v>1800</v>
      </c>
      <c r="C615" s="44" t="s">
        <v>1182</v>
      </c>
      <c r="D615" s="44" t="s">
        <v>1288</v>
      </c>
    </row>
    <row r="616" spans="1:4">
      <c r="A616" s="44"/>
      <c r="B616" s="44"/>
      <c r="C616" s="44"/>
      <c r="D616" s="44" t="s">
        <v>503</v>
      </c>
    </row>
    <row r="617" spans="1:4">
      <c r="A617" s="44" t="s">
        <v>1801</v>
      </c>
      <c r="B617" s="44" t="s">
        <v>1802</v>
      </c>
      <c r="C617" s="44" t="s">
        <v>1182</v>
      </c>
      <c r="D617" s="44" t="s">
        <v>503</v>
      </c>
    </row>
    <row r="618" spans="1:4">
      <c r="A618" s="44" t="s">
        <v>1803</v>
      </c>
      <c r="B618" s="44" t="s">
        <v>1804</v>
      </c>
      <c r="C618" s="44" t="s">
        <v>1182</v>
      </c>
      <c r="D618" s="44" t="s">
        <v>503</v>
      </c>
    </row>
    <row r="619" spans="1:4">
      <c r="A619" s="44" t="s">
        <v>1805</v>
      </c>
      <c r="B619" s="44" t="s">
        <v>1806</v>
      </c>
      <c r="C619" s="44" t="s">
        <v>1182</v>
      </c>
      <c r="D619" s="44" t="s">
        <v>503</v>
      </c>
    </row>
    <row r="620" spans="1:4">
      <c r="A620" s="44" t="s">
        <v>1807</v>
      </c>
      <c r="B620" s="44" t="s">
        <v>1808</v>
      </c>
      <c r="C620" s="44" t="s">
        <v>1182</v>
      </c>
      <c r="D620" s="44" t="s">
        <v>503</v>
      </c>
    </row>
    <row r="621" spans="1:4">
      <c r="A621" s="44" t="s">
        <v>1809</v>
      </c>
      <c r="B621" s="44" t="s">
        <v>1810</v>
      </c>
      <c r="C621" s="44" t="s">
        <v>1182</v>
      </c>
      <c r="D621" s="44" t="s">
        <v>503</v>
      </c>
    </row>
    <row r="622" spans="1:4">
      <c r="A622" s="44" t="s">
        <v>1811</v>
      </c>
      <c r="B622" s="44" t="s">
        <v>1812</v>
      </c>
      <c r="C622" s="44" t="s">
        <v>1182</v>
      </c>
      <c r="D622" s="44" t="s">
        <v>503</v>
      </c>
    </row>
    <row r="623" spans="1:4">
      <c r="A623" s="44" t="s">
        <v>1813</v>
      </c>
      <c r="B623" s="44" t="s">
        <v>1814</v>
      </c>
      <c r="C623" s="44" t="s">
        <v>1182</v>
      </c>
      <c r="D623" s="44" t="s">
        <v>503</v>
      </c>
    </row>
    <row r="624" spans="1:4">
      <c r="A624" s="44" t="s">
        <v>312</v>
      </c>
      <c r="B624" s="44" t="s">
        <v>313</v>
      </c>
      <c r="C624" s="44" t="s">
        <v>1182</v>
      </c>
      <c r="D624" s="44" t="s">
        <v>1288</v>
      </c>
    </row>
    <row r="625" spans="1:4">
      <c r="A625" s="44"/>
      <c r="B625" s="44"/>
      <c r="C625" s="44"/>
      <c r="D625" s="44" t="s">
        <v>503</v>
      </c>
    </row>
    <row r="626" spans="1:4">
      <c r="A626" s="44"/>
      <c r="B626" s="44"/>
      <c r="C626" s="44"/>
      <c r="D626" s="44" t="s">
        <v>2060</v>
      </c>
    </row>
    <row r="627" spans="1:4">
      <c r="A627" s="44"/>
      <c r="B627" s="44"/>
      <c r="C627" s="44"/>
      <c r="D627" s="44" t="s">
        <v>1290</v>
      </c>
    </row>
    <row r="628" spans="1:4">
      <c r="A628" s="44"/>
      <c r="B628" s="44"/>
      <c r="C628" s="44"/>
      <c r="D628" s="44" t="s">
        <v>507</v>
      </c>
    </row>
    <row r="629" spans="1:4">
      <c r="A629" s="44" t="s">
        <v>1815</v>
      </c>
      <c r="B629" s="44" t="s">
        <v>1816</v>
      </c>
      <c r="C629" s="44" t="s">
        <v>1182</v>
      </c>
      <c r="D629" s="44" t="s">
        <v>503</v>
      </c>
    </row>
    <row r="630" spans="1:4">
      <c r="A630" s="44" t="s">
        <v>570</v>
      </c>
      <c r="B630" s="44" t="s">
        <v>571</v>
      </c>
      <c r="C630" s="44" t="s">
        <v>1182</v>
      </c>
      <c r="D630" s="44" t="s">
        <v>1288</v>
      </c>
    </row>
    <row r="631" spans="1:4">
      <c r="A631" s="44"/>
      <c r="B631" s="44"/>
      <c r="C631" s="44"/>
      <c r="D631" s="44" t="s">
        <v>503</v>
      </c>
    </row>
    <row r="632" spans="1:4">
      <c r="A632" s="44"/>
      <c r="B632" s="44"/>
      <c r="C632" s="44"/>
      <c r="D632" s="44" t="s">
        <v>507</v>
      </c>
    </row>
    <row r="633" spans="1:4">
      <c r="A633" s="44" t="s">
        <v>572</v>
      </c>
      <c r="B633" s="44" t="s">
        <v>573</v>
      </c>
      <c r="C633" s="44" t="s">
        <v>1182</v>
      </c>
      <c r="D633" s="44" t="s">
        <v>1288</v>
      </c>
    </row>
    <row r="634" spans="1:4">
      <c r="A634" s="44"/>
      <c r="B634" s="44"/>
      <c r="C634" s="44"/>
      <c r="D634" s="44" t="s">
        <v>503</v>
      </c>
    </row>
    <row r="635" spans="1:4">
      <c r="A635" s="44"/>
      <c r="B635" s="44"/>
      <c r="C635" s="44"/>
      <c r="D635" s="44" t="s">
        <v>507</v>
      </c>
    </row>
    <row r="636" spans="1:4">
      <c r="A636" s="44" t="s">
        <v>574</v>
      </c>
      <c r="B636" s="44" t="s">
        <v>575</v>
      </c>
      <c r="C636" s="44" t="s">
        <v>1182</v>
      </c>
      <c r="D636" s="44" t="s">
        <v>1288</v>
      </c>
    </row>
    <row r="637" spans="1:4">
      <c r="A637" s="44"/>
      <c r="B637" s="44"/>
      <c r="C637" s="44"/>
      <c r="D637" s="44" t="s">
        <v>503</v>
      </c>
    </row>
    <row r="638" spans="1:4">
      <c r="A638" s="44"/>
      <c r="B638" s="44"/>
      <c r="C638" s="44"/>
      <c r="D638" s="44" t="s">
        <v>507</v>
      </c>
    </row>
    <row r="639" spans="1:4">
      <c r="A639" s="44" t="s">
        <v>1565</v>
      </c>
      <c r="B639" s="44" t="s">
        <v>1566</v>
      </c>
      <c r="C639" s="44" t="s">
        <v>1182</v>
      </c>
      <c r="D639" s="44" t="s">
        <v>503</v>
      </c>
    </row>
    <row r="640" spans="1:4">
      <c r="A640" s="44" t="s">
        <v>1846</v>
      </c>
      <c r="B640" s="44" t="s">
        <v>1867</v>
      </c>
      <c r="C640" s="44" t="s">
        <v>1182</v>
      </c>
      <c r="D640" s="44" t="s">
        <v>503</v>
      </c>
    </row>
    <row r="641" spans="1:4">
      <c r="A641" s="44"/>
      <c r="B641" s="44"/>
      <c r="C641" s="44"/>
      <c r="D641" s="44" t="s">
        <v>507</v>
      </c>
    </row>
    <row r="642" spans="1:4">
      <c r="A642" s="44" t="s">
        <v>260</v>
      </c>
      <c r="B642" s="44" t="s">
        <v>266</v>
      </c>
      <c r="C642" s="44" t="s">
        <v>1182</v>
      </c>
      <c r="D642" s="44" t="s">
        <v>503</v>
      </c>
    </row>
    <row r="643" spans="1:4">
      <c r="A643" s="44"/>
      <c r="B643" s="44"/>
      <c r="C643" s="44"/>
      <c r="D643" s="44" t="s">
        <v>2060</v>
      </c>
    </row>
    <row r="644" spans="1:4">
      <c r="A644" s="44"/>
      <c r="B644" s="44"/>
      <c r="C644" s="44"/>
      <c r="D644" s="44" t="s">
        <v>507</v>
      </c>
    </row>
    <row r="645" spans="1:4">
      <c r="A645" s="44" t="s">
        <v>576</v>
      </c>
      <c r="B645" s="44" t="s">
        <v>577</v>
      </c>
      <c r="C645" s="44" t="s">
        <v>1182</v>
      </c>
      <c r="D645" s="44" t="s">
        <v>1288</v>
      </c>
    </row>
    <row r="646" spans="1:4">
      <c r="A646" s="44"/>
      <c r="B646" s="44"/>
      <c r="C646" s="44"/>
      <c r="D646" s="44" t="s">
        <v>503</v>
      </c>
    </row>
    <row r="647" spans="1:4">
      <c r="A647" s="44"/>
      <c r="B647" s="44"/>
      <c r="C647" s="44"/>
      <c r="D647" s="44" t="s">
        <v>1289</v>
      </c>
    </row>
    <row r="648" spans="1:4">
      <c r="A648" s="44"/>
      <c r="B648" s="44"/>
      <c r="C648" s="44"/>
      <c r="D648" s="44" t="s">
        <v>507</v>
      </c>
    </row>
    <row r="649" spans="1:4">
      <c r="A649" s="44" t="s">
        <v>2889</v>
      </c>
      <c r="B649" s="44" t="s">
        <v>2875</v>
      </c>
      <c r="C649" s="44" t="s">
        <v>1182</v>
      </c>
      <c r="D649" s="44" t="s">
        <v>503</v>
      </c>
    </row>
    <row r="650" spans="1:4">
      <c r="A650" s="44" t="s">
        <v>578</v>
      </c>
      <c r="B650" s="44" t="s">
        <v>579</v>
      </c>
      <c r="C650" s="44" t="s">
        <v>1182</v>
      </c>
      <c r="D650" s="44" t="s">
        <v>1288</v>
      </c>
    </row>
    <row r="651" spans="1:4">
      <c r="A651" s="44"/>
      <c r="B651" s="44"/>
      <c r="C651" s="44"/>
      <c r="D651" s="44" t="s">
        <v>503</v>
      </c>
    </row>
    <row r="652" spans="1:4">
      <c r="A652" s="44"/>
      <c r="B652" s="44"/>
      <c r="C652" s="44"/>
      <c r="D652" s="44" t="s">
        <v>2060</v>
      </c>
    </row>
    <row r="653" spans="1:4">
      <c r="A653" s="44"/>
      <c r="B653" s="44"/>
      <c r="C653" s="44"/>
      <c r="D653" s="44" t="s">
        <v>507</v>
      </c>
    </row>
    <row r="654" spans="1:4">
      <c r="A654" s="44" t="s">
        <v>1844</v>
      </c>
      <c r="B654" s="44" t="s">
        <v>1865</v>
      </c>
      <c r="C654" s="44" t="s">
        <v>1182</v>
      </c>
      <c r="D654" s="44" t="s">
        <v>503</v>
      </c>
    </row>
    <row r="655" spans="1:4">
      <c r="A655" s="44"/>
      <c r="B655" s="44"/>
      <c r="C655" s="44"/>
      <c r="D655" s="44" t="s">
        <v>507</v>
      </c>
    </row>
    <row r="656" spans="1:4">
      <c r="A656" s="44" t="s">
        <v>1568</v>
      </c>
      <c r="B656" s="44" t="s">
        <v>1569</v>
      </c>
      <c r="C656" s="44" t="s">
        <v>1182</v>
      </c>
      <c r="D656" s="44" t="s">
        <v>503</v>
      </c>
    </row>
    <row r="657" spans="1:4">
      <c r="A657" s="44"/>
      <c r="B657" s="44"/>
      <c r="C657" s="44"/>
      <c r="D657" s="44" t="s">
        <v>507</v>
      </c>
    </row>
    <row r="658" spans="1:4">
      <c r="A658" s="44" t="s">
        <v>1018</v>
      </c>
      <c r="B658" s="44" t="s">
        <v>1019</v>
      </c>
      <c r="C658" s="44" t="s">
        <v>1182</v>
      </c>
      <c r="D658" s="44" t="s">
        <v>1288</v>
      </c>
    </row>
    <row r="659" spans="1:4">
      <c r="A659" s="44"/>
      <c r="B659" s="44"/>
      <c r="C659" s="44"/>
      <c r="D659" s="44" t="s">
        <v>503</v>
      </c>
    </row>
    <row r="660" spans="1:4">
      <c r="A660" s="44"/>
      <c r="B660" s="44"/>
      <c r="C660" s="44"/>
      <c r="D660" s="44" t="s">
        <v>507</v>
      </c>
    </row>
    <row r="661" spans="1:4">
      <c r="A661" s="44" t="s">
        <v>2888</v>
      </c>
      <c r="B661" s="44" t="s">
        <v>2874</v>
      </c>
      <c r="C661" s="44" t="s">
        <v>1182</v>
      </c>
      <c r="D661" s="44" t="s">
        <v>503</v>
      </c>
    </row>
    <row r="662" spans="1:4">
      <c r="A662" s="44" t="s">
        <v>1670</v>
      </c>
      <c r="B662" s="44" t="s">
        <v>563</v>
      </c>
      <c r="C662" s="44" t="s">
        <v>1182</v>
      </c>
      <c r="D662" s="44" t="s">
        <v>503</v>
      </c>
    </row>
    <row r="663" spans="1:4">
      <c r="A663" s="44"/>
      <c r="B663" s="44"/>
      <c r="C663" s="44"/>
      <c r="D663" s="44" t="s">
        <v>507</v>
      </c>
    </row>
    <row r="664" spans="1:4">
      <c r="A664" s="44" t="s">
        <v>2886</v>
      </c>
      <c r="B664" s="44" t="s">
        <v>2872</v>
      </c>
      <c r="C664" s="44" t="s">
        <v>1182</v>
      </c>
      <c r="D664" s="44" t="s">
        <v>503</v>
      </c>
    </row>
    <row r="665" spans="1:4">
      <c r="A665" s="44"/>
      <c r="B665" s="44"/>
      <c r="C665" s="44"/>
      <c r="D665" s="44" t="s">
        <v>507</v>
      </c>
    </row>
    <row r="666" spans="1:4">
      <c r="A666" s="44" t="s">
        <v>648</v>
      </c>
      <c r="B666" s="44" t="s">
        <v>649</v>
      </c>
      <c r="C666" s="44" t="s">
        <v>1182</v>
      </c>
      <c r="D666" s="44" t="s">
        <v>1288</v>
      </c>
    </row>
    <row r="667" spans="1:4">
      <c r="A667" s="44"/>
      <c r="B667" s="44"/>
      <c r="C667" s="44"/>
      <c r="D667" s="44" t="s">
        <v>503</v>
      </c>
    </row>
    <row r="668" spans="1:4">
      <c r="A668" s="44"/>
      <c r="B668" s="44"/>
      <c r="C668" s="44"/>
      <c r="D668" s="44" t="s">
        <v>2060</v>
      </c>
    </row>
    <row r="669" spans="1:4">
      <c r="A669" s="44"/>
      <c r="B669" s="44"/>
      <c r="C669" s="44"/>
      <c r="D669" s="44" t="s">
        <v>507</v>
      </c>
    </row>
    <row r="670" spans="1:4">
      <c r="A670" s="44" t="s">
        <v>2885</v>
      </c>
      <c r="B670" s="44" t="s">
        <v>2871</v>
      </c>
      <c r="C670" s="44" t="s">
        <v>1182</v>
      </c>
      <c r="D670" s="44" t="s">
        <v>503</v>
      </c>
    </row>
    <row r="671" spans="1:4">
      <c r="A671" s="44" t="s">
        <v>650</v>
      </c>
      <c r="B671" s="44" t="s">
        <v>651</v>
      </c>
      <c r="C671" s="44" t="s">
        <v>1182</v>
      </c>
      <c r="D671" s="44" t="s">
        <v>1288</v>
      </c>
    </row>
    <row r="672" spans="1:4">
      <c r="A672" s="44"/>
      <c r="B672" s="44"/>
      <c r="C672" s="44"/>
      <c r="D672" s="44" t="s">
        <v>503</v>
      </c>
    </row>
    <row r="673" spans="1:4">
      <c r="A673" s="44"/>
      <c r="B673" s="44"/>
      <c r="C673" s="44"/>
      <c r="D673" s="44" t="s">
        <v>2060</v>
      </c>
    </row>
    <row r="674" spans="1:4">
      <c r="A674" s="44"/>
      <c r="B674" s="44"/>
      <c r="C674" s="44"/>
      <c r="D674" s="44" t="s">
        <v>507</v>
      </c>
    </row>
    <row r="675" spans="1:4">
      <c r="A675" s="44" t="s">
        <v>1845</v>
      </c>
      <c r="B675" s="44" t="s">
        <v>1866</v>
      </c>
      <c r="C675" s="44" t="s">
        <v>1182</v>
      </c>
      <c r="D675" s="44" t="s">
        <v>503</v>
      </c>
    </row>
    <row r="676" spans="1:4">
      <c r="A676" s="44"/>
      <c r="B676" s="44"/>
      <c r="C676" s="44"/>
      <c r="D676" s="44" t="s">
        <v>507</v>
      </c>
    </row>
    <row r="677" spans="1:4">
      <c r="A677" s="44" t="s">
        <v>652</v>
      </c>
      <c r="B677" s="44" t="s">
        <v>653</v>
      </c>
      <c r="C677" s="44" t="s">
        <v>1182</v>
      </c>
      <c r="D677" s="44" t="s">
        <v>1288</v>
      </c>
    </row>
    <row r="678" spans="1:4">
      <c r="A678" s="44"/>
      <c r="B678" s="44"/>
      <c r="C678" s="44"/>
      <c r="D678" s="44" t="s">
        <v>503</v>
      </c>
    </row>
    <row r="679" spans="1:4">
      <c r="A679" s="44"/>
      <c r="B679" s="44"/>
      <c r="C679" s="44"/>
      <c r="D679" s="44" t="s">
        <v>1290</v>
      </c>
    </row>
    <row r="680" spans="1:4">
      <c r="A680" s="44"/>
      <c r="B680" s="44"/>
      <c r="C680" s="44"/>
      <c r="D680" s="44" t="s">
        <v>1289</v>
      </c>
    </row>
    <row r="681" spans="1:4">
      <c r="A681" s="44" t="s">
        <v>1831</v>
      </c>
      <c r="B681" s="44" t="s">
        <v>1852</v>
      </c>
      <c r="C681" s="44" t="s">
        <v>1182</v>
      </c>
      <c r="D681" s="44" t="s">
        <v>503</v>
      </c>
    </row>
    <row r="682" spans="1:4">
      <c r="A682" s="44" t="s">
        <v>1832</v>
      </c>
      <c r="B682" s="44" t="s">
        <v>1853</v>
      </c>
      <c r="C682" s="44" t="s">
        <v>1182</v>
      </c>
      <c r="D682" s="44" t="s">
        <v>503</v>
      </c>
    </row>
    <row r="683" spans="1:4">
      <c r="A683" s="44" t="s">
        <v>1838</v>
      </c>
      <c r="B683" s="44" t="s">
        <v>1859</v>
      </c>
      <c r="C683" s="44" t="s">
        <v>1182</v>
      </c>
      <c r="D683" s="44" t="s">
        <v>503</v>
      </c>
    </row>
    <row r="684" spans="1:4">
      <c r="A684" s="44" t="s">
        <v>1833</v>
      </c>
      <c r="B684" s="44" t="s">
        <v>1854</v>
      </c>
      <c r="C684" s="44" t="s">
        <v>1182</v>
      </c>
      <c r="D684" s="44" t="s">
        <v>503</v>
      </c>
    </row>
    <row r="685" spans="1:4">
      <c r="A685" s="44" t="s">
        <v>1834</v>
      </c>
      <c r="B685" s="44" t="s">
        <v>1855</v>
      </c>
      <c r="C685" s="44" t="s">
        <v>1182</v>
      </c>
      <c r="D685" s="44" t="s">
        <v>1288</v>
      </c>
    </row>
    <row r="686" spans="1:4">
      <c r="A686" s="44"/>
      <c r="B686" s="44"/>
      <c r="C686" s="44"/>
      <c r="D686" s="44" t="s">
        <v>503</v>
      </c>
    </row>
    <row r="687" spans="1:4">
      <c r="A687" s="44" t="s">
        <v>1839</v>
      </c>
      <c r="B687" s="44" t="s">
        <v>1860</v>
      </c>
      <c r="C687" s="44" t="s">
        <v>1182</v>
      </c>
      <c r="D687" s="44" t="s">
        <v>503</v>
      </c>
    </row>
    <row r="688" spans="1:4">
      <c r="A688" s="44" t="s">
        <v>1835</v>
      </c>
      <c r="B688" s="44" t="s">
        <v>1856</v>
      </c>
      <c r="C688" s="44" t="s">
        <v>1182</v>
      </c>
      <c r="D688" s="44" t="s">
        <v>503</v>
      </c>
    </row>
    <row r="689" spans="1:4">
      <c r="A689" s="44" t="s">
        <v>1840</v>
      </c>
      <c r="B689" s="44" t="s">
        <v>1861</v>
      </c>
      <c r="C689" s="44" t="s">
        <v>1182</v>
      </c>
      <c r="D689" s="44" t="s">
        <v>503</v>
      </c>
    </row>
    <row r="690" spans="1:4">
      <c r="A690" s="44" t="s">
        <v>1836</v>
      </c>
      <c r="B690" s="44" t="s">
        <v>1857</v>
      </c>
      <c r="C690" s="44" t="s">
        <v>1182</v>
      </c>
      <c r="D690" s="44" t="s">
        <v>503</v>
      </c>
    </row>
    <row r="691" spans="1:4">
      <c r="A691" s="44" t="s">
        <v>654</v>
      </c>
      <c r="B691" s="44" t="s">
        <v>655</v>
      </c>
      <c r="C691" s="44" t="s">
        <v>1182</v>
      </c>
      <c r="D691" s="44" t="s">
        <v>1288</v>
      </c>
    </row>
    <row r="692" spans="1:4">
      <c r="A692" s="44"/>
      <c r="B692" s="44"/>
      <c r="C692" s="44"/>
      <c r="D692" s="44" t="s">
        <v>503</v>
      </c>
    </row>
    <row r="693" spans="1:4">
      <c r="A693" s="44"/>
      <c r="B693" s="44"/>
      <c r="C693" s="44"/>
      <c r="D693" s="44" t="s">
        <v>507</v>
      </c>
    </row>
    <row r="694" spans="1:4">
      <c r="A694" s="44" t="s">
        <v>1837</v>
      </c>
      <c r="B694" s="44" t="s">
        <v>1858</v>
      </c>
      <c r="C694" s="44" t="s">
        <v>1182</v>
      </c>
      <c r="D694" s="44" t="s">
        <v>503</v>
      </c>
    </row>
    <row r="695" spans="1:4">
      <c r="A695" s="44" t="s">
        <v>2093</v>
      </c>
      <c r="B695" s="44" t="s">
        <v>990</v>
      </c>
      <c r="C695" s="44" t="s">
        <v>1182</v>
      </c>
      <c r="D695" s="44" t="s">
        <v>503</v>
      </c>
    </row>
    <row r="696" spans="1:4">
      <c r="A696" s="44" t="s">
        <v>65</v>
      </c>
      <c r="B696" s="44" t="s">
        <v>77</v>
      </c>
      <c r="C696" s="44" t="s">
        <v>1182</v>
      </c>
      <c r="D696" s="44" t="s">
        <v>503</v>
      </c>
    </row>
    <row r="697" spans="1:4">
      <c r="A697" s="44"/>
      <c r="B697" s="44"/>
      <c r="C697" s="44"/>
      <c r="D697" s="44" t="s">
        <v>1290</v>
      </c>
    </row>
    <row r="698" spans="1:4">
      <c r="A698" s="44" t="s">
        <v>1842</v>
      </c>
      <c r="B698" s="44" t="s">
        <v>1863</v>
      </c>
      <c r="C698" s="44" t="s">
        <v>1182</v>
      </c>
      <c r="D698" s="44" t="s">
        <v>503</v>
      </c>
    </row>
    <row r="699" spans="1:4">
      <c r="A699" s="44" t="s">
        <v>36</v>
      </c>
      <c r="B699" s="44" t="s">
        <v>662</v>
      </c>
      <c r="C699" s="44" t="s">
        <v>1182</v>
      </c>
      <c r="D699" s="44" t="s">
        <v>1288</v>
      </c>
    </row>
    <row r="700" spans="1:4">
      <c r="A700" s="44"/>
      <c r="B700" s="44"/>
      <c r="C700" s="44"/>
      <c r="D700" s="44" t="s">
        <v>503</v>
      </c>
    </row>
    <row r="701" spans="1:4">
      <c r="A701" s="44"/>
      <c r="B701" s="44"/>
      <c r="C701" s="44"/>
      <c r="D701" s="44" t="s">
        <v>507</v>
      </c>
    </row>
    <row r="702" spans="1:4">
      <c r="A702" s="44" t="s">
        <v>1732</v>
      </c>
      <c r="B702" s="44" t="s">
        <v>1733</v>
      </c>
      <c r="C702" s="44" t="s">
        <v>1182</v>
      </c>
      <c r="D702" s="44" t="s">
        <v>1288</v>
      </c>
    </row>
    <row r="703" spans="1:4">
      <c r="A703" s="44"/>
      <c r="B703" s="44"/>
      <c r="C703" s="44"/>
      <c r="D703" s="44" t="s">
        <v>503</v>
      </c>
    </row>
    <row r="704" spans="1:4">
      <c r="A704" s="44"/>
      <c r="B704" s="44"/>
      <c r="C704" s="44"/>
      <c r="D704" s="44" t="s">
        <v>1290</v>
      </c>
    </row>
    <row r="705" spans="1:4">
      <c r="A705" s="44" t="s">
        <v>1735</v>
      </c>
      <c r="B705" s="44" t="s">
        <v>1736</v>
      </c>
      <c r="C705" s="44" t="s">
        <v>1182</v>
      </c>
      <c r="D705" s="44" t="s">
        <v>1288</v>
      </c>
    </row>
    <row r="706" spans="1:4">
      <c r="A706" s="44"/>
      <c r="B706" s="44"/>
      <c r="C706" s="44"/>
      <c r="D706" s="44" t="s">
        <v>503</v>
      </c>
    </row>
    <row r="707" spans="1:4">
      <c r="A707" s="44"/>
      <c r="B707" s="44"/>
      <c r="C707" s="44"/>
      <c r="D707" s="44" t="s">
        <v>1290</v>
      </c>
    </row>
    <row r="708" spans="1:4">
      <c r="A708" s="44" t="s">
        <v>2462</v>
      </c>
      <c r="B708" s="44" t="s">
        <v>2463</v>
      </c>
      <c r="C708" s="44" t="s">
        <v>1182</v>
      </c>
      <c r="D708" s="44" t="s">
        <v>503</v>
      </c>
    </row>
    <row r="709" spans="1:4">
      <c r="A709" s="44" t="s">
        <v>1570</v>
      </c>
      <c r="B709" s="44" t="s">
        <v>1571</v>
      </c>
      <c r="C709" s="44" t="s">
        <v>1182</v>
      </c>
      <c r="D709" s="44" t="s">
        <v>1288</v>
      </c>
    </row>
    <row r="710" spans="1:4">
      <c r="A710" s="44"/>
      <c r="B710" s="44"/>
      <c r="C710" s="44"/>
      <c r="D710" s="44" t="s">
        <v>503</v>
      </c>
    </row>
    <row r="711" spans="1:4">
      <c r="A711" s="44"/>
      <c r="B711" s="44"/>
      <c r="C711" s="44"/>
      <c r="D711" s="44" t="s">
        <v>1290</v>
      </c>
    </row>
    <row r="712" spans="1:4">
      <c r="A712" s="44"/>
      <c r="B712" s="44"/>
      <c r="C712" s="44"/>
      <c r="D712" s="44" t="s">
        <v>1291</v>
      </c>
    </row>
    <row r="713" spans="1:4">
      <c r="A713" s="44" t="s">
        <v>2094</v>
      </c>
      <c r="B713" s="44" t="s">
        <v>970</v>
      </c>
      <c r="C713" s="44" t="s">
        <v>1182</v>
      </c>
      <c r="D713" s="44" t="s">
        <v>1288</v>
      </c>
    </row>
    <row r="714" spans="1:4">
      <c r="A714" s="44"/>
      <c r="B714" s="44"/>
      <c r="C714" s="44"/>
      <c r="D714" s="44" t="s">
        <v>503</v>
      </c>
    </row>
    <row r="715" spans="1:4">
      <c r="A715" s="44" t="s">
        <v>1878</v>
      </c>
      <c r="B715" s="44" t="s">
        <v>656</v>
      </c>
      <c r="C715" s="44" t="s">
        <v>1182</v>
      </c>
      <c r="D715" s="44" t="s">
        <v>1288</v>
      </c>
    </row>
    <row r="716" spans="1:4">
      <c r="A716" s="44"/>
      <c r="B716" s="44"/>
      <c r="C716" s="44"/>
      <c r="D716" s="44" t="s">
        <v>503</v>
      </c>
    </row>
    <row r="717" spans="1:4">
      <c r="A717" s="44"/>
      <c r="B717" s="44"/>
      <c r="C717" s="44"/>
      <c r="D717" s="44" t="s">
        <v>1290</v>
      </c>
    </row>
    <row r="718" spans="1:4">
      <c r="A718" s="44"/>
      <c r="B718" s="44"/>
      <c r="C718" s="44"/>
      <c r="D718" s="44" t="s">
        <v>1291</v>
      </c>
    </row>
    <row r="719" spans="1:4">
      <c r="A719" s="44" t="s">
        <v>458</v>
      </c>
      <c r="B719" s="44" t="s">
        <v>459</v>
      </c>
      <c r="C719" s="44" t="s">
        <v>1182</v>
      </c>
      <c r="D719" s="44" t="s">
        <v>1288</v>
      </c>
    </row>
    <row r="720" spans="1:4">
      <c r="A720" s="44"/>
      <c r="B720" s="44"/>
      <c r="C720" s="44"/>
      <c r="D720" s="44" t="s">
        <v>503</v>
      </c>
    </row>
    <row r="721" spans="1:4">
      <c r="A721" s="44" t="s">
        <v>2095</v>
      </c>
      <c r="B721" s="44" t="s">
        <v>657</v>
      </c>
      <c r="C721" s="44" t="s">
        <v>1182</v>
      </c>
      <c r="D721" s="44" t="s">
        <v>1288</v>
      </c>
    </row>
    <row r="722" spans="1:4">
      <c r="A722" s="44"/>
      <c r="B722" s="44"/>
      <c r="C722" s="44"/>
      <c r="D722" s="44" t="s">
        <v>503</v>
      </c>
    </row>
    <row r="723" spans="1:4">
      <c r="A723" s="44"/>
      <c r="B723" s="44"/>
      <c r="C723" s="44"/>
      <c r="D723" s="44" t="s">
        <v>2060</v>
      </c>
    </row>
    <row r="724" spans="1:4">
      <c r="A724" s="44"/>
      <c r="B724" s="44"/>
      <c r="C724" s="44"/>
      <c r="D724" s="44" t="s">
        <v>507</v>
      </c>
    </row>
    <row r="725" spans="1:4">
      <c r="A725" s="44" t="s">
        <v>2096</v>
      </c>
      <c r="B725" s="44" t="s">
        <v>453</v>
      </c>
      <c r="C725" s="44" t="s">
        <v>1182</v>
      </c>
      <c r="D725" s="44" t="s">
        <v>503</v>
      </c>
    </row>
    <row r="726" spans="1:4">
      <c r="A726" s="44" t="s">
        <v>658</v>
      </c>
      <c r="B726" s="44" t="s">
        <v>659</v>
      </c>
      <c r="C726" s="44" t="s">
        <v>1182</v>
      </c>
      <c r="D726" s="44" t="s">
        <v>1288</v>
      </c>
    </row>
    <row r="727" spans="1:4">
      <c r="A727" s="44"/>
      <c r="B727" s="44"/>
      <c r="C727" s="44"/>
      <c r="D727" s="44" t="s">
        <v>503</v>
      </c>
    </row>
    <row r="728" spans="1:4">
      <c r="A728" s="44" t="s">
        <v>456</v>
      </c>
      <c r="B728" s="44" t="s">
        <v>457</v>
      </c>
      <c r="C728" s="44" t="s">
        <v>1182</v>
      </c>
      <c r="D728" s="44" t="s">
        <v>1288</v>
      </c>
    </row>
    <row r="729" spans="1:4">
      <c r="A729" s="44"/>
      <c r="B729" s="44"/>
      <c r="C729" s="44"/>
      <c r="D729" s="44" t="s">
        <v>503</v>
      </c>
    </row>
    <row r="730" spans="1:4">
      <c r="A730" s="44" t="s">
        <v>660</v>
      </c>
      <c r="B730" s="44" t="s">
        <v>661</v>
      </c>
      <c r="C730" s="44" t="s">
        <v>1182</v>
      </c>
      <c r="D730" s="44" t="s">
        <v>1288</v>
      </c>
    </row>
    <row r="731" spans="1:4">
      <c r="A731" s="44"/>
      <c r="B731" s="44"/>
      <c r="C731" s="44"/>
      <c r="D731" s="44" t="s">
        <v>503</v>
      </c>
    </row>
    <row r="732" spans="1:4">
      <c r="A732" s="44"/>
      <c r="B732" s="44"/>
      <c r="C732" s="44"/>
      <c r="D732" s="44" t="s">
        <v>507</v>
      </c>
    </row>
    <row r="733" spans="1:4">
      <c r="A733" s="44" t="s">
        <v>422</v>
      </c>
      <c r="B733" s="44" t="s">
        <v>424</v>
      </c>
      <c r="C733" s="44" t="s">
        <v>1182</v>
      </c>
      <c r="D733" s="44" t="s">
        <v>503</v>
      </c>
    </row>
    <row r="734" spans="1:4">
      <c r="A734" s="44" t="s">
        <v>1726</v>
      </c>
      <c r="B734" s="44" t="s">
        <v>1727</v>
      </c>
      <c r="C734" s="44" t="s">
        <v>1182</v>
      </c>
      <c r="D734" s="44" t="s">
        <v>1288</v>
      </c>
    </row>
    <row r="735" spans="1:4">
      <c r="A735" s="44"/>
      <c r="B735" s="44"/>
      <c r="C735" s="44"/>
      <c r="D735" s="44" t="s">
        <v>503</v>
      </c>
    </row>
    <row r="736" spans="1:4">
      <c r="A736" s="44" t="s">
        <v>2097</v>
      </c>
      <c r="B736" s="44" t="s">
        <v>664</v>
      </c>
      <c r="C736" s="44" t="s">
        <v>1182</v>
      </c>
      <c r="D736" s="44" t="s">
        <v>1288</v>
      </c>
    </row>
    <row r="737" spans="1:4">
      <c r="A737" s="44"/>
      <c r="B737" s="44"/>
      <c r="C737" s="44"/>
      <c r="D737" s="44" t="s">
        <v>503</v>
      </c>
    </row>
    <row r="738" spans="1:4">
      <c r="A738" s="44"/>
      <c r="B738" s="44"/>
      <c r="C738" s="44"/>
      <c r="D738" s="44" t="s">
        <v>470</v>
      </c>
    </row>
    <row r="739" spans="1:4">
      <c r="A739" s="44"/>
      <c r="B739" s="44"/>
      <c r="C739" s="44"/>
      <c r="D739" s="44" t="s">
        <v>1291</v>
      </c>
    </row>
    <row r="740" spans="1:4">
      <c r="A740" s="44"/>
      <c r="B740" s="44"/>
      <c r="C740" s="44"/>
      <c r="D740" s="44" t="s">
        <v>504</v>
      </c>
    </row>
    <row r="741" spans="1:4">
      <c r="A741" s="44" t="s">
        <v>665</v>
      </c>
      <c r="B741" s="44" t="s">
        <v>666</v>
      </c>
      <c r="C741" s="44" t="s">
        <v>1182</v>
      </c>
      <c r="D741" s="44" t="s">
        <v>1288</v>
      </c>
    </row>
    <row r="742" spans="1:4">
      <c r="A742" s="44"/>
      <c r="B742" s="44"/>
      <c r="C742" s="44"/>
      <c r="D742" s="44" t="s">
        <v>503</v>
      </c>
    </row>
    <row r="743" spans="1:4">
      <c r="A743" s="44" t="s">
        <v>667</v>
      </c>
      <c r="B743" s="44" t="s">
        <v>668</v>
      </c>
      <c r="C743" s="44" t="s">
        <v>1182</v>
      </c>
      <c r="D743" s="44" t="s">
        <v>1288</v>
      </c>
    </row>
    <row r="744" spans="1:4">
      <c r="A744" s="44"/>
      <c r="B744" s="44"/>
      <c r="C744" s="44"/>
      <c r="D744" s="44" t="s">
        <v>503</v>
      </c>
    </row>
    <row r="745" spans="1:4">
      <c r="A745" s="44" t="s">
        <v>505</v>
      </c>
      <c r="B745" s="44" t="s">
        <v>385</v>
      </c>
      <c r="C745" s="44" t="s">
        <v>1182</v>
      </c>
      <c r="D745" s="44" t="s">
        <v>1288</v>
      </c>
    </row>
    <row r="746" spans="1:4">
      <c r="A746" s="44"/>
      <c r="B746" s="44"/>
      <c r="C746" s="44"/>
      <c r="D746" s="44" t="s">
        <v>503</v>
      </c>
    </row>
    <row r="747" spans="1:4">
      <c r="A747" s="44" t="s">
        <v>872</v>
      </c>
      <c r="B747" s="44" t="s">
        <v>873</v>
      </c>
      <c r="C747" s="44" t="s">
        <v>1182</v>
      </c>
      <c r="D747" s="44" t="s">
        <v>503</v>
      </c>
    </row>
    <row r="748" spans="1:4">
      <c r="A748" s="44" t="s">
        <v>870</v>
      </c>
      <c r="B748" s="44" t="s">
        <v>871</v>
      </c>
      <c r="C748" s="44" t="s">
        <v>1182</v>
      </c>
      <c r="D748" s="44" t="s">
        <v>503</v>
      </c>
    </row>
    <row r="749" spans="1:4">
      <c r="A749" s="44" t="s">
        <v>2098</v>
      </c>
      <c r="B749" s="44" t="s">
        <v>268</v>
      </c>
      <c r="C749" s="44" t="s">
        <v>1182</v>
      </c>
      <c r="D749" s="44" t="s">
        <v>503</v>
      </c>
    </row>
    <row r="750" spans="1:4">
      <c r="A750" s="44" t="s">
        <v>889</v>
      </c>
      <c r="B750" s="44" t="s">
        <v>197</v>
      </c>
      <c r="C750" s="44" t="s">
        <v>1182</v>
      </c>
      <c r="D750" s="44" t="s">
        <v>1288</v>
      </c>
    </row>
    <row r="751" spans="1:4">
      <c r="A751" s="44"/>
      <c r="B751" s="44"/>
      <c r="C751" s="44"/>
      <c r="D751" s="44" t="s">
        <v>503</v>
      </c>
    </row>
    <row r="752" spans="1:4">
      <c r="A752" s="44"/>
      <c r="B752" s="44"/>
      <c r="C752" s="44"/>
      <c r="D752" s="44" t="s">
        <v>507</v>
      </c>
    </row>
    <row r="753" spans="1:4">
      <c r="A753" s="44" t="s">
        <v>2692</v>
      </c>
      <c r="B753" s="44" t="s">
        <v>182</v>
      </c>
      <c r="C753" s="44" t="s">
        <v>1182</v>
      </c>
      <c r="D753" s="44" t="s">
        <v>1288</v>
      </c>
    </row>
    <row r="754" spans="1:4">
      <c r="A754" s="44"/>
      <c r="B754" s="44"/>
      <c r="C754" s="44"/>
      <c r="D754" s="44" t="s">
        <v>503</v>
      </c>
    </row>
    <row r="755" spans="1:4">
      <c r="A755" s="44"/>
      <c r="B755" s="44"/>
      <c r="C755" s="44"/>
      <c r="D755" s="44" t="s">
        <v>470</v>
      </c>
    </row>
    <row r="756" spans="1:4">
      <c r="A756" s="44"/>
      <c r="B756" s="44"/>
      <c r="C756" s="44"/>
      <c r="D756" s="44" t="s">
        <v>507</v>
      </c>
    </row>
    <row r="757" spans="1:4">
      <c r="A757" s="44" t="s">
        <v>2693</v>
      </c>
      <c r="B757" s="44" t="s">
        <v>183</v>
      </c>
      <c r="C757" s="44" t="s">
        <v>1182</v>
      </c>
      <c r="D757" s="44" t="s">
        <v>1288</v>
      </c>
    </row>
    <row r="758" spans="1:4">
      <c r="A758" s="44"/>
      <c r="B758" s="44"/>
      <c r="C758" s="44"/>
      <c r="D758" s="44" t="s">
        <v>503</v>
      </c>
    </row>
    <row r="759" spans="1:4">
      <c r="A759" s="44"/>
      <c r="B759" s="44"/>
      <c r="C759" s="44"/>
      <c r="D759" s="44" t="s">
        <v>507</v>
      </c>
    </row>
    <row r="760" spans="1:4">
      <c r="A760" s="44" t="s">
        <v>2694</v>
      </c>
      <c r="B760" s="44" t="s">
        <v>184</v>
      </c>
      <c r="C760" s="44" t="s">
        <v>1182</v>
      </c>
      <c r="D760" s="44" t="s">
        <v>1288</v>
      </c>
    </row>
    <row r="761" spans="1:4">
      <c r="A761" s="44"/>
      <c r="B761" s="44"/>
      <c r="C761" s="44"/>
      <c r="D761" s="44" t="s">
        <v>503</v>
      </c>
    </row>
    <row r="762" spans="1:4">
      <c r="A762" s="44"/>
      <c r="B762" s="44"/>
      <c r="C762" s="44"/>
      <c r="D762" s="44" t="s">
        <v>470</v>
      </c>
    </row>
    <row r="763" spans="1:4">
      <c r="A763" s="44"/>
      <c r="B763" s="44"/>
      <c r="C763" s="44"/>
      <c r="D763" s="44" t="s">
        <v>507</v>
      </c>
    </row>
    <row r="764" spans="1:4">
      <c r="A764" s="44" t="s">
        <v>2695</v>
      </c>
      <c r="B764" s="44" t="s">
        <v>1082</v>
      </c>
      <c r="C764" s="44" t="s">
        <v>1182</v>
      </c>
      <c r="D764" s="44" t="s">
        <v>503</v>
      </c>
    </row>
    <row r="765" spans="1:4">
      <c r="A765" s="44"/>
      <c r="B765" s="44"/>
      <c r="C765" s="44"/>
      <c r="D765" s="44" t="s">
        <v>507</v>
      </c>
    </row>
    <row r="766" spans="1:4">
      <c r="A766" s="44" t="s">
        <v>2696</v>
      </c>
      <c r="B766" s="44" t="s">
        <v>1017</v>
      </c>
      <c r="C766" s="44" t="s">
        <v>1182</v>
      </c>
      <c r="D766" s="44" t="s">
        <v>1288</v>
      </c>
    </row>
    <row r="767" spans="1:4">
      <c r="A767" s="44"/>
      <c r="B767" s="44"/>
      <c r="C767" s="44"/>
      <c r="D767" s="44" t="s">
        <v>503</v>
      </c>
    </row>
    <row r="768" spans="1:4">
      <c r="A768" s="44"/>
      <c r="B768" s="44"/>
      <c r="C768" s="44"/>
      <c r="D768" s="44" t="s">
        <v>470</v>
      </c>
    </row>
    <row r="769" spans="1:4">
      <c r="A769" s="44"/>
      <c r="B769" s="44"/>
      <c r="C769" s="44"/>
      <c r="D769" s="44" t="s">
        <v>507</v>
      </c>
    </row>
    <row r="770" spans="1:4">
      <c r="A770" s="44" t="s">
        <v>2697</v>
      </c>
      <c r="B770" s="44" t="s">
        <v>185</v>
      </c>
      <c r="C770" s="44" t="s">
        <v>1182</v>
      </c>
      <c r="D770" s="44" t="s">
        <v>1288</v>
      </c>
    </row>
    <row r="771" spans="1:4">
      <c r="A771" s="44"/>
      <c r="B771" s="44"/>
      <c r="C771" s="44"/>
      <c r="D771" s="44" t="s">
        <v>503</v>
      </c>
    </row>
    <row r="772" spans="1:4">
      <c r="A772" s="44"/>
      <c r="B772" s="44"/>
      <c r="C772" s="44"/>
      <c r="D772" s="44" t="s">
        <v>470</v>
      </c>
    </row>
    <row r="773" spans="1:4">
      <c r="A773" s="44"/>
      <c r="B773" s="44"/>
      <c r="C773" s="44"/>
      <c r="D773" s="44" t="s">
        <v>507</v>
      </c>
    </row>
    <row r="774" spans="1:4">
      <c r="A774" s="44" t="s">
        <v>2698</v>
      </c>
      <c r="B774" s="44" t="s">
        <v>186</v>
      </c>
      <c r="C774" s="44" t="s">
        <v>1182</v>
      </c>
      <c r="D774" s="44" t="s">
        <v>1288</v>
      </c>
    </row>
    <row r="775" spans="1:4">
      <c r="A775" s="44"/>
      <c r="B775" s="44"/>
      <c r="C775" s="44"/>
      <c r="D775" s="44" t="s">
        <v>503</v>
      </c>
    </row>
    <row r="776" spans="1:4">
      <c r="A776" s="44"/>
      <c r="B776" s="44"/>
      <c r="C776" s="44"/>
      <c r="D776" s="44" t="s">
        <v>470</v>
      </c>
    </row>
    <row r="777" spans="1:4">
      <c r="A777" s="44"/>
      <c r="B777" s="44"/>
      <c r="C777" s="44"/>
      <c r="D777" s="44" t="s">
        <v>507</v>
      </c>
    </row>
    <row r="778" spans="1:4">
      <c r="A778" s="44" t="s">
        <v>2699</v>
      </c>
      <c r="B778" s="44" t="s">
        <v>187</v>
      </c>
      <c r="C778" s="44" t="s">
        <v>1182</v>
      </c>
      <c r="D778" s="44" t="s">
        <v>503</v>
      </c>
    </row>
    <row r="779" spans="1:4">
      <c r="A779" s="44"/>
      <c r="B779" s="44"/>
      <c r="C779" s="44"/>
      <c r="D779" s="44" t="s">
        <v>507</v>
      </c>
    </row>
    <row r="780" spans="1:4">
      <c r="A780" s="44" t="s">
        <v>2700</v>
      </c>
      <c r="B780" s="44" t="s">
        <v>188</v>
      </c>
      <c r="C780" s="44" t="s">
        <v>1182</v>
      </c>
      <c r="D780" s="44" t="s">
        <v>1288</v>
      </c>
    </row>
    <row r="781" spans="1:4">
      <c r="A781" s="44"/>
      <c r="B781" s="44"/>
      <c r="C781" s="44"/>
      <c r="D781" s="44" t="s">
        <v>503</v>
      </c>
    </row>
    <row r="782" spans="1:4">
      <c r="A782" s="44"/>
      <c r="B782" s="44"/>
      <c r="C782" s="44"/>
      <c r="D782" s="44" t="s">
        <v>470</v>
      </c>
    </row>
    <row r="783" spans="1:4">
      <c r="A783" s="44"/>
      <c r="B783" s="44"/>
      <c r="C783" s="44"/>
      <c r="D783" s="44" t="s">
        <v>507</v>
      </c>
    </row>
    <row r="784" spans="1:4">
      <c r="A784" s="44" t="s">
        <v>2701</v>
      </c>
      <c r="B784" s="44" t="s">
        <v>1084</v>
      </c>
      <c r="C784" s="44" t="s">
        <v>1182</v>
      </c>
      <c r="D784" s="44" t="s">
        <v>503</v>
      </c>
    </row>
    <row r="785" spans="1:4">
      <c r="A785" s="44"/>
      <c r="B785" s="44"/>
      <c r="C785" s="44"/>
      <c r="D785" s="44" t="s">
        <v>507</v>
      </c>
    </row>
    <row r="786" spans="1:4">
      <c r="A786" s="44" t="s">
        <v>2702</v>
      </c>
      <c r="B786" s="44" t="s">
        <v>189</v>
      </c>
      <c r="C786" s="44" t="s">
        <v>1182</v>
      </c>
      <c r="D786" s="44" t="s">
        <v>1288</v>
      </c>
    </row>
    <row r="787" spans="1:4">
      <c r="A787" s="44"/>
      <c r="B787" s="44"/>
      <c r="C787" s="44"/>
      <c r="D787" s="44" t="s">
        <v>503</v>
      </c>
    </row>
    <row r="788" spans="1:4">
      <c r="A788" s="44"/>
      <c r="B788" s="44"/>
      <c r="C788" s="44"/>
      <c r="D788" s="44" t="s">
        <v>470</v>
      </c>
    </row>
    <row r="789" spans="1:4">
      <c r="A789" s="44"/>
      <c r="B789" s="44"/>
      <c r="C789" s="44"/>
      <c r="D789" s="44" t="s">
        <v>507</v>
      </c>
    </row>
    <row r="790" spans="1:4">
      <c r="A790" s="44" t="s">
        <v>2703</v>
      </c>
      <c r="B790" s="44" t="s">
        <v>1085</v>
      </c>
      <c r="C790" s="44" t="s">
        <v>1182</v>
      </c>
      <c r="D790" s="44" t="s">
        <v>503</v>
      </c>
    </row>
    <row r="791" spans="1:4">
      <c r="A791" s="44"/>
      <c r="B791" s="44"/>
      <c r="C791" s="44"/>
      <c r="D791" s="44" t="s">
        <v>507</v>
      </c>
    </row>
    <row r="792" spans="1:4">
      <c r="A792" s="44" t="s">
        <v>2704</v>
      </c>
      <c r="B792" s="44" t="s">
        <v>191</v>
      </c>
      <c r="C792" s="44" t="s">
        <v>1182</v>
      </c>
      <c r="D792" s="44" t="s">
        <v>1288</v>
      </c>
    </row>
    <row r="793" spans="1:4">
      <c r="A793" s="44"/>
      <c r="B793" s="44"/>
      <c r="C793" s="44"/>
      <c r="D793" s="44" t="s">
        <v>503</v>
      </c>
    </row>
    <row r="794" spans="1:4">
      <c r="A794" s="44"/>
      <c r="B794" s="44"/>
      <c r="C794" s="44"/>
      <c r="D794" s="44" t="s">
        <v>470</v>
      </c>
    </row>
    <row r="795" spans="1:4">
      <c r="A795" s="44"/>
      <c r="B795" s="44"/>
      <c r="C795" s="44"/>
      <c r="D795" s="44" t="s">
        <v>507</v>
      </c>
    </row>
    <row r="796" spans="1:4">
      <c r="A796" s="44" t="s">
        <v>2705</v>
      </c>
      <c r="B796" s="44" t="s">
        <v>190</v>
      </c>
      <c r="C796" s="44" t="s">
        <v>1182</v>
      </c>
      <c r="D796" s="44" t="s">
        <v>503</v>
      </c>
    </row>
    <row r="797" spans="1:4">
      <c r="A797" s="44"/>
      <c r="B797" s="44"/>
      <c r="C797" s="44"/>
      <c r="D797" s="44" t="s">
        <v>507</v>
      </c>
    </row>
    <row r="798" spans="1:4">
      <c r="A798" s="44" t="s">
        <v>2706</v>
      </c>
      <c r="B798" s="44" t="s">
        <v>192</v>
      </c>
      <c r="C798" s="44" t="s">
        <v>1182</v>
      </c>
      <c r="D798" s="44" t="s">
        <v>1288</v>
      </c>
    </row>
    <row r="799" spans="1:4">
      <c r="A799" s="44"/>
      <c r="B799" s="44"/>
      <c r="C799" s="44"/>
      <c r="D799" s="44" t="s">
        <v>503</v>
      </c>
    </row>
    <row r="800" spans="1:4">
      <c r="A800" s="44"/>
      <c r="B800" s="44"/>
      <c r="C800" s="44"/>
      <c r="D800" s="44" t="s">
        <v>470</v>
      </c>
    </row>
    <row r="801" spans="1:4">
      <c r="A801" s="44"/>
      <c r="B801" s="44"/>
      <c r="C801" s="44"/>
      <c r="D801" s="44" t="s">
        <v>507</v>
      </c>
    </row>
    <row r="802" spans="1:4">
      <c r="A802" s="44" t="s">
        <v>2707</v>
      </c>
      <c r="B802" s="44" t="s">
        <v>193</v>
      </c>
      <c r="C802" s="44" t="s">
        <v>1182</v>
      </c>
      <c r="D802" s="44" t="s">
        <v>503</v>
      </c>
    </row>
    <row r="803" spans="1:4">
      <c r="A803" s="44"/>
      <c r="B803" s="44"/>
      <c r="C803" s="44"/>
      <c r="D803" s="44" t="s">
        <v>507</v>
      </c>
    </row>
    <row r="804" spans="1:4">
      <c r="A804" s="44" t="s">
        <v>2708</v>
      </c>
      <c r="B804" s="44" t="s">
        <v>194</v>
      </c>
      <c r="C804" s="44" t="s">
        <v>1182</v>
      </c>
      <c r="D804" s="44" t="s">
        <v>1288</v>
      </c>
    </row>
    <row r="805" spans="1:4">
      <c r="A805" s="44"/>
      <c r="B805" s="44"/>
      <c r="C805" s="44"/>
      <c r="D805" s="44" t="s">
        <v>503</v>
      </c>
    </row>
    <row r="806" spans="1:4">
      <c r="A806" s="44"/>
      <c r="B806" s="44"/>
      <c r="C806" s="44"/>
      <c r="D806" s="44" t="s">
        <v>470</v>
      </c>
    </row>
    <row r="807" spans="1:4">
      <c r="A807" s="44"/>
      <c r="B807" s="44"/>
      <c r="C807" s="44"/>
      <c r="D807" s="44" t="s">
        <v>507</v>
      </c>
    </row>
    <row r="808" spans="1:4">
      <c r="A808" s="44" t="s">
        <v>2709</v>
      </c>
      <c r="B808" s="44" t="s">
        <v>195</v>
      </c>
      <c r="C808" s="44" t="s">
        <v>1182</v>
      </c>
      <c r="D808" s="44" t="s">
        <v>503</v>
      </c>
    </row>
    <row r="809" spans="1:4">
      <c r="A809" s="44"/>
      <c r="B809" s="44"/>
      <c r="C809" s="44"/>
      <c r="D809" s="44" t="s">
        <v>507</v>
      </c>
    </row>
    <row r="810" spans="1:4">
      <c r="A810" s="44" t="s">
        <v>2710</v>
      </c>
      <c r="B810" s="44" t="s">
        <v>196</v>
      </c>
      <c r="C810" s="44" t="s">
        <v>1182</v>
      </c>
      <c r="D810" s="44" t="s">
        <v>1288</v>
      </c>
    </row>
    <row r="811" spans="1:4">
      <c r="A811" s="44"/>
      <c r="B811" s="44"/>
      <c r="C811" s="44"/>
      <c r="D811" s="44" t="s">
        <v>503</v>
      </c>
    </row>
    <row r="812" spans="1:4">
      <c r="A812" s="44"/>
      <c r="B812" s="44"/>
      <c r="C812" s="44"/>
      <c r="D812" s="44" t="s">
        <v>470</v>
      </c>
    </row>
    <row r="813" spans="1:4">
      <c r="A813" s="44"/>
      <c r="B813" s="44"/>
      <c r="C813" s="44"/>
      <c r="D813" s="44" t="s">
        <v>507</v>
      </c>
    </row>
    <row r="814" spans="1:4">
      <c r="A814" s="44" t="s">
        <v>2711</v>
      </c>
      <c r="B814" s="44" t="s">
        <v>1083</v>
      </c>
      <c r="C814" s="44" t="s">
        <v>1182</v>
      </c>
      <c r="D814" s="44" t="s">
        <v>503</v>
      </c>
    </row>
    <row r="815" spans="1:4">
      <c r="A815" s="44"/>
      <c r="B815" s="44"/>
      <c r="C815" s="44"/>
      <c r="D815" s="44" t="s">
        <v>507</v>
      </c>
    </row>
    <row r="816" spans="1:4">
      <c r="A816" s="44" t="s">
        <v>670</v>
      </c>
      <c r="B816" s="44" t="s">
        <v>671</v>
      </c>
      <c r="C816" s="44" t="s">
        <v>1542</v>
      </c>
      <c r="D816" s="44" t="s">
        <v>506</v>
      </c>
    </row>
    <row r="817" spans="1:4">
      <c r="A817" s="44"/>
      <c r="B817" s="44"/>
      <c r="C817" s="44"/>
      <c r="D817" s="44" t="s">
        <v>1288</v>
      </c>
    </row>
    <row r="818" spans="1:4">
      <c r="A818" s="44"/>
      <c r="B818" s="44"/>
      <c r="C818" s="44"/>
      <c r="D818" s="44" t="s">
        <v>507</v>
      </c>
    </row>
    <row r="819" spans="1:4">
      <c r="A819" s="44"/>
      <c r="B819" s="44"/>
      <c r="C819" s="44"/>
      <c r="D819" s="44" t="s">
        <v>468</v>
      </c>
    </row>
    <row r="820" spans="1:4">
      <c r="A820" s="44" t="s">
        <v>1580</v>
      </c>
      <c r="B820" s="44" t="s">
        <v>774</v>
      </c>
      <c r="C820" s="44" t="s">
        <v>1542</v>
      </c>
      <c r="D820" s="44" t="s">
        <v>506</v>
      </c>
    </row>
    <row r="821" spans="1:4">
      <c r="A821" s="44"/>
      <c r="B821" s="44"/>
      <c r="C821" s="44"/>
      <c r="D821" s="44" t="s">
        <v>1288</v>
      </c>
    </row>
    <row r="822" spans="1:4">
      <c r="A822" s="44"/>
      <c r="B822" s="44"/>
      <c r="C822" s="44"/>
      <c r="D822" s="44" t="s">
        <v>1290</v>
      </c>
    </row>
    <row r="823" spans="1:4">
      <c r="A823" s="44"/>
      <c r="B823" s="44"/>
      <c r="C823" s="44"/>
      <c r="D823" s="44" t="s">
        <v>468</v>
      </c>
    </row>
    <row r="824" spans="1:4">
      <c r="A824" s="44" t="s">
        <v>1879</v>
      </c>
      <c r="B824" s="44" t="s">
        <v>1166</v>
      </c>
      <c r="C824" s="44" t="s">
        <v>1542</v>
      </c>
      <c r="D824" s="44" t="s">
        <v>506</v>
      </c>
    </row>
    <row r="825" spans="1:4">
      <c r="A825" s="44"/>
      <c r="B825" s="44"/>
      <c r="C825" s="44"/>
      <c r="D825" s="44" t="s">
        <v>1288</v>
      </c>
    </row>
    <row r="826" spans="1:4">
      <c r="A826" s="44"/>
      <c r="B826" s="44"/>
      <c r="C826" s="44"/>
      <c r="D826" s="44" t="s">
        <v>1290</v>
      </c>
    </row>
    <row r="827" spans="1:4">
      <c r="A827" s="44"/>
      <c r="B827" s="44"/>
      <c r="C827" s="44"/>
      <c r="D827" s="44" t="s">
        <v>1291</v>
      </c>
    </row>
    <row r="828" spans="1:4">
      <c r="A828" s="44"/>
      <c r="B828" s="44"/>
      <c r="C828" s="44"/>
      <c r="D828" s="44" t="s">
        <v>468</v>
      </c>
    </row>
    <row r="829" spans="1:4">
      <c r="A829" s="44" t="s">
        <v>1581</v>
      </c>
      <c r="B829" s="44" t="s">
        <v>772</v>
      </c>
      <c r="C829" s="44" t="s">
        <v>1542</v>
      </c>
      <c r="D829" s="44" t="s">
        <v>506</v>
      </c>
    </row>
    <row r="830" spans="1:4">
      <c r="A830" s="44"/>
      <c r="B830" s="44"/>
      <c r="C830" s="44"/>
      <c r="D830" s="44" t="s">
        <v>1288</v>
      </c>
    </row>
    <row r="831" spans="1:4">
      <c r="A831" s="44"/>
      <c r="B831" s="44"/>
      <c r="C831" s="44"/>
      <c r="D831" s="44" t="s">
        <v>1290</v>
      </c>
    </row>
    <row r="832" spans="1:4">
      <c r="A832" s="44" t="s">
        <v>672</v>
      </c>
      <c r="B832" s="44" t="s">
        <v>673</v>
      </c>
      <c r="C832" s="44" t="s">
        <v>1542</v>
      </c>
      <c r="D832" s="44" t="s">
        <v>507</v>
      </c>
    </row>
    <row r="833" spans="1:4">
      <c r="A833" s="44" t="s">
        <v>1663</v>
      </c>
      <c r="B833" s="44" t="s">
        <v>669</v>
      </c>
      <c r="C833" s="44" t="s">
        <v>1542</v>
      </c>
      <c r="D833" s="44" t="s">
        <v>507</v>
      </c>
    </row>
    <row r="834" spans="1:4">
      <c r="A834" s="44" t="s">
        <v>1086</v>
      </c>
      <c r="B834" s="44" t="s">
        <v>698</v>
      </c>
      <c r="C834" s="44" t="s">
        <v>1542</v>
      </c>
      <c r="D834" s="44" t="s">
        <v>506</v>
      </c>
    </row>
    <row r="835" spans="1:4">
      <c r="A835" s="44"/>
      <c r="B835" s="44"/>
      <c r="C835" s="44"/>
      <c r="D835" s="44" t="s">
        <v>1290</v>
      </c>
    </row>
    <row r="836" spans="1:4">
      <c r="A836" s="44" t="s">
        <v>890</v>
      </c>
      <c r="B836" s="44" t="s">
        <v>699</v>
      </c>
      <c r="C836" s="44" t="s">
        <v>1542</v>
      </c>
      <c r="D836" s="44" t="s">
        <v>506</v>
      </c>
    </row>
    <row r="837" spans="1:4">
      <c r="A837" s="44"/>
      <c r="B837" s="44"/>
      <c r="C837" s="44"/>
      <c r="D837" s="44" t="s">
        <v>1288</v>
      </c>
    </row>
    <row r="838" spans="1:4">
      <c r="A838" s="44" t="s">
        <v>343</v>
      </c>
      <c r="B838" s="44" t="s">
        <v>674</v>
      </c>
      <c r="C838" s="44" t="s">
        <v>1542</v>
      </c>
      <c r="D838" s="44" t="s">
        <v>507</v>
      </c>
    </row>
    <row r="839" spans="1:4">
      <c r="A839" s="44"/>
      <c r="B839" s="44"/>
      <c r="C839" s="44"/>
      <c r="D839" s="44" t="s">
        <v>2895</v>
      </c>
    </row>
    <row r="840" spans="1:4">
      <c r="A840" s="44" t="s">
        <v>675</v>
      </c>
      <c r="B840" s="44" t="s">
        <v>676</v>
      </c>
      <c r="C840" s="44" t="s">
        <v>1542</v>
      </c>
      <c r="D840" s="44" t="s">
        <v>507</v>
      </c>
    </row>
    <row r="841" spans="1:4">
      <c r="A841" s="44" t="s">
        <v>1675</v>
      </c>
      <c r="B841" s="44" t="s">
        <v>697</v>
      </c>
      <c r="C841" s="44" t="s">
        <v>1542</v>
      </c>
      <c r="D841" s="44" t="s">
        <v>506</v>
      </c>
    </row>
    <row r="842" spans="1:4">
      <c r="A842" s="44"/>
      <c r="B842" s="44"/>
      <c r="C842" s="44"/>
      <c r="D842" s="44" t="s">
        <v>1288</v>
      </c>
    </row>
    <row r="843" spans="1:4">
      <c r="A843" s="44"/>
      <c r="B843" s="44"/>
      <c r="C843" s="44"/>
      <c r="D843" s="44" t="s">
        <v>468</v>
      </c>
    </row>
    <row r="844" spans="1:4">
      <c r="A844" s="44" t="s">
        <v>1676</v>
      </c>
      <c r="B844" s="44" t="s">
        <v>773</v>
      </c>
      <c r="C844" s="44" t="s">
        <v>1542</v>
      </c>
      <c r="D844" s="44" t="s">
        <v>506</v>
      </c>
    </row>
    <row r="845" spans="1:4">
      <c r="A845" s="44" t="s">
        <v>677</v>
      </c>
      <c r="B845" s="44" t="s">
        <v>678</v>
      </c>
      <c r="C845" s="44" t="s">
        <v>1543</v>
      </c>
      <c r="D845" s="44" t="s">
        <v>1288</v>
      </c>
    </row>
    <row r="846" spans="1:4">
      <c r="A846" s="44"/>
      <c r="B846" s="44"/>
      <c r="C846" s="44"/>
      <c r="D846" s="44" t="s">
        <v>470</v>
      </c>
    </row>
    <row r="847" spans="1:4">
      <c r="A847" s="44"/>
      <c r="B847" s="44"/>
      <c r="C847" s="44"/>
      <c r="D847" s="44" t="s">
        <v>1291</v>
      </c>
    </row>
    <row r="848" spans="1:4">
      <c r="A848" s="44" t="s">
        <v>37</v>
      </c>
      <c r="B848" s="44" t="s">
        <v>695</v>
      </c>
      <c r="C848" s="44" t="s">
        <v>1543</v>
      </c>
      <c r="D848" s="44" t="s">
        <v>1288</v>
      </c>
    </row>
    <row r="849" spans="1:4">
      <c r="A849" s="44"/>
      <c r="B849" s="44"/>
      <c r="C849" s="44"/>
      <c r="D849" s="44" t="s">
        <v>470</v>
      </c>
    </row>
    <row r="850" spans="1:4">
      <c r="A850" s="44" t="s">
        <v>549</v>
      </c>
      <c r="B850" s="44" t="s">
        <v>550</v>
      </c>
      <c r="C850" s="44" t="s">
        <v>1543</v>
      </c>
      <c r="D850" s="44" t="s">
        <v>1288</v>
      </c>
    </row>
    <row r="851" spans="1:4">
      <c r="A851" s="44"/>
      <c r="B851" s="44"/>
      <c r="C851" s="44"/>
      <c r="D851" s="44" t="s">
        <v>470</v>
      </c>
    </row>
    <row r="852" spans="1:4">
      <c r="A852" s="44" t="s">
        <v>1422</v>
      </c>
      <c r="B852" s="44" t="s">
        <v>1423</v>
      </c>
      <c r="C852" s="44" t="s">
        <v>1543</v>
      </c>
      <c r="D852" s="44" t="s">
        <v>1293</v>
      </c>
    </row>
    <row r="853" spans="1:4">
      <c r="A853" s="44"/>
      <c r="B853" s="44"/>
      <c r="C853" s="44"/>
      <c r="D853" s="44" t="s">
        <v>1288</v>
      </c>
    </row>
    <row r="854" spans="1:4">
      <c r="A854" s="44"/>
      <c r="B854" s="44"/>
      <c r="C854" s="44"/>
      <c r="D854" s="44" t="s">
        <v>470</v>
      </c>
    </row>
    <row r="855" spans="1:4">
      <c r="A855" s="44" t="s">
        <v>1424</v>
      </c>
      <c r="B855" s="44" t="s">
        <v>1425</v>
      </c>
      <c r="C855" s="44" t="s">
        <v>1543</v>
      </c>
      <c r="D855" s="44" t="s">
        <v>1293</v>
      </c>
    </row>
    <row r="856" spans="1:4">
      <c r="A856" s="44"/>
      <c r="B856" s="44"/>
      <c r="C856" s="44"/>
      <c r="D856" s="44" t="s">
        <v>1288</v>
      </c>
    </row>
    <row r="857" spans="1:4">
      <c r="A857" s="44"/>
      <c r="B857" s="44"/>
      <c r="C857" s="44"/>
      <c r="D857" s="44" t="s">
        <v>470</v>
      </c>
    </row>
    <row r="858" spans="1:4">
      <c r="A858" s="44" t="s">
        <v>1426</v>
      </c>
      <c r="B858" s="44" t="s">
        <v>1427</v>
      </c>
      <c r="C858" s="44" t="s">
        <v>1543</v>
      </c>
      <c r="D858" s="44" t="s">
        <v>1293</v>
      </c>
    </row>
    <row r="859" spans="1:4">
      <c r="A859" s="44"/>
      <c r="B859" s="44"/>
      <c r="C859" s="44"/>
      <c r="D859" s="44" t="s">
        <v>1288</v>
      </c>
    </row>
    <row r="860" spans="1:4">
      <c r="A860" s="44"/>
      <c r="B860" s="44"/>
      <c r="C860" s="44"/>
      <c r="D860" s="44" t="s">
        <v>470</v>
      </c>
    </row>
    <row r="861" spans="1:4">
      <c r="A861" s="44" t="s">
        <v>1428</v>
      </c>
      <c r="B861" s="44" t="s">
        <v>1429</v>
      </c>
      <c r="C861" s="44" t="s">
        <v>1543</v>
      </c>
      <c r="D861" s="44" t="s">
        <v>1293</v>
      </c>
    </row>
    <row r="862" spans="1:4">
      <c r="A862" s="44"/>
      <c r="B862" s="44"/>
      <c r="C862" s="44"/>
      <c r="D862" s="44" t="s">
        <v>1288</v>
      </c>
    </row>
    <row r="863" spans="1:4">
      <c r="A863" s="44"/>
      <c r="B863" s="44"/>
      <c r="C863" s="44"/>
      <c r="D863" s="44" t="s">
        <v>470</v>
      </c>
    </row>
    <row r="864" spans="1:4">
      <c r="A864" s="44" t="s">
        <v>891</v>
      </c>
      <c r="B864" s="44" t="s">
        <v>98</v>
      </c>
      <c r="C864" s="44" t="s">
        <v>1543</v>
      </c>
      <c r="D864" s="44" t="s">
        <v>1293</v>
      </c>
    </row>
    <row r="865" spans="1:4">
      <c r="A865" s="44"/>
      <c r="B865" s="44"/>
      <c r="C865" s="44"/>
      <c r="D865" s="44" t="s">
        <v>1288</v>
      </c>
    </row>
    <row r="866" spans="1:4">
      <c r="A866" s="44"/>
      <c r="B866" s="44"/>
      <c r="C866" s="44"/>
      <c r="D866" s="44" t="s">
        <v>470</v>
      </c>
    </row>
    <row r="867" spans="1:4">
      <c r="A867" s="44" t="s">
        <v>892</v>
      </c>
      <c r="B867" s="44" t="s">
        <v>102</v>
      </c>
      <c r="C867" s="44" t="s">
        <v>1543</v>
      </c>
      <c r="D867" s="44" t="s">
        <v>1293</v>
      </c>
    </row>
    <row r="868" spans="1:4">
      <c r="A868" s="44"/>
      <c r="B868" s="44"/>
      <c r="C868" s="44"/>
      <c r="D868" s="44" t="s">
        <v>1288</v>
      </c>
    </row>
    <row r="869" spans="1:4">
      <c r="A869" s="44"/>
      <c r="B869" s="44"/>
      <c r="C869" s="44"/>
      <c r="D869" s="44" t="s">
        <v>470</v>
      </c>
    </row>
    <row r="870" spans="1:4">
      <c r="A870" s="44" t="s">
        <v>893</v>
      </c>
      <c r="B870" s="44" t="s">
        <v>99</v>
      </c>
      <c r="C870" s="44" t="s">
        <v>1543</v>
      </c>
      <c r="D870" s="44" t="s">
        <v>1293</v>
      </c>
    </row>
    <row r="871" spans="1:4">
      <c r="A871" s="44"/>
      <c r="B871" s="44"/>
      <c r="C871" s="44"/>
      <c r="D871" s="44" t="s">
        <v>1288</v>
      </c>
    </row>
    <row r="872" spans="1:4">
      <c r="A872" s="44"/>
      <c r="B872" s="44"/>
      <c r="C872" s="44"/>
      <c r="D872" s="44" t="s">
        <v>470</v>
      </c>
    </row>
    <row r="873" spans="1:4">
      <c r="A873" s="44" t="s">
        <v>894</v>
      </c>
      <c r="B873" s="44" t="s">
        <v>100</v>
      </c>
      <c r="C873" s="44" t="s">
        <v>1543</v>
      </c>
      <c r="D873" s="44" t="s">
        <v>1293</v>
      </c>
    </row>
    <row r="874" spans="1:4">
      <c r="A874" s="44"/>
      <c r="B874" s="44"/>
      <c r="C874" s="44"/>
      <c r="D874" s="44" t="s">
        <v>1288</v>
      </c>
    </row>
    <row r="875" spans="1:4">
      <c r="A875" s="44"/>
      <c r="B875" s="44"/>
      <c r="C875" s="44"/>
      <c r="D875" s="44" t="s">
        <v>470</v>
      </c>
    </row>
    <row r="876" spans="1:4">
      <c r="A876" s="44" t="s">
        <v>895</v>
      </c>
      <c r="B876" s="44" t="s">
        <v>101</v>
      </c>
      <c r="C876" s="44" t="s">
        <v>1543</v>
      </c>
      <c r="D876" s="44" t="s">
        <v>1293</v>
      </c>
    </row>
    <row r="877" spans="1:4">
      <c r="A877" s="44"/>
      <c r="B877" s="44"/>
      <c r="C877" s="44"/>
      <c r="D877" s="44" t="s">
        <v>1288</v>
      </c>
    </row>
    <row r="878" spans="1:4">
      <c r="A878" s="44"/>
      <c r="B878" s="44"/>
      <c r="C878" s="44"/>
      <c r="D878" s="44" t="s">
        <v>470</v>
      </c>
    </row>
    <row r="879" spans="1:4">
      <c r="A879" s="44" t="s">
        <v>896</v>
      </c>
      <c r="B879" s="44" t="s">
        <v>103</v>
      </c>
      <c r="C879" s="44" t="s">
        <v>1543</v>
      </c>
      <c r="D879" s="44" t="s">
        <v>1293</v>
      </c>
    </row>
    <row r="880" spans="1:4">
      <c r="A880" s="44"/>
      <c r="B880" s="44"/>
      <c r="C880" s="44"/>
      <c r="D880" s="44" t="s">
        <v>1288</v>
      </c>
    </row>
    <row r="881" spans="1:4">
      <c r="A881" s="44"/>
      <c r="B881" s="44"/>
      <c r="C881" s="44"/>
      <c r="D881" s="44" t="s">
        <v>470</v>
      </c>
    </row>
    <row r="882" spans="1:4">
      <c r="A882" s="44" t="s">
        <v>1667</v>
      </c>
      <c r="B882" s="44" t="s">
        <v>679</v>
      </c>
      <c r="C882" s="44" t="s">
        <v>1543</v>
      </c>
      <c r="D882" s="44" t="s">
        <v>1288</v>
      </c>
    </row>
    <row r="883" spans="1:4">
      <c r="A883" s="44"/>
      <c r="B883" s="44"/>
      <c r="C883" s="44"/>
      <c r="D883" s="44" t="s">
        <v>470</v>
      </c>
    </row>
    <row r="884" spans="1:4">
      <c r="A884" s="44"/>
      <c r="B884" s="44"/>
      <c r="C884" s="44"/>
      <c r="D884" s="44" t="s">
        <v>1290</v>
      </c>
    </row>
    <row r="885" spans="1:4">
      <c r="A885" s="44" t="s">
        <v>1681</v>
      </c>
      <c r="B885" s="44" t="s">
        <v>706</v>
      </c>
      <c r="C885" s="44" t="s">
        <v>1543</v>
      </c>
      <c r="D885" s="44" t="s">
        <v>1288</v>
      </c>
    </row>
    <row r="886" spans="1:4">
      <c r="A886" s="44"/>
      <c r="B886" s="44"/>
      <c r="C886" s="44"/>
      <c r="D886" s="44" t="s">
        <v>470</v>
      </c>
    </row>
    <row r="887" spans="1:4">
      <c r="A887" s="44"/>
      <c r="B887" s="44"/>
      <c r="C887" s="44"/>
      <c r="D887" s="44" t="s">
        <v>1290</v>
      </c>
    </row>
    <row r="888" spans="1:4">
      <c r="A888" s="44" t="s">
        <v>1668</v>
      </c>
      <c r="B888" s="44" t="s">
        <v>696</v>
      </c>
      <c r="C888" s="44" t="s">
        <v>1543</v>
      </c>
      <c r="D888" s="44" t="s">
        <v>1288</v>
      </c>
    </row>
    <row r="889" spans="1:4">
      <c r="A889" s="44"/>
      <c r="B889" s="44"/>
      <c r="C889" s="44"/>
      <c r="D889" s="44" t="s">
        <v>470</v>
      </c>
    </row>
    <row r="890" spans="1:4">
      <c r="A890" s="44" t="s">
        <v>349</v>
      </c>
      <c r="B890" s="44" t="s">
        <v>350</v>
      </c>
      <c r="C890" s="44" t="s">
        <v>1543</v>
      </c>
      <c r="D890" s="44" t="s">
        <v>1288</v>
      </c>
    </row>
    <row r="891" spans="1:4">
      <c r="A891" s="44"/>
      <c r="B891" s="44"/>
      <c r="C891" s="44"/>
      <c r="D891" s="44" t="s">
        <v>470</v>
      </c>
    </row>
    <row r="892" spans="1:4">
      <c r="A892" s="44" t="s">
        <v>867</v>
      </c>
      <c r="B892" s="44" t="s">
        <v>868</v>
      </c>
      <c r="C892" s="44" t="s">
        <v>1543</v>
      </c>
      <c r="D892" s="44" t="s">
        <v>1288</v>
      </c>
    </row>
    <row r="893" spans="1:4">
      <c r="A893" s="44"/>
      <c r="B893" s="44"/>
      <c r="C893" s="44"/>
      <c r="D893" s="44" t="s">
        <v>470</v>
      </c>
    </row>
    <row r="894" spans="1:4">
      <c r="A894" s="44" t="s">
        <v>64</v>
      </c>
      <c r="B894" s="44" t="s">
        <v>75</v>
      </c>
      <c r="C894" s="44" t="s">
        <v>1543</v>
      </c>
      <c r="D894" s="44" t="s">
        <v>1293</v>
      </c>
    </row>
    <row r="895" spans="1:4">
      <c r="A895" s="44"/>
      <c r="B895" s="44"/>
      <c r="C895" s="44"/>
      <c r="D895" s="44" t="s">
        <v>1288</v>
      </c>
    </row>
    <row r="896" spans="1:4">
      <c r="A896" s="44"/>
      <c r="B896" s="44"/>
      <c r="C896" s="44"/>
      <c r="D896" s="44" t="s">
        <v>470</v>
      </c>
    </row>
    <row r="897" spans="1:4">
      <c r="A897" s="44" t="s">
        <v>63</v>
      </c>
      <c r="B897" s="44" t="s">
        <v>74</v>
      </c>
      <c r="C897" s="44" t="s">
        <v>1543</v>
      </c>
      <c r="D897" s="44" t="s">
        <v>1293</v>
      </c>
    </row>
    <row r="898" spans="1:4">
      <c r="A898" s="44"/>
      <c r="B898" s="44"/>
      <c r="C898" s="44"/>
      <c r="D898" s="44" t="s">
        <v>1288</v>
      </c>
    </row>
    <row r="899" spans="1:4">
      <c r="A899" s="44"/>
      <c r="B899" s="44"/>
      <c r="C899" s="44"/>
      <c r="D899" s="44" t="s">
        <v>470</v>
      </c>
    </row>
    <row r="900" spans="1:4">
      <c r="A900" s="44" t="s">
        <v>62</v>
      </c>
      <c r="B900" s="44" t="s">
        <v>73</v>
      </c>
      <c r="C900" s="44" t="s">
        <v>1543</v>
      </c>
      <c r="D900" s="44" t="s">
        <v>1293</v>
      </c>
    </row>
    <row r="901" spans="1:4">
      <c r="A901" s="44"/>
      <c r="B901" s="44"/>
      <c r="C901" s="44"/>
      <c r="D901" s="44" t="s">
        <v>1288</v>
      </c>
    </row>
    <row r="902" spans="1:4">
      <c r="A902" s="44"/>
      <c r="B902" s="44"/>
      <c r="C902" s="44"/>
      <c r="D902" s="44" t="s">
        <v>470</v>
      </c>
    </row>
    <row r="903" spans="1:4">
      <c r="A903" s="44" t="s">
        <v>61</v>
      </c>
      <c r="B903" s="44" t="s">
        <v>72</v>
      </c>
      <c r="C903" s="44" t="s">
        <v>1543</v>
      </c>
      <c r="D903" s="44" t="s">
        <v>1293</v>
      </c>
    </row>
    <row r="904" spans="1:4">
      <c r="A904" s="44"/>
      <c r="B904" s="44"/>
      <c r="C904" s="44"/>
      <c r="D904" s="44" t="s">
        <v>1288</v>
      </c>
    </row>
    <row r="905" spans="1:4">
      <c r="A905" s="44"/>
      <c r="B905" s="44"/>
      <c r="C905" s="44"/>
      <c r="D905" s="44" t="s">
        <v>470</v>
      </c>
    </row>
    <row r="906" spans="1:4">
      <c r="A906" s="44" t="s">
        <v>60</v>
      </c>
      <c r="B906" s="44" t="s">
        <v>71</v>
      </c>
      <c r="C906" s="44" t="s">
        <v>1543</v>
      </c>
      <c r="D906" s="44" t="s">
        <v>1293</v>
      </c>
    </row>
    <row r="907" spans="1:4">
      <c r="A907" s="44"/>
      <c r="B907" s="44"/>
      <c r="C907" s="44"/>
      <c r="D907" s="44" t="s">
        <v>1288</v>
      </c>
    </row>
    <row r="908" spans="1:4">
      <c r="A908" s="44"/>
      <c r="B908" s="44"/>
      <c r="C908" s="44"/>
      <c r="D908" s="44" t="s">
        <v>470</v>
      </c>
    </row>
    <row r="909" spans="1:4">
      <c r="A909" s="44" t="s">
        <v>59</v>
      </c>
      <c r="B909" s="44" t="s">
        <v>70</v>
      </c>
      <c r="C909" s="44" t="s">
        <v>1543</v>
      </c>
      <c r="D909" s="44" t="s">
        <v>1293</v>
      </c>
    </row>
    <row r="910" spans="1:4">
      <c r="A910" s="44"/>
      <c r="B910" s="44"/>
      <c r="C910" s="44"/>
      <c r="D910" s="44" t="s">
        <v>1288</v>
      </c>
    </row>
    <row r="911" spans="1:4">
      <c r="A911" s="44"/>
      <c r="B911" s="44"/>
      <c r="C911" s="44"/>
      <c r="D911" s="44" t="s">
        <v>470</v>
      </c>
    </row>
    <row r="912" spans="1:4">
      <c r="A912" s="44" t="s">
        <v>341</v>
      </c>
      <c r="B912" s="44" t="s">
        <v>342</v>
      </c>
      <c r="C912" s="44" t="s">
        <v>1543</v>
      </c>
      <c r="D912" s="44" t="s">
        <v>1293</v>
      </c>
    </row>
    <row r="913" spans="1:4">
      <c r="A913" s="44"/>
      <c r="B913" s="44"/>
      <c r="C913" s="44"/>
      <c r="D913" s="44" t="s">
        <v>1288</v>
      </c>
    </row>
    <row r="914" spans="1:4">
      <c r="A914" s="44"/>
      <c r="B914" s="44"/>
      <c r="C914" s="44"/>
      <c r="D914" s="44" t="s">
        <v>470</v>
      </c>
    </row>
    <row r="915" spans="1:4">
      <c r="A915" s="44" t="s">
        <v>1133</v>
      </c>
      <c r="B915" s="44" t="s">
        <v>1125</v>
      </c>
      <c r="C915" s="44" t="s">
        <v>1543</v>
      </c>
      <c r="D915" s="44" t="s">
        <v>1288</v>
      </c>
    </row>
    <row r="916" spans="1:4">
      <c r="A916" s="44"/>
      <c r="B916" s="44"/>
      <c r="C916" s="44"/>
      <c r="D916" s="44" t="s">
        <v>470</v>
      </c>
    </row>
    <row r="917" spans="1:4">
      <c r="A917" s="44"/>
      <c r="B917" s="44"/>
      <c r="C917" s="44"/>
      <c r="D917" s="44" t="s">
        <v>507</v>
      </c>
    </row>
    <row r="918" spans="1:4">
      <c r="A918" s="44" t="s">
        <v>1132</v>
      </c>
      <c r="B918" s="44" t="s">
        <v>1124</v>
      </c>
      <c r="C918" s="44" t="s">
        <v>1543</v>
      </c>
      <c r="D918" s="44" t="s">
        <v>1288</v>
      </c>
    </row>
    <row r="919" spans="1:4">
      <c r="A919" s="44"/>
      <c r="B919" s="44"/>
      <c r="C919" s="44"/>
      <c r="D919" s="44" t="s">
        <v>470</v>
      </c>
    </row>
    <row r="920" spans="1:4">
      <c r="A920" s="44" t="s">
        <v>85</v>
      </c>
      <c r="B920" s="44" t="s">
        <v>86</v>
      </c>
      <c r="C920" s="44" t="s">
        <v>1543</v>
      </c>
      <c r="D920" s="44" t="s">
        <v>1288</v>
      </c>
    </row>
    <row r="921" spans="1:4">
      <c r="A921" s="44"/>
      <c r="B921" s="44"/>
      <c r="C921" s="44"/>
      <c r="D921" s="44" t="s">
        <v>470</v>
      </c>
    </row>
    <row r="922" spans="1:4">
      <c r="A922" s="44" t="s">
        <v>539</v>
      </c>
      <c r="B922" s="44" t="s">
        <v>540</v>
      </c>
      <c r="C922" s="44" t="s">
        <v>1543</v>
      </c>
      <c r="D922" s="44" t="s">
        <v>1288</v>
      </c>
    </row>
    <row r="923" spans="1:4">
      <c r="A923" s="44"/>
      <c r="B923" s="44"/>
      <c r="C923" s="44"/>
      <c r="D923" s="44" t="s">
        <v>470</v>
      </c>
    </row>
    <row r="924" spans="1:4">
      <c r="A924" s="44" t="s">
        <v>87</v>
      </c>
      <c r="B924" s="44" t="s">
        <v>88</v>
      </c>
      <c r="C924" s="44" t="s">
        <v>1543</v>
      </c>
      <c r="D924" s="44" t="s">
        <v>1288</v>
      </c>
    </row>
    <row r="925" spans="1:4">
      <c r="A925" s="44"/>
      <c r="B925" s="44"/>
      <c r="C925" s="44"/>
      <c r="D925" s="44" t="s">
        <v>470</v>
      </c>
    </row>
    <row r="926" spans="1:4">
      <c r="A926" s="44" t="s">
        <v>89</v>
      </c>
      <c r="B926" s="44" t="s">
        <v>90</v>
      </c>
      <c r="C926" s="44" t="s">
        <v>1543</v>
      </c>
      <c r="D926" s="44" t="s">
        <v>1288</v>
      </c>
    </row>
    <row r="927" spans="1:4">
      <c r="A927" s="44"/>
      <c r="B927" s="44"/>
      <c r="C927" s="44"/>
      <c r="D927" s="44" t="s">
        <v>470</v>
      </c>
    </row>
    <row r="928" spans="1:4">
      <c r="A928" s="44" t="s">
        <v>460</v>
      </c>
      <c r="B928" s="44" t="s">
        <v>461</v>
      </c>
      <c r="C928" s="44" t="s">
        <v>1543</v>
      </c>
      <c r="D928" s="44" t="s">
        <v>1288</v>
      </c>
    </row>
    <row r="929" spans="1:4">
      <c r="A929" s="44"/>
      <c r="B929" s="44"/>
      <c r="C929" s="44"/>
      <c r="D929" s="44" t="s">
        <v>470</v>
      </c>
    </row>
    <row r="930" spans="1:4">
      <c r="A930" s="44" t="s">
        <v>91</v>
      </c>
      <c r="B930" s="44" t="s">
        <v>92</v>
      </c>
      <c r="C930" s="44" t="s">
        <v>1543</v>
      </c>
      <c r="D930" s="44" t="s">
        <v>1288</v>
      </c>
    </row>
    <row r="931" spans="1:4">
      <c r="A931" s="44"/>
      <c r="B931" s="44"/>
      <c r="C931" s="44"/>
      <c r="D931" s="44" t="s">
        <v>470</v>
      </c>
    </row>
    <row r="932" spans="1:4">
      <c r="A932" s="44" t="s">
        <v>93</v>
      </c>
      <c r="B932" s="44" t="s">
        <v>94</v>
      </c>
      <c r="C932" s="44" t="s">
        <v>1543</v>
      </c>
      <c r="D932" s="44" t="s">
        <v>1288</v>
      </c>
    </row>
    <row r="933" spans="1:4">
      <c r="A933" s="44"/>
      <c r="B933" s="44"/>
      <c r="C933" s="44"/>
      <c r="D933" s="44" t="s">
        <v>470</v>
      </c>
    </row>
    <row r="934" spans="1:4">
      <c r="A934" s="44" t="s">
        <v>541</v>
      </c>
      <c r="B934" s="44" t="s">
        <v>542</v>
      </c>
      <c r="C934" s="44" t="s">
        <v>1543</v>
      </c>
      <c r="D934" s="44" t="s">
        <v>1288</v>
      </c>
    </row>
    <row r="935" spans="1:4">
      <c r="A935" s="44"/>
      <c r="B935" s="44"/>
      <c r="C935" s="44"/>
      <c r="D935" s="44" t="s">
        <v>470</v>
      </c>
    </row>
    <row r="936" spans="1:4">
      <c r="A936" s="44" t="s">
        <v>95</v>
      </c>
      <c r="B936" s="44" t="s">
        <v>96</v>
      </c>
      <c r="C936" s="44" t="s">
        <v>1543</v>
      </c>
      <c r="D936" s="44" t="s">
        <v>1288</v>
      </c>
    </row>
    <row r="937" spans="1:4">
      <c r="A937" s="44"/>
      <c r="B937" s="44"/>
      <c r="C937" s="44"/>
      <c r="D937" s="44" t="s">
        <v>470</v>
      </c>
    </row>
    <row r="938" spans="1:4">
      <c r="A938" s="44" t="s">
        <v>1669</v>
      </c>
      <c r="B938" s="44" t="s">
        <v>562</v>
      </c>
      <c r="C938" s="44" t="s">
        <v>1543</v>
      </c>
      <c r="D938" s="44" t="s">
        <v>1288</v>
      </c>
    </row>
    <row r="939" spans="1:4">
      <c r="A939" s="44"/>
      <c r="B939" s="44"/>
      <c r="C939" s="44"/>
      <c r="D939" s="44" t="s">
        <v>470</v>
      </c>
    </row>
    <row r="940" spans="1:4">
      <c r="A940" s="44" t="s">
        <v>1666</v>
      </c>
      <c r="B940" s="44" t="s">
        <v>680</v>
      </c>
      <c r="C940" s="44" t="s">
        <v>1543</v>
      </c>
      <c r="D940" s="44" t="s">
        <v>1288</v>
      </c>
    </row>
    <row r="941" spans="1:4">
      <c r="A941" s="44"/>
      <c r="B941" s="44"/>
      <c r="C941" s="44"/>
      <c r="D941" s="44" t="s">
        <v>470</v>
      </c>
    </row>
    <row r="942" spans="1:4">
      <c r="A942" s="44" t="s">
        <v>1664</v>
      </c>
      <c r="B942" s="44" t="s">
        <v>681</v>
      </c>
      <c r="C942" s="44" t="s">
        <v>1543</v>
      </c>
      <c r="D942" s="44" t="s">
        <v>1288</v>
      </c>
    </row>
    <row r="943" spans="1:4">
      <c r="A943" s="44"/>
      <c r="B943" s="44"/>
      <c r="C943" s="44"/>
      <c r="D943" s="44" t="s">
        <v>470</v>
      </c>
    </row>
    <row r="944" spans="1:4">
      <c r="A944" s="44" t="s">
        <v>1665</v>
      </c>
      <c r="B944" s="44" t="s">
        <v>682</v>
      </c>
      <c r="C944" s="44" t="s">
        <v>1543</v>
      </c>
      <c r="D944" s="44" t="s">
        <v>1288</v>
      </c>
    </row>
    <row r="945" spans="1:4">
      <c r="A945" s="44"/>
      <c r="B945" s="44"/>
      <c r="C945" s="44"/>
      <c r="D945" s="44" t="s">
        <v>470</v>
      </c>
    </row>
    <row r="946" spans="1:4">
      <c r="A946" s="44" t="s">
        <v>2135</v>
      </c>
      <c r="B946" s="44" t="s">
        <v>1047</v>
      </c>
      <c r="C946" s="44" t="s">
        <v>1544</v>
      </c>
      <c r="D946" s="44" t="s">
        <v>1288</v>
      </c>
    </row>
    <row r="947" spans="1:4">
      <c r="A947" s="44"/>
      <c r="B947" s="44"/>
      <c r="C947" s="44"/>
      <c r="D947" s="44" t="s">
        <v>507</v>
      </c>
    </row>
    <row r="948" spans="1:4">
      <c r="A948" s="44" t="s">
        <v>2136</v>
      </c>
      <c r="B948" s="44" t="s">
        <v>1048</v>
      </c>
      <c r="C948" s="44" t="s">
        <v>1544</v>
      </c>
      <c r="D948" s="44" t="s">
        <v>1288</v>
      </c>
    </row>
    <row r="949" spans="1:4">
      <c r="A949" s="44"/>
      <c r="B949" s="44"/>
      <c r="C949" s="44"/>
      <c r="D949" s="44" t="s">
        <v>507</v>
      </c>
    </row>
    <row r="950" spans="1:4">
      <c r="A950" s="44" t="s">
        <v>43</v>
      </c>
      <c r="B950" s="44" t="s">
        <v>993</v>
      </c>
      <c r="C950" s="44" t="s">
        <v>1544</v>
      </c>
      <c r="D950" s="44" t="s">
        <v>1288</v>
      </c>
    </row>
    <row r="951" spans="1:4">
      <c r="A951" s="44"/>
      <c r="B951" s="44"/>
      <c r="C951" s="44"/>
      <c r="D951" s="44" t="s">
        <v>507</v>
      </c>
    </row>
    <row r="952" spans="1:4">
      <c r="A952" s="44" t="s">
        <v>1572</v>
      </c>
      <c r="B952" s="44" t="s">
        <v>1573</v>
      </c>
      <c r="C952" s="44" t="s">
        <v>1544</v>
      </c>
      <c r="D952" s="44" t="s">
        <v>1288</v>
      </c>
    </row>
    <row r="953" spans="1:4">
      <c r="A953" s="44"/>
      <c r="B953" s="44"/>
      <c r="C953" s="44"/>
      <c r="D953" s="44" t="s">
        <v>507</v>
      </c>
    </row>
    <row r="954" spans="1:4">
      <c r="A954" s="44" t="s">
        <v>897</v>
      </c>
      <c r="B954" s="44" t="s">
        <v>84</v>
      </c>
      <c r="C954" s="44" t="s">
        <v>1544</v>
      </c>
      <c r="D954" s="44" t="s">
        <v>1288</v>
      </c>
    </row>
    <row r="955" spans="1:4">
      <c r="A955" s="44"/>
      <c r="B955" s="44"/>
      <c r="C955" s="44"/>
      <c r="D955" s="44" t="s">
        <v>507</v>
      </c>
    </row>
    <row r="956" spans="1:4">
      <c r="A956" s="44" t="s">
        <v>1574</v>
      </c>
      <c r="B956" s="44" t="s">
        <v>1575</v>
      </c>
      <c r="C956" s="44" t="s">
        <v>1544</v>
      </c>
      <c r="D956" s="44" t="s">
        <v>1288</v>
      </c>
    </row>
    <row r="957" spans="1:4">
      <c r="A957" s="44"/>
      <c r="B957" s="44"/>
      <c r="C957" s="44"/>
      <c r="D957" s="44" t="s">
        <v>507</v>
      </c>
    </row>
    <row r="958" spans="1:4">
      <c r="A958" s="44" t="s">
        <v>2137</v>
      </c>
      <c r="B958" s="44" t="s">
        <v>1587</v>
      </c>
      <c r="C958" s="44" t="s">
        <v>1544</v>
      </c>
      <c r="D958" s="44" t="s">
        <v>507</v>
      </c>
    </row>
    <row r="959" spans="1:4">
      <c r="A959" s="44" t="s">
        <v>1468</v>
      </c>
      <c r="B959" s="44" t="s">
        <v>1469</v>
      </c>
      <c r="C959" s="44" t="s">
        <v>1544</v>
      </c>
      <c r="D959" s="44" t="s">
        <v>507</v>
      </c>
    </row>
    <row r="960" spans="1:4">
      <c r="A960" s="44" t="s">
        <v>2138</v>
      </c>
      <c r="B960" s="44" t="s">
        <v>994</v>
      </c>
      <c r="C960" s="44" t="s">
        <v>1544</v>
      </c>
      <c r="D960" s="44" t="s">
        <v>1288</v>
      </c>
    </row>
    <row r="961" spans="1:4">
      <c r="A961" s="44"/>
      <c r="B961" s="44"/>
      <c r="C961" s="44"/>
      <c r="D961" s="44" t="s">
        <v>1290</v>
      </c>
    </row>
    <row r="962" spans="1:4">
      <c r="A962" s="44"/>
      <c r="B962" s="44"/>
      <c r="C962" s="44"/>
      <c r="D962" s="44" t="s">
        <v>1289</v>
      </c>
    </row>
    <row r="963" spans="1:4">
      <c r="A963" s="44"/>
      <c r="B963" s="44"/>
      <c r="C963" s="44"/>
      <c r="D963" s="44" t="s">
        <v>507</v>
      </c>
    </row>
    <row r="964" spans="1:4">
      <c r="A964" s="44" t="s">
        <v>44</v>
      </c>
      <c r="B964" s="44" t="s">
        <v>992</v>
      </c>
      <c r="C964" s="44" t="s">
        <v>1544</v>
      </c>
      <c r="D964" s="44" t="s">
        <v>1288</v>
      </c>
    </row>
    <row r="965" spans="1:4">
      <c r="A965" s="44"/>
      <c r="B965" s="44"/>
      <c r="C965" s="44"/>
      <c r="D965" s="44" t="s">
        <v>507</v>
      </c>
    </row>
    <row r="966" spans="1:4">
      <c r="A966" s="44" t="s">
        <v>45</v>
      </c>
      <c r="B966" s="44" t="s">
        <v>991</v>
      </c>
      <c r="C966" s="44" t="s">
        <v>1544</v>
      </c>
      <c r="D966" s="44" t="s">
        <v>1288</v>
      </c>
    </row>
    <row r="967" spans="1:4">
      <c r="A967" s="44"/>
      <c r="B967" s="44"/>
      <c r="C967" s="44"/>
      <c r="D967" s="44" t="s">
        <v>507</v>
      </c>
    </row>
    <row r="968" spans="1:4">
      <c r="A968" s="44" t="s">
        <v>1459</v>
      </c>
      <c r="B968" s="44" t="s">
        <v>1460</v>
      </c>
      <c r="C968" s="44" t="s">
        <v>1544</v>
      </c>
      <c r="D968" s="44" t="s">
        <v>782</v>
      </c>
    </row>
    <row r="969" spans="1:4">
      <c r="A969" s="44" t="s">
        <v>1880</v>
      </c>
      <c r="B969" s="44" t="s">
        <v>705</v>
      </c>
      <c r="C969" s="44" t="s">
        <v>1541</v>
      </c>
      <c r="D969" s="44" t="s">
        <v>1288</v>
      </c>
    </row>
    <row r="970" spans="1:4">
      <c r="A970" s="44"/>
      <c r="B970" s="44"/>
      <c r="C970" s="44"/>
      <c r="D970" s="44" t="s">
        <v>1290</v>
      </c>
    </row>
    <row r="971" spans="1:4">
      <c r="A971" s="44"/>
      <c r="B971" s="44"/>
      <c r="C971" s="44"/>
      <c r="D971" s="44" t="s">
        <v>1289</v>
      </c>
    </row>
    <row r="972" spans="1:4">
      <c r="A972" s="44" t="s">
        <v>1881</v>
      </c>
      <c r="B972" s="44" t="s">
        <v>553</v>
      </c>
      <c r="C972" s="44" t="s">
        <v>1541</v>
      </c>
      <c r="D972" s="44" t="s">
        <v>1288</v>
      </c>
    </row>
    <row r="973" spans="1:4">
      <c r="A973" s="44"/>
      <c r="B973" s="44"/>
      <c r="C973" s="44"/>
      <c r="D973" s="44" t="s">
        <v>1290</v>
      </c>
    </row>
    <row r="974" spans="1:4">
      <c r="A974" s="44"/>
      <c r="B974" s="44"/>
      <c r="C974" s="44"/>
      <c r="D974" s="44" t="s">
        <v>1289</v>
      </c>
    </row>
    <row r="975" spans="1:4">
      <c r="A975" s="44" t="s">
        <v>220</v>
      </c>
      <c r="B975" s="44" t="s">
        <v>221</v>
      </c>
      <c r="C975" s="44" t="s">
        <v>1541</v>
      </c>
      <c r="D975" s="44" t="s">
        <v>1288</v>
      </c>
    </row>
    <row r="976" spans="1:4">
      <c r="A976" s="44"/>
      <c r="B976" s="44"/>
      <c r="C976" s="44"/>
      <c r="D976" s="44" t="s">
        <v>507</v>
      </c>
    </row>
    <row r="977" spans="1:4">
      <c r="A977" s="44"/>
      <c r="B977" s="44"/>
      <c r="C977" s="44"/>
      <c r="D977" s="44" t="s">
        <v>2895</v>
      </c>
    </row>
    <row r="978" spans="1:4">
      <c r="A978" s="44" t="s">
        <v>1882</v>
      </c>
      <c r="B978" s="44" t="s">
        <v>557</v>
      </c>
      <c r="C978" s="44" t="s">
        <v>1541</v>
      </c>
      <c r="D978" s="44" t="s">
        <v>1288</v>
      </c>
    </row>
    <row r="979" spans="1:4">
      <c r="A979" s="44"/>
      <c r="B979" s="44"/>
      <c r="C979" s="44"/>
      <c r="D979" s="44" t="s">
        <v>2895</v>
      </c>
    </row>
    <row r="980" spans="1:4">
      <c r="A980" s="44" t="s">
        <v>532</v>
      </c>
      <c r="B980" s="44" t="s">
        <v>533</v>
      </c>
      <c r="C980" s="44" t="s">
        <v>538</v>
      </c>
      <c r="D980" s="44" t="s">
        <v>1288</v>
      </c>
    </row>
    <row r="981" spans="1:4">
      <c r="A981" s="44"/>
      <c r="B981" s="44"/>
      <c r="C981" s="44"/>
      <c r="D981" s="44" t="s">
        <v>469</v>
      </c>
    </row>
    <row r="982" spans="1:4">
      <c r="A982" s="44" t="s">
        <v>465</v>
      </c>
      <c r="B982" s="44" t="s">
        <v>466</v>
      </c>
      <c r="C982" s="44" t="s">
        <v>538</v>
      </c>
      <c r="D982" s="44" t="s">
        <v>1288</v>
      </c>
    </row>
    <row r="983" spans="1:4">
      <c r="A983" s="44"/>
      <c r="B983" s="44"/>
      <c r="C983" s="44"/>
      <c r="D983" s="44" t="s">
        <v>469</v>
      </c>
    </row>
    <row r="984" spans="1:4">
      <c r="A984" s="44" t="s">
        <v>516</v>
      </c>
      <c r="B984" s="44" t="s">
        <v>517</v>
      </c>
      <c r="C984" s="44" t="s">
        <v>538</v>
      </c>
      <c r="D984" s="44" t="s">
        <v>1288</v>
      </c>
    </row>
    <row r="985" spans="1:4">
      <c r="A985" s="44"/>
      <c r="B985" s="44"/>
      <c r="C985" s="44"/>
      <c r="D985" s="44" t="s">
        <v>469</v>
      </c>
    </row>
    <row r="986" spans="1:4">
      <c r="A986" s="44"/>
      <c r="B986" s="44"/>
      <c r="C986" s="44"/>
      <c r="D986" s="44" t="s">
        <v>507</v>
      </c>
    </row>
    <row r="987" spans="1:4">
      <c r="A987" s="44" t="s">
        <v>530</v>
      </c>
      <c r="B987" s="44" t="s">
        <v>531</v>
      </c>
      <c r="C987" s="44" t="s">
        <v>538</v>
      </c>
      <c r="D987" s="44" t="s">
        <v>1288</v>
      </c>
    </row>
    <row r="988" spans="1:4">
      <c r="A988" s="44"/>
      <c r="B988" s="44"/>
      <c r="C988" s="44"/>
      <c r="D988" s="44" t="s">
        <v>469</v>
      </c>
    </row>
    <row r="989" spans="1:4">
      <c r="A989" s="44" t="s">
        <v>522</v>
      </c>
      <c r="B989" s="44" t="s">
        <v>523</v>
      </c>
      <c r="C989" s="44" t="s">
        <v>538</v>
      </c>
      <c r="D989" s="44" t="s">
        <v>1288</v>
      </c>
    </row>
    <row r="990" spans="1:4">
      <c r="A990" s="44"/>
      <c r="B990" s="44"/>
      <c r="C990" s="44"/>
      <c r="D990" s="44" t="s">
        <v>469</v>
      </c>
    </row>
    <row r="991" spans="1:4">
      <c r="A991" s="44" t="s">
        <v>520</v>
      </c>
      <c r="B991" s="44" t="s">
        <v>521</v>
      </c>
      <c r="C991" s="44" t="s">
        <v>538</v>
      </c>
      <c r="D991" s="44" t="s">
        <v>1288</v>
      </c>
    </row>
    <row r="992" spans="1:4">
      <c r="A992" s="44"/>
      <c r="B992" s="44"/>
      <c r="C992" s="44"/>
      <c r="D992" s="44" t="s">
        <v>469</v>
      </c>
    </row>
    <row r="993" spans="1:4">
      <c r="A993" s="44" t="s">
        <v>1883</v>
      </c>
      <c r="B993" s="44" t="s">
        <v>528</v>
      </c>
      <c r="C993" s="44" t="s">
        <v>538</v>
      </c>
      <c r="D993" s="44" t="s">
        <v>1288</v>
      </c>
    </row>
    <row r="994" spans="1:4">
      <c r="A994" s="44"/>
      <c r="B994" s="44"/>
      <c r="C994" s="44"/>
      <c r="D994" s="44" t="s">
        <v>469</v>
      </c>
    </row>
    <row r="995" spans="1:4">
      <c r="A995" s="44" t="s">
        <v>534</v>
      </c>
      <c r="B995" s="44" t="s">
        <v>535</v>
      </c>
      <c r="C995" s="44" t="s">
        <v>538</v>
      </c>
      <c r="D995" s="44" t="s">
        <v>1288</v>
      </c>
    </row>
    <row r="996" spans="1:4">
      <c r="A996" s="44"/>
      <c r="B996" s="44"/>
      <c r="C996" s="44"/>
      <c r="D996" s="44" t="s">
        <v>469</v>
      </c>
    </row>
    <row r="997" spans="1:4">
      <c r="A997" s="44" t="s">
        <v>518</v>
      </c>
      <c r="B997" s="44" t="s">
        <v>519</v>
      </c>
      <c r="C997" s="44" t="s">
        <v>538</v>
      </c>
      <c r="D997" s="44" t="s">
        <v>1288</v>
      </c>
    </row>
    <row r="998" spans="1:4">
      <c r="A998" s="44"/>
      <c r="B998" s="44"/>
      <c r="C998" s="44"/>
      <c r="D998" s="44" t="s">
        <v>469</v>
      </c>
    </row>
    <row r="999" spans="1:4">
      <c r="A999" s="44" t="s">
        <v>1094</v>
      </c>
      <c r="B999" s="44" t="s">
        <v>1095</v>
      </c>
      <c r="C999" s="44" t="s">
        <v>1545</v>
      </c>
      <c r="D999" s="44" t="s">
        <v>1288</v>
      </c>
    </row>
    <row r="1000" spans="1:4">
      <c r="A1000" s="44"/>
      <c r="B1000" s="44"/>
      <c r="C1000" s="44"/>
      <c r="D1000" s="44" t="s">
        <v>470</v>
      </c>
    </row>
    <row r="1001" spans="1:4">
      <c r="A1001" s="44"/>
      <c r="B1001" s="44"/>
      <c r="C1001" s="44"/>
      <c r="D1001" s="44" t="s">
        <v>507</v>
      </c>
    </row>
    <row r="1002" spans="1:4">
      <c r="A1002" s="44"/>
      <c r="B1002" s="44"/>
      <c r="C1002" s="44"/>
      <c r="D1002" s="44" t="s">
        <v>1817</v>
      </c>
    </row>
    <row r="1003" spans="1:4">
      <c r="A1003" s="44" t="s">
        <v>2846</v>
      </c>
      <c r="B1003" s="44" t="s">
        <v>2847</v>
      </c>
      <c r="C1003" s="44" t="s">
        <v>1545</v>
      </c>
      <c r="D1003" s="44" t="s">
        <v>1293</v>
      </c>
    </row>
    <row r="1004" spans="1:4">
      <c r="A1004" s="44"/>
      <c r="B1004" s="44"/>
      <c r="C1004" s="44"/>
      <c r="D1004" s="44" t="s">
        <v>1288</v>
      </c>
    </row>
    <row r="1005" spans="1:4">
      <c r="A1005" s="44"/>
      <c r="B1005" s="44"/>
      <c r="C1005" s="44"/>
      <c r="D1005" s="44" t="s">
        <v>507</v>
      </c>
    </row>
    <row r="1006" spans="1:4">
      <c r="A1006" s="44" t="s">
        <v>2848</v>
      </c>
      <c r="B1006" s="44" t="s">
        <v>2849</v>
      </c>
      <c r="C1006" s="44" t="s">
        <v>1545</v>
      </c>
      <c r="D1006" s="44" t="s">
        <v>1293</v>
      </c>
    </row>
    <row r="1007" spans="1:4">
      <c r="A1007" s="44"/>
      <c r="B1007" s="44"/>
      <c r="C1007" s="44"/>
      <c r="D1007" s="44" t="s">
        <v>1288</v>
      </c>
    </row>
    <row r="1008" spans="1:4">
      <c r="A1008" s="44"/>
      <c r="B1008" s="44"/>
      <c r="C1008" s="44"/>
      <c r="D1008" s="44" t="s">
        <v>507</v>
      </c>
    </row>
    <row r="1009" spans="1:4">
      <c r="A1009" s="44" t="s">
        <v>899</v>
      </c>
      <c r="B1009" s="44" t="s">
        <v>685</v>
      </c>
      <c r="C1009" s="44" t="s">
        <v>1545</v>
      </c>
      <c r="D1009" s="44" t="s">
        <v>2060</v>
      </c>
    </row>
    <row r="1010" spans="1:4">
      <c r="A1010" s="44"/>
      <c r="B1010" s="44"/>
      <c r="C1010" s="44"/>
      <c r="D1010" s="44" t="s">
        <v>507</v>
      </c>
    </row>
    <row r="1011" spans="1:4">
      <c r="A1011" s="44" t="s">
        <v>901</v>
      </c>
      <c r="B1011" s="44" t="s">
        <v>687</v>
      </c>
      <c r="C1011" s="44" t="s">
        <v>1545</v>
      </c>
      <c r="D1011" s="44" t="s">
        <v>1288</v>
      </c>
    </row>
    <row r="1012" spans="1:4">
      <c r="A1012" s="44"/>
      <c r="B1012" s="44"/>
      <c r="C1012" s="44"/>
      <c r="D1012" s="44" t="s">
        <v>1289</v>
      </c>
    </row>
    <row r="1013" spans="1:4">
      <c r="A1013" s="44"/>
      <c r="B1013" s="44"/>
      <c r="C1013" s="44"/>
      <c r="D1013" s="44" t="s">
        <v>507</v>
      </c>
    </row>
    <row r="1014" spans="1:4">
      <c r="A1014" s="44"/>
      <c r="B1014" s="44"/>
      <c r="C1014" s="44"/>
      <c r="D1014" s="44" t="s">
        <v>2895</v>
      </c>
    </row>
    <row r="1015" spans="1:4">
      <c r="A1015" s="44" t="s">
        <v>2883</v>
      </c>
      <c r="B1015" s="44" t="s">
        <v>2869</v>
      </c>
      <c r="C1015" s="44" t="s">
        <v>1545</v>
      </c>
      <c r="D1015" s="44" t="s">
        <v>507</v>
      </c>
    </row>
    <row r="1016" spans="1:4">
      <c r="A1016" s="44" t="s">
        <v>1828</v>
      </c>
      <c r="B1016" s="44" t="s">
        <v>1849</v>
      </c>
      <c r="C1016" s="44" t="s">
        <v>1545</v>
      </c>
      <c r="D1016" s="44" t="s">
        <v>507</v>
      </c>
    </row>
    <row r="1017" spans="1:4">
      <c r="A1017" s="44" t="s">
        <v>1671</v>
      </c>
      <c r="B1017" s="44" t="s">
        <v>51</v>
      </c>
      <c r="C1017" s="44" t="s">
        <v>1545</v>
      </c>
      <c r="D1017" s="44" t="s">
        <v>1288</v>
      </c>
    </row>
    <row r="1018" spans="1:4">
      <c r="A1018" s="44"/>
      <c r="B1018" s="44"/>
      <c r="C1018" s="44"/>
      <c r="D1018" s="44" t="s">
        <v>2060</v>
      </c>
    </row>
    <row r="1019" spans="1:4">
      <c r="A1019" s="44"/>
      <c r="B1019" s="44"/>
      <c r="C1019" s="44"/>
      <c r="D1019" s="44" t="s">
        <v>507</v>
      </c>
    </row>
    <row r="1020" spans="1:4">
      <c r="A1020" s="44" t="s">
        <v>1684</v>
      </c>
      <c r="B1020" s="44" t="s">
        <v>707</v>
      </c>
      <c r="C1020" s="44" t="s">
        <v>1545</v>
      </c>
      <c r="D1020" s="44" t="s">
        <v>1288</v>
      </c>
    </row>
    <row r="1021" spans="1:4">
      <c r="A1021" s="44"/>
      <c r="B1021" s="44"/>
      <c r="C1021" s="44"/>
      <c r="D1021" s="44" t="s">
        <v>507</v>
      </c>
    </row>
    <row r="1022" spans="1:4">
      <c r="A1022" s="44" t="s">
        <v>1673</v>
      </c>
      <c r="B1022" s="44" t="s">
        <v>53</v>
      </c>
      <c r="C1022" s="44" t="s">
        <v>1545</v>
      </c>
      <c r="D1022" s="44" t="s">
        <v>1288</v>
      </c>
    </row>
    <row r="1023" spans="1:4">
      <c r="A1023" s="44"/>
      <c r="B1023" s="44"/>
      <c r="C1023" s="44"/>
      <c r="D1023" s="44" t="s">
        <v>2060</v>
      </c>
    </row>
    <row r="1024" spans="1:4">
      <c r="A1024" s="44"/>
      <c r="B1024" s="44"/>
      <c r="C1024" s="44"/>
      <c r="D1024" s="44" t="s">
        <v>1289</v>
      </c>
    </row>
    <row r="1025" spans="1:4">
      <c r="A1025" s="44"/>
      <c r="B1025" s="44"/>
      <c r="C1025" s="44"/>
      <c r="D1025" s="44" t="s">
        <v>507</v>
      </c>
    </row>
    <row r="1026" spans="1:4">
      <c r="A1026" s="44" t="s">
        <v>1682</v>
      </c>
      <c r="B1026" s="44" t="s">
        <v>708</v>
      </c>
      <c r="C1026" s="44" t="s">
        <v>1545</v>
      </c>
      <c r="D1026" s="44" t="s">
        <v>1288</v>
      </c>
    </row>
    <row r="1027" spans="1:4">
      <c r="A1027" s="44"/>
      <c r="B1027" s="44"/>
      <c r="C1027" s="44"/>
      <c r="D1027" s="44" t="s">
        <v>2060</v>
      </c>
    </row>
    <row r="1028" spans="1:4">
      <c r="A1028" s="44"/>
      <c r="B1028" s="44"/>
      <c r="C1028" s="44"/>
      <c r="D1028" s="44" t="s">
        <v>507</v>
      </c>
    </row>
    <row r="1029" spans="1:4">
      <c r="A1029" s="44" t="s">
        <v>1683</v>
      </c>
      <c r="B1029" s="44" t="s">
        <v>709</v>
      </c>
      <c r="C1029" s="44" t="s">
        <v>1545</v>
      </c>
      <c r="D1029" s="44" t="s">
        <v>1288</v>
      </c>
    </row>
    <row r="1030" spans="1:4">
      <c r="A1030" s="44"/>
      <c r="B1030" s="44"/>
      <c r="C1030" s="44"/>
      <c r="D1030" s="44" t="s">
        <v>507</v>
      </c>
    </row>
    <row r="1031" spans="1:4">
      <c r="A1031" s="44" t="s">
        <v>2922</v>
      </c>
      <c r="B1031" s="44" t="s">
        <v>2923</v>
      </c>
      <c r="C1031" s="44" t="s">
        <v>1545</v>
      </c>
      <c r="D1031" s="44" t="s">
        <v>507</v>
      </c>
    </row>
    <row r="1032" spans="1:4">
      <c r="A1032" s="44" t="s">
        <v>1679</v>
      </c>
      <c r="B1032" s="44" t="s">
        <v>735</v>
      </c>
      <c r="C1032" s="44" t="s">
        <v>1545</v>
      </c>
      <c r="D1032" s="44" t="s">
        <v>1288</v>
      </c>
    </row>
    <row r="1033" spans="1:4">
      <c r="A1033" s="44"/>
      <c r="B1033" s="44"/>
      <c r="C1033" s="44"/>
      <c r="D1033" s="44" t="s">
        <v>507</v>
      </c>
    </row>
    <row r="1034" spans="1:4">
      <c r="A1034" s="44" t="s">
        <v>1659</v>
      </c>
      <c r="B1034" s="44" t="s">
        <v>690</v>
      </c>
      <c r="C1034" s="44" t="s">
        <v>1545</v>
      </c>
      <c r="D1034" s="44" t="s">
        <v>1293</v>
      </c>
    </row>
    <row r="1035" spans="1:4">
      <c r="A1035" s="44"/>
      <c r="B1035" s="44"/>
      <c r="C1035" s="44"/>
      <c r="D1035" s="44" t="s">
        <v>1288</v>
      </c>
    </row>
    <row r="1036" spans="1:4">
      <c r="A1036" s="44"/>
      <c r="B1036" s="44"/>
      <c r="C1036" s="44"/>
      <c r="D1036" s="44" t="s">
        <v>507</v>
      </c>
    </row>
    <row r="1037" spans="1:4">
      <c r="A1037" s="44" t="s">
        <v>1660</v>
      </c>
      <c r="B1037" s="44" t="s">
        <v>691</v>
      </c>
      <c r="C1037" s="44" t="s">
        <v>1545</v>
      </c>
      <c r="D1037" s="44" t="s">
        <v>1293</v>
      </c>
    </row>
    <row r="1038" spans="1:4">
      <c r="A1038" s="44"/>
      <c r="B1038" s="44"/>
      <c r="C1038" s="44"/>
      <c r="D1038" s="44" t="s">
        <v>1288</v>
      </c>
    </row>
    <row r="1039" spans="1:4">
      <c r="A1039" s="44"/>
      <c r="B1039" s="44"/>
      <c r="C1039" s="44"/>
      <c r="D1039" s="44" t="s">
        <v>507</v>
      </c>
    </row>
    <row r="1040" spans="1:4">
      <c r="A1040" s="44" t="s">
        <v>1680</v>
      </c>
      <c r="B1040" s="44" t="s">
        <v>736</v>
      </c>
      <c r="C1040" s="44" t="s">
        <v>1545</v>
      </c>
      <c r="D1040" s="44" t="s">
        <v>1288</v>
      </c>
    </row>
    <row r="1041" spans="1:4">
      <c r="A1041" s="44"/>
      <c r="B1041" s="44"/>
      <c r="C1041" s="44"/>
      <c r="D1041" s="44" t="s">
        <v>507</v>
      </c>
    </row>
    <row r="1042" spans="1:4">
      <c r="A1042" s="44" t="s">
        <v>1661</v>
      </c>
      <c r="B1042" s="44" t="s">
        <v>1092</v>
      </c>
      <c r="C1042" s="44" t="s">
        <v>1545</v>
      </c>
      <c r="D1042" s="44" t="s">
        <v>1293</v>
      </c>
    </row>
    <row r="1043" spans="1:4">
      <c r="A1043" s="44"/>
      <c r="B1043" s="44"/>
      <c r="C1043" s="44"/>
      <c r="D1043" s="44" t="s">
        <v>1288</v>
      </c>
    </row>
    <row r="1044" spans="1:4">
      <c r="A1044" s="44"/>
      <c r="B1044" s="44"/>
      <c r="C1044" s="44"/>
      <c r="D1044" s="44" t="s">
        <v>507</v>
      </c>
    </row>
    <row r="1045" spans="1:4">
      <c r="A1045" s="44" t="s">
        <v>1650</v>
      </c>
      <c r="B1045" s="44" t="s">
        <v>1093</v>
      </c>
      <c r="C1045" s="44" t="s">
        <v>1545</v>
      </c>
      <c r="D1045" s="44" t="s">
        <v>1288</v>
      </c>
    </row>
    <row r="1046" spans="1:4">
      <c r="A1046" s="44"/>
      <c r="B1046" s="44"/>
      <c r="C1046" s="44"/>
      <c r="D1046" s="44" t="s">
        <v>2060</v>
      </c>
    </row>
    <row r="1047" spans="1:4">
      <c r="A1047" s="44"/>
      <c r="B1047" s="44"/>
      <c r="C1047" s="44"/>
      <c r="D1047" s="44" t="s">
        <v>507</v>
      </c>
    </row>
    <row r="1048" spans="1:4">
      <c r="A1048" s="44" t="s">
        <v>902</v>
      </c>
      <c r="B1048" s="44" t="s">
        <v>721</v>
      </c>
      <c r="C1048" s="44" t="s">
        <v>1545</v>
      </c>
      <c r="D1048" s="44" t="s">
        <v>1288</v>
      </c>
    </row>
    <row r="1049" spans="1:4">
      <c r="A1049" s="44"/>
      <c r="B1049" s="44"/>
      <c r="C1049" s="44"/>
      <c r="D1049" s="44" t="s">
        <v>507</v>
      </c>
    </row>
    <row r="1050" spans="1:4">
      <c r="A1050" s="44" t="s">
        <v>1672</v>
      </c>
      <c r="B1050" s="44" t="s">
        <v>52</v>
      </c>
      <c r="C1050" s="44" t="s">
        <v>1545</v>
      </c>
      <c r="D1050" s="44" t="s">
        <v>1288</v>
      </c>
    </row>
    <row r="1051" spans="1:4">
      <c r="A1051" s="44"/>
      <c r="B1051" s="44"/>
      <c r="C1051" s="44"/>
      <c r="D1051" s="44" t="s">
        <v>507</v>
      </c>
    </row>
    <row r="1052" spans="1:4">
      <c r="A1052" s="44" t="s">
        <v>911</v>
      </c>
      <c r="B1052" s="44" t="s">
        <v>82</v>
      </c>
      <c r="C1052" s="44" t="s">
        <v>1545</v>
      </c>
      <c r="D1052" s="44" t="s">
        <v>507</v>
      </c>
    </row>
    <row r="1053" spans="1:4">
      <c r="A1053" s="44" t="s">
        <v>2438</v>
      </c>
      <c r="B1053" s="44" t="s">
        <v>2439</v>
      </c>
      <c r="C1053" s="44" t="s">
        <v>1545</v>
      </c>
      <c r="D1053" s="44" t="s">
        <v>507</v>
      </c>
    </row>
    <row r="1054" spans="1:4">
      <c r="A1054" s="44" t="s">
        <v>2850</v>
      </c>
      <c r="B1054" s="44" t="s">
        <v>2851</v>
      </c>
      <c r="C1054" s="44" t="s">
        <v>1545</v>
      </c>
      <c r="D1054" s="44" t="s">
        <v>1293</v>
      </c>
    </row>
    <row r="1055" spans="1:4">
      <c r="A1055" s="44"/>
      <c r="B1055" s="44"/>
      <c r="C1055" s="44"/>
      <c r="D1055" s="44" t="s">
        <v>1288</v>
      </c>
    </row>
    <row r="1056" spans="1:4">
      <c r="A1056" s="44"/>
      <c r="B1056" s="44"/>
      <c r="C1056" s="44"/>
      <c r="D1056" s="44" t="s">
        <v>507</v>
      </c>
    </row>
    <row r="1057" spans="1:4">
      <c r="A1057" s="44" t="s">
        <v>2852</v>
      </c>
      <c r="B1057" s="44" t="s">
        <v>2853</v>
      </c>
      <c r="C1057" s="44" t="s">
        <v>1545</v>
      </c>
      <c r="D1057" s="44" t="s">
        <v>1293</v>
      </c>
    </row>
    <row r="1058" spans="1:4">
      <c r="A1058" s="44"/>
      <c r="B1058" s="44"/>
      <c r="C1058" s="44"/>
      <c r="D1058" s="44" t="s">
        <v>1288</v>
      </c>
    </row>
    <row r="1059" spans="1:4">
      <c r="A1059" s="44"/>
      <c r="B1059" s="44"/>
      <c r="C1059" s="44"/>
      <c r="D1059" s="44" t="s">
        <v>507</v>
      </c>
    </row>
    <row r="1060" spans="1:4">
      <c r="A1060" s="44" t="s">
        <v>2854</v>
      </c>
      <c r="B1060" s="44" t="s">
        <v>2855</v>
      </c>
      <c r="C1060" s="44" t="s">
        <v>1545</v>
      </c>
      <c r="D1060" s="44" t="s">
        <v>1293</v>
      </c>
    </row>
    <row r="1061" spans="1:4">
      <c r="A1061" s="44"/>
      <c r="B1061" s="44"/>
      <c r="C1061" s="44"/>
      <c r="D1061" s="44" t="s">
        <v>1288</v>
      </c>
    </row>
    <row r="1062" spans="1:4">
      <c r="A1062" s="44"/>
      <c r="B1062" s="44"/>
      <c r="C1062" s="44"/>
      <c r="D1062" s="44" t="s">
        <v>507</v>
      </c>
    </row>
    <row r="1063" spans="1:4">
      <c r="A1063" s="44" t="s">
        <v>2856</v>
      </c>
      <c r="B1063" s="44" t="s">
        <v>2857</v>
      </c>
      <c r="C1063" s="44" t="s">
        <v>1545</v>
      </c>
      <c r="D1063" s="44" t="s">
        <v>1293</v>
      </c>
    </row>
    <row r="1064" spans="1:4">
      <c r="A1064" s="44"/>
      <c r="B1064" s="44"/>
      <c r="C1064" s="44"/>
      <c r="D1064" s="44" t="s">
        <v>1288</v>
      </c>
    </row>
    <row r="1065" spans="1:4">
      <c r="A1065" s="44"/>
      <c r="B1065" s="44"/>
      <c r="C1065" s="44"/>
      <c r="D1065" s="44" t="s">
        <v>507</v>
      </c>
    </row>
    <row r="1066" spans="1:4">
      <c r="A1066" s="44" t="s">
        <v>2858</v>
      </c>
      <c r="B1066" s="44" t="s">
        <v>2859</v>
      </c>
      <c r="C1066" s="44" t="s">
        <v>1545</v>
      </c>
      <c r="D1066" s="44" t="s">
        <v>1293</v>
      </c>
    </row>
    <row r="1067" spans="1:4">
      <c r="A1067" s="44"/>
      <c r="B1067" s="44"/>
      <c r="C1067" s="44"/>
      <c r="D1067" s="44" t="s">
        <v>1288</v>
      </c>
    </row>
    <row r="1068" spans="1:4">
      <c r="A1068" s="44"/>
      <c r="B1068" s="44"/>
      <c r="C1068" s="44"/>
      <c r="D1068" s="44" t="s">
        <v>507</v>
      </c>
    </row>
    <row r="1069" spans="1:4">
      <c r="A1069" s="44" t="s">
        <v>2860</v>
      </c>
      <c r="B1069" s="44" t="s">
        <v>2861</v>
      </c>
      <c r="C1069" s="44" t="s">
        <v>1545</v>
      </c>
      <c r="D1069" s="44" t="s">
        <v>1293</v>
      </c>
    </row>
    <row r="1070" spans="1:4">
      <c r="A1070" s="44"/>
      <c r="B1070" s="44"/>
      <c r="C1070" s="44"/>
      <c r="D1070" s="44" t="s">
        <v>1288</v>
      </c>
    </row>
    <row r="1071" spans="1:4">
      <c r="A1071" s="44"/>
      <c r="B1071" s="44"/>
      <c r="C1071" s="44"/>
      <c r="D1071" s="44" t="s">
        <v>507</v>
      </c>
    </row>
    <row r="1072" spans="1:4">
      <c r="A1072" s="44" t="s">
        <v>900</v>
      </c>
      <c r="B1072" s="44" t="s">
        <v>686</v>
      </c>
      <c r="C1072" s="44" t="s">
        <v>1545</v>
      </c>
      <c r="D1072" s="44" t="s">
        <v>1288</v>
      </c>
    </row>
    <row r="1073" spans="1:4">
      <c r="A1073" s="44"/>
      <c r="B1073" s="44"/>
      <c r="C1073" s="44"/>
      <c r="D1073" s="44" t="s">
        <v>1289</v>
      </c>
    </row>
    <row r="1074" spans="1:4">
      <c r="A1074" s="44"/>
      <c r="B1074" s="44"/>
      <c r="C1074" s="44"/>
      <c r="D1074" s="44" t="s">
        <v>507</v>
      </c>
    </row>
    <row r="1075" spans="1:4">
      <c r="A1075" s="44"/>
      <c r="B1075" s="44"/>
      <c r="C1075" s="44"/>
      <c r="D1075" s="44" t="s">
        <v>2895</v>
      </c>
    </row>
    <row r="1076" spans="1:4">
      <c r="A1076" s="44" t="s">
        <v>1656</v>
      </c>
      <c r="B1076" s="44" t="s">
        <v>689</v>
      </c>
      <c r="C1076" s="44" t="s">
        <v>1545</v>
      </c>
      <c r="D1076" s="44" t="s">
        <v>1293</v>
      </c>
    </row>
    <row r="1077" spans="1:4">
      <c r="A1077" s="44"/>
      <c r="B1077" s="44"/>
      <c r="C1077" s="44"/>
      <c r="D1077" s="44" t="s">
        <v>1288</v>
      </c>
    </row>
    <row r="1078" spans="1:4">
      <c r="A1078" s="44"/>
      <c r="B1078" s="44"/>
      <c r="C1078" s="44"/>
      <c r="D1078" s="44" t="s">
        <v>507</v>
      </c>
    </row>
    <row r="1079" spans="1:4">
      <c r="A1079" s="44" t="s">
        <v>54</v>
      </c>
      <c r="B1079" s="44" t="s">
        <v>55</v>
      </c>
      <c r="C1079" s="44" t="s">
        <v>1545</v>
      </c>
      <c r="D1079" s="44" t="s">
        <v>1288</v>
      </c>
    </row>
    <row r="1080" spans="1:4">
      <c r="A1080" s="44"/>
      <c r="B1080" s="44"/>
      <c r="C1080" s="44"/>
      <c r="D1080" s="44" t="s">
        <v>507</v>
      </c>
    </row>
    <row r="1081" spans="1:4">
      <c r="A1081" s="44" t="s">
        <v>1096</v>
      </c>
      <c r="B1081" s="44" t="s">
        <v>1097</v>
      </c>
      <c r="C1081" s="44" t="s">
        <v>1545</v>
      </c>
      <c r="D1081" s="44" t="s">
        <v>1293</v>
      </c>
    </row>
    <row r="1082" spans="1:4">
      <c r="A1082" s="44"/>
      <c r="B1082" s="44"/>
      <c r="C1082" s="44"/>
      <c r="D1082" s="44" t="s">
        <v>1288</v>
      </c>
    </row>
    <row r="1083" spans="1:4">
      <c r="A1083" s="44"/>
      <c r="B1083" s="44"/>
      <c r="C1083" s="44"/>
      <c r="D1083" s="44" t="s">
        <v>503</v>
      </c>
    </row>
    <row r="1084" spans="1:4">
      <c r="A1084" s="44"/>
      <c r="B1084" s="44"/>
      <c r="C1084" s="44"/>
      <c r="D1084" s="44" t="s">
        <v>470</v>
      </c>
    </row>
    <row r="1085" spans="1:4">
      <c r="A1085" s="44"/>
      <c r="B1085" s="44"/>
      <c r="C1085" s="44"/>
      <c r="D1085" s="44" t="s">
        <v>1289</v>
      </c>
    </row>
    <row r="1086" spans="1:4">
      <c r="A1086" s="44"/>
      <c r="B1086" s="44"/>
      <c r="C1086" s="44"/>
      <c r="D1086" s="44" t="s">
        <v>1291</v>
      </c>
    </row>
    <row r="1087" spans="1:4">
      <c r="A1087" s="44"/>
      <c r="B1087" s="44"/>
      <c r="C1087" s="44"/>
      <c r="D1087" s="44" t="s">
        <v>468</v>
      </c>
    </row>
    <row r="1088" spans="1:4">
      <c r="A1088" s="44"/>
      <c r="B1088" s="44"/>
      <c r="C1088" s="44"/>
      <c r="D1088" s="44" t="s">
        <v>504</v>
      </c>
    </row>
    <row r="1089" spans="1:4">
      <c r="A1089" s="44"/>
      <c r="B1089" s="44"/>
      <c r="C1089" s="44"/>
      <c r="D1089" s="44" t="s">
        <v>1817</v>
      </c>
    </row>
    <row r="1090" spans="1:4">
      <c r="A1090" s="44" t="s">
        <v>1098</v>
      </c>
      <c r="B1090" s="44" t="s">
        <v>1099</v>
      </c>
      <c r="C1090" s="44" t="s">
        <v>1545</v>
      </c>
      <c r="D1090" s="44" t="s">
        <v>1293</v>
      </c>
    </row>
    <row r="1091" spans="1:4">
      <c r="A1091" s="44"/>
      <c r="B1091" s="44"/>
      <c r="C1091" s="44"/>
      <c r="D1091" s="44" t="s">
        <v>1288</v>
      </c>
    </row>
    <row r="1092" spans="1:4">
      <c r="A1092" s="44"/>
      <c r="B1092" s="44"/>
      <c r="C1092" s="44"/>
      <c r="D1092" s="44" t="s">
        <v>470</v>
      </c>
    </row>
    <row r="1093" spans="1:4">
      <c r="A1093" s="44"/>
      <c r="B1093" s="44"/>
      <c r="C1093" s="44"/>
      <c r="D1093" s="44" t="s">
        <v>507</v>
      </c>
    </row>
    <row r="1094" spans="1:4">
      <c r="A1094" s="44"/>
      <c r="B1094" s="44"/>
      <c r="C1094" s="44"/>
      <c r="D1094" s="44" t="s">
        <v>1817</v>
      </c>
    </row>
    <row r="1095" spans="1:4">
      <c r="A1095" s="44" t="s">
        <v>38</v>
      </c>
      <c r="B1095" s="44" t="s">
        <v>1100</v>
      </c>
      <c r="C1095" s="44" t="s">
        <v>1545</v>
      </c>
      <c r="D1095" s="44" t="s">
        <v>1293</v>
      </c>
    </row>
    <row r="1096" spans="1:4">
      <c r="A1096" s="44"/>
      <c r="B1096" s="44"/>
      <c r="C1096" s="44"/>
      <c r="D1096" s="44" t="s">
        <v>1288</v>
      </c>
    </row>
    <row r="1097" spans="1:4">
      <c r="A1097" s="44"/>
      <c r="B1097" s="44"/>
      <c r="C1097" s="44"/>
      <c r="D1097" s="44" t="s">
        <v>507</v>
      </c>
    </row>
    <row r="1098" spans="1:4">
      <c r="A1098" s="44" t="s">
        <v>903</v>
      </c>
      <c r="B1098" s="44" t="s">
        <v>1101</v>
      </c>
      <c r="C1098" s="44" t="s">
        <v>1545</v>
      </c>
      <c r="D1098" s="44" t="s">
        <v>1288</v>
      </c>
    </row>
    <row r="1099" spans="1:4">
      <c r="A1099" s="44"/>
      <c r="B1099" s="44"/>
      <c r="C1099" s="44"/>
      <c r="D1099" s="44" t="s">
        <v>507</v>
      </c>
    </row>
    <row r="1100" spans="1:4">
      <c r="A1100" s="44" t="s">
        <v>1102</v>
      </c>
      <c r="B1100" s="44" t="s">
        <v>1103</v>
      </c>
      <c r="C1100" s="44" t="s">
        <v>1545</v>
      </c>
      <c r="D1100" s="44" t="s">
        <v>1293</v>
      </c>
    </row>
    <row r="1101" spans="1:4">
      <c r="A1101" s="44"/>
      <c r="B1101" s="44"/>
      <c r="C1101" s="44"/>
      <c r="D1101" s="44" t="s">
        <v>1288</v>
      </c>
    </row>
    <row r="1102" spans="1:4">
      <c r="A1102" s="44"/>
      <c r="B1102" s="44"/>
      <c r="C1102" s="44"/>
      <c r="D1102" s="44" t="s">
        <v>470</v>
      </c>
    </row>
    <row r="1103" spans="1:4">
      <c r="A1103" s="44"/>
      <c r="B1103" s="44"/>
      <c r="C1103" s="44"/>
      <c r="D1103" s="44" t="s">
        <v>2060</v>
      </c>
    </row>
    <row r="1104" spans="1:4">
      <c r="A1104" s="44"/>
      <c r="B1104" s="44"/>
      <c r="C1104" s="44"/>
      <c r="D1104" s="44" t="s">
        <v>507</v>
      </c>
    </row>
    <row r="1105" spans="1:4">
      <c r="A1105" s="44" t="s">
        <v>1117</v>
      </c>
      <c r="B1105" s="44" t="s">
        <v>1118</v>
      </c>
      <c r="C1105" s="44" t="s">
        <v>1545</v>
      </c>
      <c r="D1105" s="44" t="s">
        <v>1293</v>
      </c>
    </row>
    <row r="1106" spans="1:4">
      <c r="A1106" s="44"/>
      <c r="B1106" s="44"/>
      <c r="C1106" s="44"/>
      <c r="D1106" s="44" t="s">
        <v>1288</v>
      </c>
    </row>
    <row r="1107" spans="1:4">
      <c r="A1107" s="44"/>
      <c r="B1107" s="44"/>
      <c r="C1107" s="44"/>
      <c r="D1107" s="44" t="s">
        <v>470</v>
      </c>
    </row>
    <row r="1108" spans="1:4">
      <c r="A1108" s="44" t="s">
        <v>1119</v>
      </c>
      <c r="B1108" s="44" t="s">
        <v>1120</v>
      </c>
      <c r="C1108" s="44" t="s">
        <v>1545</v>
      </c>
      <c r="D1108" s="44" t="s">
        <v>1293</v>
      </c>
    </row>
    <row r="1109" spans="1:4">
      <c r="A1109" s="44"/>
      <c r="B1109" s="44"/>
      <c r="C1109" s="44"/>
      <c r="D1109" s="44" t="s">
        <v>1288</v>
      </c>
    </row>
    <row r="1110" spans="1:4">
      <c r="A1110" s="44"/>
      <c r="B1110" s="44"/>
      <c r="C1110" s="44"/>
      <c r="D1110" s="44" t="s">
        <v>470</v>
      </c>
    </row>
    <row r="1111" spans="1:4">
      <c r="A1111" s="44"/>
      <c r="B1111" s="44"/>
      <c r="C1111" s="44"/>
      <c r="D1111" s="44" t="s">
        <v>1291</v>
      </c>
    </row>
    <row r="1112" spans="1:4">
      <c r="A1112" s="44" t="s">
        <v>1601</v>
      </c>
      <c r="B1112" s="44" t="s">
        <v>1602</v>
      </c>
      <c r="C1112" s="44" t="s">
        <v>1545</v>
      </c>
      <c r="D1112" s="44" t="s">
        <v>1293</v>
      </c>
    </row>
    <row r="1113" spans="1:4">
      <c r="A1113" s="44"/>
      <c r="B1113" s="44"/>
      <c r="C1113" s="44"/>
      <c r="D1113" s="44" t="s">
        <v>1288</v>
      </c>
    </row>
    <row r="1114" spans="1:4">
      <c r="A1114" s="44"/>
      <c r="B1114" s="44"/>
      <c r="C1114" s="44"/>
      <c r="D1114" s="44" t="s">
        <v>470</v>
      </c>
    </row>
    <row r="1115" spans="1:4">
      <c r="A1115" s="44"/>
      <c r="B1115" s="44"/>
      <c r="C1115" s="44"/>
      <c r="D1115" s="44" t="s">
        <v>507</v>
      </c>
    </row>
    <row r="1116" spans="1:4">
      <c r="A1116" s="44"/>
      <c r="B1116" s="44"/>
      <c r="C1116" s="44"/>
      <c r="D1116" s="44" t="s">
        <v>1817</v>
      </c>
    </row>
    <row r="1117" spans="1:4">
      <c r="A1117" s="44" t="s">
        <v>910</v>
      </c>
      <c r="B1117" s="44" t="s">
        <v>1603</v>
      </c>
      <c r="C1117" s="44" t="s">
        <v>1545</v>
      </c>
      <c r="D1117" s="44" t="s">
        <v>1183</v>
      </c>
    </row>
    <row r="1118" spans="1:4">
      <c r="A1118" s="44" t="s">
        <v>2832</v>
      </c>
      <c r="B1118" s="44" t="s">
        <v>2814</v>
      </c>
      <c r="C1118" s="44" t="s">
        <v>1545</v>
      </c>
      <c r="D1118" s="44" t="s">
        <v>507</v>
      </c>
    </row>
    <row r="1119" spans="1:4">
      <c r="A1119" s="44" t="s">
        <v>1829</v>
      </c>
      <c r="B1119" s="44" t="s">
        <v>1850</v>
      </c>
      <c r="C1119" s="44" t="s">
        <v>1545</v>
      </c>
      <c r="D1119" s="44" t="s">
        <v>507</v>
      </c>
    </row>
    <row r="1120" spans="1:4">
      <c r="A1120" s="44" t="s">
        <v>2712</v>
      </c>
      <c r="B1120" s="44" t="s">
        <v>1114</v>
      </c>
      <c r="C1120" s="44" t="s">
        <v>1545</v>
      </c>
      <c r="D1120" s="44" t="s">
        <v>1293</v>
      </c>
    </row>
    <row r="1121" spans="1:4">
      <c r="A1121" s="44"/>
      <c r="B1121" s="44"/>
      <c r="C1121" s="44"/>
      <c r="D1121" s="44" t="s">
        <v>1288</v>
      </c>
    </row>
    <row r="1122" spans="1:4">
      <c r="A1122" s="44"/>
      <c r="B1122" s="44"/>
      <c r="C1122" s="44"/>
      <c r="D1122" s="44" t="s">
        <v>470</v>
      </c>
    </row>
    <row r="1123" spans="1:4">
      <c r="A1123" s="44"/>
      <c r="B1123" s="44"/>
      <c r="C1123" s="44"/>
      <c r="D1123" s="44" t="s">
        <v>507</v>
      </c>
    </row>
    <row r="1124" spans="1:4">
      <c r="A1124" s="44" t="s">
        <v>1830</v>
      </c>
      <c r="B1124" s="44" t="s">
        <v>1851</v>
      </c>
      <c r="C1124" s="44" t="s">
        <v>1545</v>
      </c>
      <c r="D1124" s="44" t="s">
        <v>507</v>
      </c>
    </row>
    <row r="1125" spans="1:4">
      <c r="A1125" s="44" t="s">
        <v>1604</v>
      </c>
      <c r="B1125" s="44" t="s">
        <v>1605</v>
      </c>
      <c r="C1125" s="44" t="s">
        <v>1545</v>
      </c>
      <c r="D1125" s="44" t="s">
        <v>1293</v>
      </c>
    </row>
    <row r="1126" spans="1:4">
      <c r="A1126" s="44"/>
      <c r="B1126" s="44"/>
      <c r="C1126" s="44"/>
      <c r="D1126" s="44" t="s">
        <v>1288</v>
      </c>
    </row>
    <row r="1127" spans="1:4">
      <c r="A1127" s="44"/>
      <c r="B1127" s="44"/>
      <c r="C1127" s="44"/>
      <c r="D1127" s="44" t="s">
        <v>470</v>
      </c>
    </row>
    <row r="1128" spans="1:4">
      <c r="A1128" s="44" t="s">
        <v>1606</v>
      </c>
      <c r="B1128" s="44" t="s">
        <v>1607</v>
      </c>
      <c r="C1128" s="44" t="s">
        <v>1545</v>
      </c>
      <c r="D1128" s="44" t="s">
        <v>1293</v>
      </c>
    </row>
    <row r="1129" spans="1:4">
      <c r="A1129" s="44"/>
      <c r="B1129" s="44"/>
      <c r="C1129" s="44"/>
      <c r="D1129" s="44" t="s">
        <v>1288</v>
      </c>
    </row>
    <row r="1130" spans="1:4">
      <c r="A1130" s="44"/>
      <c r="B1130" s="44"/>
      <c r="C1130" s="44"/>
      <c r="D1130" s="44" t="s">
        <v>470</v>
      </c>
    </row>
    <row r="1131" spans="1:4">
      <c r="A1131" s="44" t="s">
        <v>1608</v>
      </c>
      <c r="B1131" s="44" t="s">
        <v>1609</v>
      </c>
      <c r="C1131" s="44" t="s">
        <v>1545</v>
      </c>
      <c r="D1131" s="44" t="s">
        <v>1293</v>
      </c>
    </row>
    <row r="1132" spans="1:4">
      <c r="A1132" s="44"/>
      <c r="B1132" s="44"/>
      <c r="C1132" s="44"/>
      <c r="D1132" s="44" t="s">
        <v>1288</v>
      </c>
    </row>
    <row r="1133" spans="1:4">
      <c r="A1133" s="44"/>
      <c r="B1133" s="44"/>
      <c r="C1133" s="44"/>
      <c r="D1133" s="44" t="s">
        <v>470</v>
      </c>
    </row>
    <row r="1134" spans="1:4">
      <c r="A1134" s="44" t="s">
        <v>1610</v>
      </c>
      <c r="B1134" s="44" t="s">
        <v>1611</v>
      </c>
      <c r="C1134" s="44" t="s">
        <v>1545</v>
      </c>
      <c r="D1134" s="44" t="s">
        <v>1293</v>
      </c>
    </row>
    <row r="1135" spans="1:4">
      <c r="A1135" s="44"/>
      <c r="B1135" s="44"/>
      <c r="C1135" s="44"/>
      <c r="D1135" s="44" t="s">
        <v>1288</v>
      </c>
    </row>
    <row r="1136" spans="1:4">
      <c r="A1136" s="44"/>
      <c r="B1136" s="44"/>
      <c r="C1136" s="44"/>
      <c r="D1136" s="44" t="s">
        <v>470</v>
      </c>
    </row>
    <row r="1137" spans="1:4">
      <c r="A1137" s="44" t="s">
        <v>1612</v>
      </c>
      <c r="B1137" s="44" t="s">
        <v>1613</v>
      </c>
      <c r="C1137" s="44" t="s">
        <v>1545</v>
      </c>
      <c r="D1137" s="44" t="s">
        <v>1293</v>
      </c>
    </row>
    <row r="1138" spans="1:4">
      <c r="A1138" s="44"/>
      <c r="B1138" s="44"/>
      <c r="C1138" s="44"/>
      <c r="D1138" s="44" t="s">
        <v>1288</v>
      </c>
    </row>
    <row r="1139" spans="1:4">
      <c r="A1139" s="44"/>
      <c r="B1139" s="44"/>
      <c r="C1139" s="44"/>
      <c r="D1139" s="44" t="s">
        <v>470</v>
      </c>
    </row>
    <row r="1140" spans="1:4">
      <c r="A1140" s="44" t="s">
        <v>1614</v>
      </c>
      <c r="B1140" s="44" t="s">
        <v>1615</v>
      </c>
      <c r="C1140" s="44" t="s">
        <v>1545</v>
      </c>
      <c r="D1140" s="44" t="s">
        <v>1293</v>
      </c>
    </row>
    <row r="1141" spans="1:4">
      <c r="A1141" s="44"/>
      <c r="B1141" s="44"/>
      <c r="C1141" s="44"/>
      <c r="D1141" s="44" t="s">
        <v>1288</v>
      </c>
    </row>
    <row r="1142" spans="1:4">
      <c r="A1142" s="44" t="s">
        <v>2139</v>
      </c>
      <c r="B1142" s="44" t="s">
        <v>452</v>
      </c>
      <c r="C1142" s="44" t="s">
        <v>1545</v>
      </c>
      <c r="D1142" s="44" t="s">
        <v>1293</v>
      </c>
    </row>
    <row r="1143" spans="1:4">
      <c r="A1143" s="44"/>
      <c r="B1143" s="44"/>
      <c r="C1143" s="44"/>
      <c r="D1143" s="44" t="s">
        <v>1288</v>
      </c>
    </row>
    <row r="1144" spans="1:4">
      <c r="A1144" s="44"/>
      <c r="B1144" s="44"/>
      <c r="C1144" s="44"/>
      <c r="D1144" s="44" t="s">
        <v>470</v>
      </c>
    </row>
    <row r="1145" spans="1:4">
      <c r="A1145" s="44" t="s">
        <v>1646</v>
      </c>
      <c r="B1145" s="44" t="s">
        <v>1104</v>
      </c>
      <c r="C1145" s="44" t="s">
        <v>1545</v>
      </c>
      <c r="D1145" s="44" t="s">
        <v>1293</v>
      </c>
    </row>
    <row r="1146" spans="1:4">
      <c r="A1146" s="44"/>
      <c r="B1146" s="44"/>
      <c r="C1146" s="44"/>
      <c r="D1146" s="44" t="s">
        <v>1288</v>
      </c>
    </row>
    <row r="1147" spans="1:4">
      <c r="A1147" s="44"/>
      <c r="B1147" s="44"/>
      <c r="C1147" s="44"/>
      <c r="D1147" s="44" t="s">
        <v>470</v>
      </c>
    </row>
    <row r="1148" spans="1:4">
      <c r="A1148" s="44"/>
      <c r="B1148" s="44"/>
      <c r="C1148" s="44"/>
      <c r="D1148" s="44" t="s">
        <v>507</v>
      </c>
    </row>
    <row r="1149" spans="1:4">
      <c r="A1149" s="44"/>
      <c r="B1149" s="44"/>
      <c r="C1149" s="44"/>
      <c r="D1149" s="44" t="s">
        <v>1817</v>
      </c>
    </row>
    <row r="1150" spans="1:4">
      <c r="A1150" s="44" t="s">
        <v>1582</v>
      </c>
      <c r="B1150" s="44" t="s">
        <v>1105</v>
      </c>
      <c r="C1150" s="44" t="s">
        <v>1545</v>
      </c>
      <c r="D1150" s="44" t="s">
        <v>1293</v>
      </c>
    </row>
    <row r="1151" spans="1:4">
      <c r="A1151" s="44"/>
      <c r="B1151" s="44"/>
      <c r="C1151" s="44"/>
      <c r="D1151" s="44" t="s">
        <v>1288</v>
      </c>
    </row>
    <row r="1152" spans="1:4">
      <c r="A1152" s="44"/>
      <c r="B1152" s="44"/>
      <c r="C1152" s="44"/>
      <c r="D1152" s="44" t="s">
        <v>1290</v>
      </c>
    </row>
    <row r="1153" spans="1:4">
      <c r="A1153" s="44"/>
      <c r="B1153" s="44"/>
      <c r="C1153" s="44"/>
      <c r="D1153" s="44" t="s">
        <v>1289</v>
      </c>
    </row>
    <row r="1154" spans="1:4">
      <c r="A1154" s="44"/>
      <c r="B1154" s="44"/>
      <c r="C1154" s="44"/>
      <c r="D1154" s="44" t="s">
        <v>1291</v>
      </c>
    </row>
    <row r="1155" spans="1:4">
      <c r="A1155" s="44"/>
      <c r="B1155" s="44"/>
      <c r="C1155" s="44"/>
      <c r="D1155" s="44" t="s">
        <v>507</v>
      </c>
    </row>
    <row r="1156" spans="1:4">
      <c r="A1156" s="44"/>
      <c r="B1156" s="44"/>
      <c r="C1156" s="44"/>
      <c r="D1156" s="44" t="s">
        <v>504</v>
      </c>
    </row>
    <row r="1157" spans="1:4">
      <c r="A1157" s="44"/>
      <c r="B1157" s="44"/>
      <c r="C1157" s="44"/>
      <c r="D1157" s="44" t="s">
        <v>1817</v>
      </c>
    </row>
    <row r="1158" spans="1:4">
      <c r="A1158" s="44" t="s">
        <v>1583</v>
      </c>
      <c r="B1158" s="44" t="s">
        <v>1344</v>
      </c>
      <c r="C1158" s="44" t="s">
        <v>1545</v>
      </c>
      <c r="D1158" s="44" t="s">
        <v>1288</v>
      </c>
    </row>
    <row r="1159" spans="1:4">
      <c r="A1159" s="44"/>
      <c r="B1159" s="44"/>
      <c r="C1159" s="44"/>
      <c r="D1159" s="44" t="s">
        <v>507</v>
      </c>
    </row>
    <row r="1160" spans="1:4">
      <c r="A1160" s="44" t="s">
        <v>1617</v>
      </c>
      <c r="B1160" s="44" t="s">
        <v>1106</v>
      </c>
      <c r="C1160" s="44" t="s">
        <v>1545</v>
      </c>
      <c r="D1160" s="44" t="s">
        <v>506</v>
      </c>
    </row>
    <row r="1161" spans="1:4">
      <c r="A1161" s="44"/>
      <c r="B1161" s="44"/>
      <c r="C1161" s="44"/>
      <c r="D1161" s="44" t="s">
        <v>1293</v>
      </c>
    </row>
    <row r="1162" spans="1:4">
      <c r="A1162" s="44"/>
      <c r="B1162" s="44"/>
      <c r="C1162" s="44"/>
      <c r="D1162" s="44" t="s">
        <v>1288</v>
      </c>
    </row>
    <row r="1163" spans="1:4">
      <c r="A1163" s="44"/>
      <c r="B1163" s="44"/>
      <c r="C1163" s="44"/>
      <c r="D1163" s="44" t="s">
        <v>503</v>
      </c>
    </row>
    <row r="1164" spans="1:4">
      <c r="A1164" s="44"/>
      <c r="B1164" s="44"/>
      <c r="C1164" s="44"/>
      <c r="D1164" s="44" t="s">
        <v>470</v>
      </c>
    </row>
    <row r="1165" spans="1:4">
      <c r="A1165" s="44"/>
      <c r="B1165" s="44"/>
      <c r="C1165" s="44"/>
      <c r="D1165" s="44" t="s">
        <v>1290</v>
      </c>
    </row>
    <row r="1166" spans="1:4">
      <c r="A1166" s="44"/>
      <c r="B1166" s="44"/>
      <c r="C1166" s="44"/>
      <c r="D1166" s="44" t="s">
        <v>1289</v>
      </c>
    </row>
    <row r="1167" spans="1:4">
      <c r="A1167" s="44"/>
      <c r="B1167" s="44"/>
      <c r="C1167" s="44"/>
      <c r="D1167" s="44" t="s">
        <v>1291</v>
      </c>
    </row>
    <row r="1168" spans="1:4">
      <c r="A1168" s="44"/>
      <c r="B1168" s="44"/>
      <c r="C1168" s="44"/>
      <c r="D1168" s="44" t="s">
        <v>468</v>
      </c>
    </row>
    <row r="1169" spans="1:4">
      <c r="A1169" s="44"/>
      <c r="B1169" s="44"/>
      <c r="C1169" s="44"/>
      <c r="D1169" s="44" t="s">
        <v>504</v>
      </c>
    </row>
    <row r="1170" spans="1:4">
      <c r="A1170" s="44"/>
      <c r="B1170" s="44"/>
      <c r="C1170" s="44"/>
      <c r="D1170" s="44" t="s">
        <v>1817</v>
      </c>
    </row>
    <row r="1171" spans="1:4">
      <c r="A1171" s="44" t="s">
        <v>1619</v>
      </c>
      <c r="B1171" s="44" t="s">
        <v>1107</v>
      </c>
      <c r="C1171" s="44" t="s">
        <v>1545</v>
      </c>
      <c r="D1171" s="44" t="s">
        <v>1293</v>
      </c>
    </row>
    <row r="1172" spans="1:4">
      <c r="A1172" s="44"/>
      <c r="B1172" s="44"/>
      <c r="C1172" s="44"/>
      <c r="D1172" s="44" t="s">
        <v>1288</v>
      </c>
    </row>
    <row r="1173" spans="1:4">
      <c r="A1173" s="44"/>
      <c r="B1173" s="44"/>
      <c r="C1173" s="44"/>
      <c r="D1173" s="44" t="s">
        <v>470</v>
      </c>
    </row>
    <row r="1174" spans="1:4">
      <c r="A1174" s="44"/>
      <c r="B1174" s="44"/>
      <c r="C1174" s="44"/>
      <c r="D1174" s="44" t="s">
        <v>507</v>
      </c>
    </row>
    <row r="1175" spans="1:4">
      <c r="A1175" s="44"/>
      <c r="B1175" s="44"/>
      <c r="C1175" s="44"/>
      <c r="D1175" s="44" t="s">
        <v>1817</v>
      </c>
    </row>
    <row r="1176" spans="1:4">
      <c r="A1176" s="44" t="s">
        <v>1620</v>
      </c>
      <c r="B1176" s="44" t="s">
        <v>1109</v>
      </c>
      <c r="C1176" s="44" t="s">
        <v>1545</v>
      </c>
      <c r="D1176" s="44" t="s">
        <v>1293</v>
      </c>
    </row>
    <row r="1177" spans="1:4">
      <c r="A1177" s="44"/>
      <c r="B1177" s="44"/>
      <c r="C1177" s="44"/>
      <c r="D1177" s="44" t="s">
        <v>1288</v>
      </c>
    </row>
    <row r="1178" spans="1:4">
      <c r="A1178" s="44"/>
      <c r="B1178" s="44"/>
      <c r="C1178" s="44"/>
      <c r="D1178" s="44" t="s">
        <v>470</v>
      </c>
    </row>
    <row r="1179" spans="1:4">
      <c r="A1179" s="44"/>
      <c r="B1179" s="44"/>
      <c r="C1179" s="44"/>
      <c r="D1179" s="44" t="s">
        <v>1817</v>
      </c>
    </row>
    <row r="1180" spans="1:4">
      <c r="A1180" s="44" t="s">
        <v>905</v>
      </c>
      <c r="B1180" s="44" t="s">
        <v>1110</v>
      </c>
      <c r="C1180" s="44" t="s">
        <v>1545</v>
      </c>
      <c r="D1180" s="44" t="s">
        <v>1288</v>
      </c>
    </row>
    <row r="1181" spans="1:4">
      <c r="A1181" s="44"/>
      <c r="B1181" s="44"/>
      <c r="C1181" s="44"/>
      <c r="D1181" s="44" t="s">
        <v>507</v>
      </c>
    </row>
    <row r="1182" spans="1:4">
      <c r="A1182" s="44"/>
      <c r="B1182" s="44"/>
      <c r="C1182" s="44"/>
      <c r="D1182" s="44" t="s">
        <v>1817</v>
      </c>
    </row>
    <row r="1183" spans="1:4">
      <c r="A1183" s="44" t="s">
        <v>906</v>
      </c>
      <c r="B1183" s="44" t="s">
        <v>1111</v>
      </c>
      <c r="C1183" s="44" t="s">
        <v>1545</v>
      </c>
      <c r="D1183" s="44" t="s">
        <v>1288</v>
      </c>
    </row>
    <row r="1184" spans="1:4">
      <c r="A1184" s="44"/>
      <c r="B1184" s="44"/>
      <c r="C1184" s="44"/>
      <c r="D1184" s="44" t="s">
        <v>507</v>
      </c>
    </row>
    <row r="1185" spans="1:4">
      <c r="A1185" s="44"/>
      <c r="B1185" s="44"/>
      <c r="C1185" s="44"/>
      <c r="D1185" s="44" t="s">
        <v>1817</v>
      </c>
    </row>
    <row r="1186" spans="1:4">
      <c r="A1186" s="44" t="s">
        <v>1647</v>
      </c>
      <c r="B1186" s="44" t="s">
        <v>1112</v>
      </c>
      <c r="C1186" s="44" t="s">
        <v>1545</v>
      </c>
      <c r="D1186" s="44" t="s">
        <v>1293</v>
      </c>
    </row>
    <row r="1187" spans="1:4">
      <c r="A1187" s="44"/>
      <c r="B1187" s="44"/>
      <c r="C1187" s="44"/>
      <c r="D1187" s="44" t="s">
        <v>1288</v>
      </c>
    </row>
    <row r="1188" spans="1:4">
      <c r="A1188" s="44"/>
      <c r="B1188" s="44"/>
      <c r="C1188" s="44"/>
      <c r="D1188" s="44" t="s">
        <v>470</v>
      </c>
    </row>
    <row r="1189" spans="1:4">
      <c r="A1189" s="44"/>
      <c r="B1189" s="44"/>
      <c r="C1189" s="44"/>
      <c r="D1189" s="44" t="s">
        <v>507</v>
      </c>
    </row>
    <row r="1190" spans="1:4">
      <c r="A1190" s="44" t="s">
        <v>907</v>
      </c>
      <c r="B1190" s="44" t="s">
        <v>1113</v>
      </c>
      <c r="C1190" s="44" t="s">
        <v>1545</v>
      </c>
      <c r="D1190" s="44" t="s">
        <v>1288</v>
      </c>
    </row>
    <row r="1191" spans="1:4">
      <c r="A1191" s="44"/>
      <c r="B1191" s="44"/>
      <c r="C1191" s="44"/>
      <c r="D1191" s="44" t="s">
        <v>507</v>
      </c>
    </row>
    <row r="1192" spans="1:4">
      <c r="A1192" s="44"/>
      <c r="B1192" s="44"/>
      <c r="C1192" s="44"/>
      <c r="D1192" s="44" t="s">
        <v>1817</v>
      </c>
    </row>
    <row r="1193" spans="1:4">
      <c r="A1193" s="44" t="s">
        <v>1621</v>
      </c>
      <c r="B1193" s="44" t="s">
        <v>981</v>
      </c>
      <c r="C1193" s="44" t="s">
        <v>1545</v>
      </c>
      <c r="D1193" s="44" t="s">
        <v>1293</v>
      </c>
    </row>
    <row r="1194" spans="1:4">
      <c r="A1194" s="44"/>
      <c r="B1194" s="44"/>
      <c r="C1194" s="44"/>
      <c r="D1194" s="44" t="s">
        <v>1288</v>
      </c>
    </row>
    <row r="1195" spans="1:4">
      <c r="A1195" s="44"/>
      <c r="B1195" s="44"/>
      <c r="C1195" s="44"/>
      <c r="D1195" s="44" t="s">
        <v>470</v>
      </c>
    </row>
    <row r="1196" spans="1:4">
      <c r="A1196" s="44"/>
      <c r="B1196" s="44"/>
      <c r="C1196" s="44"/>
      <c r="D1196" s="44" t="s">
        <v>1817</v>
      </c>
    </row>
    <row r="1197" spans="1:4">
      <c r="A1197" s="44" t="s">
        <v>1622</v>
      </c>
      <c r="B1197" s="44" t="s">
        <v>1115</v>
      </c>
      <c r="C1197" s="44" t="s">
        <v>1545</v>
      </c>
      <c r="D1197" s="44" t="s">
        <v>1293</v>
      </c>
    </row>
    <row r="1198" spans="1:4">
      <c r="A1198" s="44"/>
      <c r="B1198" s="44"/>
      <c r="C1198" s="44"/>
      <c r="D1198" s="44" t="s">
        <v>1288</v>
      </c>
    </row>
    <row r="1199" spans="1:4">
      <c r="A1199" s="44"/>
      <c r="B1199" s="44"/>
      <c r="C1199" s="44"/>
      <c r="D1199" s="44" t="s">
        <v>470</v>
      </c>
    </row>
    <row r="1200" spans="1:4">
      <c r="A1200" s="44"/>
      <c r="B1200" s="44"/>
      <c r="C1200" s="44"/>
      <c r="D1200" s="44" t="s">
        <v>1817</v>
      </c>
    </row>
    <row r="1201" spans="1:4">
      <c r="A1201" s="44" t="s">
        <v>904</v>
      </c>
      <c r="B1201" s="44" t="s">
        <v>1108</v>
      </c>
      <c r="C1201" s="44" t="s">
        <v>1545</v>
      </c>
      <c r="D1201" s="44" t="s">
        <v>1288</v>
      </c>
    </row>
    <row r="1202" spans="1:4">
      <c r="A1202" s="44"/>
      <c r="B1202" s="44"/>
      <c r="C1202" s="44"/>
      <c r="D1202" s="44" t="s">
        <v>507</v>
      </c>
    </row>
    <row r="1203" spans="1:4">
      <c r="A1203" s="44"/>
      <c r="B1203" s="44"/>
      <c r="C1203" s="44"/>
      <c r="D1203" s="44" t="s">
        <v>1817</v>
      </c>
    </row>
    <row r="1204" spans="1:4">
      <c r="A1204" s="44" t="s">
        <v>908</v>
      </c>
      <c r="B1204" s="44" t="s">
        <v>1116</v>
      </c>
      <c r="C1204" s="44" t="s">
        <v>1545</v>
      </c>
      <c r="D1204" s="44" t="s">
        <v>1288</v>
      </c>
    </row>
    <row r="1205" spans="1:4">
      <c r="A1205" s="44"/>
      <c r="B1205" s="44"/>
      <c r="C1205" s="44"/>
      <c r="D1205" s="44" t="s">
        <v>507</v>
      </c>
    </row>
    <row r="1206" spans="1:4">
      <c r="A1206" s="44"/>
      <c r="B1206" s="44"/>
      <c r="C1206" s="44"/>
      <c r="D1206" s="44" t="s">
        <v>1817</v>
      </c>
    </row>
    <row r="1207" spans="1:4">
      <c r="A1207" s="44" t="s">
        <v>1685</v>
      </c>
      <c r="B1207" s="44" t="s">
        <v>1686</v>
      </c>
      <c r="C1207" s="44" t="s">
        <v>1545</v>
      </c>
      <c r="D1207" s="44" t="s">
        <v>1293</v>
      </c>
    </row>
    <row r="1208" spans="1:4">
      <c r="A1208" s="44"/>
      <c r="B1208" s="44"/>
      <c r="C1208" s="44"/>
      <c r="D1208" s="44" t="s">
        <v>1288</v>
      </c>
    </row>
    <row r="1209" spans="1:4">
      <c r="A1209" s="44"/>
      <c r="B1209" s="44"/>
      <c r="C1209" s="44"/>
      <c r="D1209" s="44" t="s">
        <v>470</v>
      </c>
    </row>
    <row r="1210" spans="1:4">
      <c r="A1210" s="44" t="s">
        <v>1687</v>
      </c>
      <c r="B1210" s="44" t="s">
        <v>1688</v>
      </c>
      <c r="C1210" s="44" t="s">
        <v>1545</v>
      </c>
      <c r="D1210" s="44" t="s">
        <v>1288</v>
      </c>
    </row>
    <row r="1211" spans="1:4">
      <c r="A1211" s="44"/>
      <c r="B1211" s="44"/>
      <c r="C1211" s="44"/>
      <c r="D1211" s="44" t="s">
        <v>2060</v>
      </c>
    </row>
    <row r="1212" spans="1:4">
      <c r="A1212" s="44"/>
      <c r="B1212" s="44"/>
      <c r="C1212" s="44"/>
      <c r="D1212" s="44" t="s">
        <v>507</v>
      </c>
    </row>
    <row r="1213" spans="1:4">
      <c r="A1213" s="44" t="s">
        <v>779</v>
      </c>
      <c r="B1213" s="44" t="s">
        <v>1702</v>
      </c>
      <c r="C1213" s="44" t="s">
        <v>1545</v>
      </c>
      <c r="D1213" s="44" t="s">
        <v>1293</v>
      </c>
    </row>
    <row r="1214" spans="1:4">
      <c r="A1214" s="44"/>
      <c r="B1214" s="44"/>
      <c r="C1214" s="44"/>
      <c r="D1214" s="44" t="s">
        <v>1288</v>
      </c>
    </row>
    <row r="1215" spans="1:4">
      <c r="A1215" s="44"/>
      <c r="B1215" s="44"/>
      <c r="C1215" s="44"/>
      <c r="D1215" s="44" t="s">
        <v>2060</v>
      </c>
    </row>
    <row r="1216" spans="1:4">
      <c r="A1216" s="44"/>
      <c r="B1216" s="44"/>
      <c r="C1216" s="44"/>
      <c r="D1216" s="44" t="s">
        <v>507</v>
      </c>
    </row>
    <row r="1217" spans="1:4">
      <c r="A1217" s="44"/>
      <c r="B1217" s="44"/>
      <c r="C1217" s="44"/>
      <c r="D1217" s="44" t="s">
        <v>468</v>
      </c>
    </row>
    <row r="1218" spans="1:4">
      <c r="A1218" s="44" t="s">
        <v>1689</v>
      </c>
      <c r="B1218" s="44" t="s">
        <v>1690</v>
      </c>
      <c r="C1218" s="44" t="s">
        <v>1545</v>
      </c>
      <c r="D1218" s="44" t="s">
        <v>1288</v>
      </c>
    </row>
    <row r="1219" spans="1:4">
      <c r="A1219" s="44"/>
      <c r="B1219" s="44"/>
      <c r="C1219" s="44"/>
      <c r="D1219" s="44" t="s">
        <v>507</v>
      </c>
    </row>
    <row r="1220" spans="1:4">
      <c r="A1220" s="44" t="s">
        <v>718</v>
      </c>
      <c r="B1220" s="44" t="s">
        <v>1691</v>
      </c>
      <c r="C1220" s="44" t="s">
        <v>1545</v>
      </c>
      <c r="D1220" s="44" t="s">
        <v>1288</v>
      </c>
    </row>
    <row r="1221" spans="1:4">
      <c r="A1221" s="44"/>
      <c r="B1221" s="44"/>
      <c r="C1221" s="44"/>
      <c r="D1221" s="44" t="s">
        <v>507</v>
      </c>
    </row>
    <row r="1222" spans="1:4">
      <c r="A1222" s="44" t="s">
        <v>1692</v>
      </c>
      <c r="B1222" s="44" t="s">
        <v>1693</v>
      </c>
      <c r="C1222" s="44" t="s">
        <v>1545</v>
      </c>
      <c r="D1222" s="44" t="s">
        <v>1288</v>
      </c>
    </row>
    <row r="1223" spans="1:4">
      <c r="A1223" s="44"/>
      <c r="B1223" s="44"/>
      <c r="C1223" s="44"/>
      <c r="D1223" s="44" t="s">
        <v>507</v>
      </c>
    </row>
    <row r="1224" spans="1:4">
      <c r="A1224" s="44" t="s">
        <v>1694</v>
      </c>
      <c r="B1224" s="44" t="s">
        <v>1695</v>
      </c>
      <c r="C1224" s="44" t="s">
        <v>1545</v>
      </c>
      <c r="D1224" s="44" t="s">
        <v>1288</v>
      </c>
    </row>
    <row r="1225" spans="1:4">
      <c r="A1225" s="44"/>
      <c r="B1225" s="44"/>
      <c r="C1225" s="44"/>
      <c r="D1225" s="44" t="s">
        <v>1817</v>
      </c>
    </row>
    <row r="1226" spans="1:4">
      <c r="A1226" s="44" t="s">
        <v>1696</v>
      </c>
      <c r="B1226" s="44" t="s">
        <v>1697</v>
      </c>
      <c r="C1226" s="44" t="s">
        <v>1545</v>
      </c>
      <c r="D1226" s="44" t="s">
        <v>1288</v>
      </c>
    </row>
    <row r="1227" spans="1:4">
      <c r="A1227" s="44"/>
      <c r="B1227" s="44"/>
      <c r="C1227" s="44"/>
      <c r="D1227" s="44" t="s">
        <v>507</v>
      </c>
    </row>
    <row r="1228" spans="1:4">
      <c r="A1228" s="44" t="s">
        <v>1698</v>
      </c>
      <c r="B1228" s="44" t="s">
        <v>1701</v>
      </c>
      <c r="C1228" s="44" t="s">
        <v>1545</v>
      </c>
      <c r="D1228" s="44" t="s">
        <v>507</v>
      </c>
    </row>
    <row r="1229" spans="1:4">
      <c r="A1229" s="44" t="s">
        <v>1703</v>
      </c>
      <c r="B1229" s="44" t="s">
        <v>1704</v>
      </c>
      <c r="C1229" s="44" t="s">
        <v>1545</v>
      </c>
      <c r="D1229" s="44" t="s">
        <v>1288</v>
      </c>
    </row>
    <row r="1230" spans="1:4">
      <c r="A1230" s="44"/>
      <c r="B1230" s="44"/>
      <c r="C1230" s="44"/>
      <c r="D1230" s="44" t="s">
        <v>507</v>
      </c>
    </row>
    <row r="1231" spans="1:4">
      <c r="A1231" s="44"/>
      <c r="B1231" s="44"/>
      <c r="C1231" s="44"/>
      <c r="D1231" s="44" t="s">
        <v>1817</v>
      </c>
    </row>
    <row r="1232" spans="1:4">
      <c r="A1232" s="44" t="s">
        <v>1705</v>
      </c>
      <c r="B1232" s="44" t="s">
        <v>1706</v>
      </c>
      <c r="C1232" s="44" t="s">
        <v>1545</v>
      </c>
      <c r="D1232" s="44" t="s">
        <v>1288</v>
      </c>
    </row>
    <row r="1233" spans="1:4">
      <c r="A1233" s="44"/>
      <c r="B1233" s="44"/>
      <c r="C1233" s="44"/>
      <c r="D1233" s="44" t="s">
        <v>507</v>
      </c>
    </row>
    <row r="1234" spans="1:4">
      <c r="A1234" s="44" t="s">
        <v>2918</v>
      </c>
      <c r="B1234" s="44" t="s">
        <v>2919</v>
      </c>
      <c r="C1234" s="44" t="s">
        <v>1545</v>
      </c>
      <c r="D1234" s="44" t="s">
        <v>507</v>
      </c>
    </row>
    <row r="1235" spans="1:4">
      <c r="A1235" s="44" t="s">
        <v>2920</v>
      </c>
      <c r="B1235" s="44" t="s">
        <v>2921</v>
      </c>
      <c r="C1235" s="44" t="s">
        <v>1545</v>
      </c>
      <c r="D1235" s="44" t="s">
        <v>1288</v>
      </c>
    </row>
    <row r="1236" spans="1:4">
      <c r="A1236" s="44"/>
      <c r="B1236" s="44"/>
      <c r="C1236" s="44"/>
      <c r="D1236" s="44" t="s">
        <v>507</v>
      </c>
    </row>
    <row r="1237" spans="1:4">
      <c r="A1237" s="44" t="s">
        <v>66</v>
      </c>
      <c r="B1237" s="44" t="s">
        <v>78</v>
      </c>
      <c r="C1237" s="44" t="s">
        <v>1545</v>
      </c>
      <c r="D1237" s="44" t="s">
        <v>1288</v>
      </c>
    </row>
    <row r="1238" spans="1:4">
      <c r="A1238" s="44"/>
      <c r="B1238" s="44"/>
      <c r="C1238" s="44"/>
      <c r="D1238" s="44" t="s">
        <v>2060</v>
      </c>
    </row>
    <row r="1239" spans="1:4">
      <c r="A1239" s="44"/>
      <c r="B1239" s="44"/>
      <c r="C1239" s="44"/>
      <c r="D1239" s="44" t="s">
        <v>507</v>
      </c>
    </row>
    <row r="1240" spans="1:4">
      <c r="A1240" s="44" t="s">
        <v>898</v>
      </c>
      <c r="B1240" s="44" t="s">
        <v>684</v>
      </c>
      <c r="C1240" s="44" t="s">
        <v>1545</v>
      </c>
      <c r="D1240" s="44" t="s">
        <v>1288</v>
      </c>
    </row>
    <row r="1241" spans="1:4">
      <c r="A1241" s="44"/>
      <c r="B1241" s="44"/>
      <c r="C1241" s="44"/>
      <c r="D1241" s="44" t="s">
        <v>2060</v>
      </c>
    </row>
    <row r="1242" spans="1:4">
      <c r="A1242" s="44"/>
      <c r="B1242" s="44"/>
      <c r="C1242" s="44"/>
      <c r="D1242" s="44" t="s">
        <v>507</v>
      </c>
    </row>
    <row r="1243" spans="1:4">
      <c r="A1243" s="44" t="s">
        <v>2882</v>
      </c>
      <c r="B1243" s="44" t="s">
        <v>2868</v>
      </c>
      <c r="C1243" s="44" t="s">
        <v>1545</v>
      </c>
      <c r="D1243" s="44" t="s">
        <v>507</v>
      </c>
    </row>
    <row r="1244" spans="1:4">
      <c r="A1244" s="44" t="s">
        <v>1651</v>
      </c>
      <c r="B1244" s="44" t="s">
        <v>683</v>
      </c>
      <c r="C1244" s="44" t="s">
        <v>1545</v>
      </c>
      <c r="D1244" s="44" t="s">
        <v>1293</v>
      </c>
    </row>
    <row r="1245" spans="1:4">
      <c r="A1245" s="44"/>
      <c r="B1245" s="44"/>
      <c r="C1245" s="44"/>
      <c r="D1245" s="44" t="s">
        <v>1288</v>
      </c>
    </row>
    <row r="1246" spans="1:4">
      <c r="A1246" s="44" t="s">
        <v>1652</v>
      </c>
      <c r="B1246" s="44" t="s">
        <v>1707</v>
      </c>
      <c r="C1246" s="44" t="s">
        <v>1545</v>
      </c>
      <c r="D1246" s="44" t="s">
        <v>1293</v>
      </c>
    </row>
    <row r="1247" spans="1:4">
      <c r="A1247" s="44"/>
      <c r="B1247" s="44"/>
      <c r="C1247" s="44"/>
      <c r="D1247" s="44" t="s">
        <v>1288</v>
      </c>
    </row>
    <row r="1248" spans="1:4">
      <c r="A1248" s="44" t="s">
        <v>1653</v>
      </c>
      <c r="B1248" s="44" t="s">
        <v>1708</v>
      </c>
      <c r="C1248" s="44" t="s">
        <v>1545</v>
      </c>
      <c r="D1248" s="44" t="s">
        <v>1293</v>
      </c>
    </row>
    <row r="1249" spans="1:4">
      <c r="A1249" s="44"/>
      <c r="B1249" s="44"/>
      <c r="C1249" s="44"/>
      <c r="D1249" s="44" t="s">
        <v>1288</v>
      </c>
    </row>
    <row r="1250" spans="1:4">
      <c r="A1250" s="44" t="s">
        <v>1654</v>
      </c>
      <c r="B1250" s="44" t="s">
        <v>1709</v>
      </c>
      <c r="C1250" s="44" t="s">
        <v>1545</v>
      </c>
      <c r="D1250" s="44" t="s">
        <v>1293</v>
      </c>
    </row>
    <row r="1251" spans="1:4">
      <c r="A1251" s="44"/>
      <c r="B1251" s="44"/>
      <c r="C1251" s="44"/>
      <c r="D1251" s="44" t="s">
        <v>1288</v>
      </c>
    </row>
    <row r="1252" spans="1:4">
      <c r="A1252" s="44" t="s">
        <v>1655</v>
      </c>
      <c r="B1252" s="44" t="s">
        <v>1710</v>
      </c>
      <c r="C1252" s="44" t="s">
        <v>1545</v>
      </c>
      <c r="D1252" s="44" t="s">
        <v>1293</v>
      </c>
    </row>
    <row r="1253" spans="1:4">
      <c r="A1253" s="44"/>
      <c r="B1253" s="44"/>
      <c r="C1253" s="44"/>
      <c r="D1253" s="44" t="s">
        <v>1288</v>
      </c>
    </row>
    <row r="1254" spans="1:4">
      <c r="A1254" s="44" t="s">
        <v>1641</v>
      </c>
      <c r="B1254" s="44" t="s">
        <v>688</v>
      </c>
      <c r="C1254" s="44" t="s">
        <v>1545</v>
      </c>
      <c r="D1254" s="44" t="s">
        <v>1288</v>
      </c>
    </row>
    <row r="1255" spans="1:4">
      <c r="A1255" s="44"/>
      <c r="B1255" s="44"/>
      <c r="C1255" s="44"/>
      <c r="D1255" s="44" t="s">
        <v>1289</v>
      </c>
    </row>
    <row r="1256" spans="1:4">
      <c r="A1256" s="44"/>
      <c r="B1256" s="44"/>
      <c r="C1256" s="44"/>
      <c r="D1256" s="44" t="s">
        <v>507</v>
      </c>
    </row>
    <row r="1257" spans="1:4">
      <c r="A1257" s="44" t="s">
        <v>1884</v>
      </c>
      <c r="B1257" s="44" t="s">
        <v>79</v>
      </c>
      <c r="C1257" s="44" t="s">
        <v>1545</v>
      </c>
      <c r="D1257" s="44" t="s">
        <v>1288</v>
      </c>
    </row>
    <row r="1258" spans="1:4">
      <c r="A1258" s="44"/>
      <c r="B1258" s="44"/>
      <c r="C1258" s="44"/>
      <c r="D1258" s="44" t="s">
        <v>507</v>
      </c>
    </row>
    <row r="1259" spans="1:4">
      <c r="A1259" s="44" t="s">
        <v>778</v>
      </c>
      <c r="B1259" s="44" t="s">
        <v>297</v>
      </c>
      <c r="C1259" s="44" t="s">
        <v>1545</v>
      </c>
      <c r="D1259" s="44" t="s">
        <v>1288</v>
      </c>
    </row>
    <row r="1260" spans="1:4">
      <c r="A1260" s="44"/>
      <c r="B1260" s="44"/>
      <c r="C1260" s="44"/>
      <c r="D1260" s="44" t="s">
        <v>2060</v>
      </c>
    </row>
    <row r="1261" spans="1:4">
      <c r="A1261" s="44"/>
      <c r="B1261" s="44"/>
      <c r="C1261" s="44"/>
      <c r="D1261" s="44" t="s">
        <v>507</v>
      </c>
    </row>
    <row r="1262" spans="1:4">
      <c r="A1262" s="44" t="s">
        <v>1711</v>
      </c>
      <c r="B1262" s="44" t="s">
        <v>1712</v>
      </c>
      <c r="C1262" s="44" t="s">
        <v>1545</v>
      </c>
      <c r="D1262" s="44" t="s">
        <v>1293</v>
      </c>
    </row>
    <row r="1263" spans="1:4">
      <c r="A1263" s="44"/>
      <c r="B1263" s="44"/>
      <c r="C1263" s="44"/>
      <c r="D1263" s="44" t="s">
        <v>1288</v>
      </c>
    </row>
    <row r="1264" spans="1:4">
      <c r="A1264" s="44"/>
      <c r="B1264" s="44"/>
      <c r="C1264" s="44"/>
      <c r="D1264" s="44" t="s">
        <v>470</v>
      </c>
    </row>
    <row r="1265" spans="1:4">
      <c r="A1265" s="44"/>
      <c r="B1265" s="44"/>
      <c r="C1265" s="44"/>
      <c r="D1265" s="44" t="s">
        <v>1817</v>
      </c>
    </row>
    <row r="1266" spans="1:4">
      <c r="A1266" s="44" t="s">
        <v>2862</v>
      </c>
      <c r="B1266" s="44" t="s">
        <v>2863</v>
      </c>
      <c r="C1266" s="44" t="s">
        <v>1545</v>
      </c>
      <c r="D1266" s="44" t="s">
        <v>507</v>
      </c>
    </row>
    <row r="1267" spans="1:4">
      <c r="A1267" s="44" t="s">
        <v>50</v>
      </c>
      <c r="B1267" s="44" t="s">
        <v>1722</v>
      </c>
      <c r="C1267" s="44" t="s">
        <v>1545</v>
      </c>
      <c r="D1267" s="44" t="s">
        <v>1293</v>
      </c>
    </row>
    <row r="1268" spans="1:4">
      <c r="A1268" s="44"/>
      <c r="B1268" s="44"/>
      <c r="C1268" s="44"/>
      <c r="D1268" s="44" t="s">
        <v>1288</v>
      </c>
    </row>
    <row r="1269" spans="1:4">
      <c r="A1269" s="44"/>
      <c r="B1269" s="44"/>
      <c r="C1269" s="44"/>
      <c r="D1269" s="44" t="s">
        <v>2060</v>
      </c>
    </row>
    <row r="1270" spans="1:4">
      <c r="A1270" s="44"/>
      <c r="B1270" s="44"/>
      <c r="C1270" s="44"/>
      <c r="D1270" s="44" t="s">
        <v>507</v>
      </c>
    </row>
    <row r="1271" spans="1:4">
      <c r="A1271" s="44" t="s">
        <v>67</v>
      </c>
      <c r="B1271" s="44" t="s">
        <v>80</v>
      </c>
      <c r="C1271" s="44" t="s">
        <v>1545</v>
      </c>
      <c r="D1271" s="44" t="s">
        <v>1288</v>
      </c>
    </row>
    <row r="1272" spans="1:4">
      <c r="A1272" s="44"/>
      <c r="B1272" s="44"/>
      <c r="C1272" s="44"/>
      <c r="D1272" s="44" t="s">
        <v>507</v>
      </c>
    </row>
    <row r="1273" spans="1:4">
      <c r="A1273" s="44" t="s">
        <v>2713</v>
      </c>
      <c r="B1273" s="44" t="s">
        <v>2714</v>
      </c>
      <c r="C1273" s="44" t="s">
        <v>1545</v>
      </c>
      <c r="D1273" s="44" t="s">
        <v>1288</v>
      </c>
    </row>
    <row r="1274" spans="1:4">
      <c r="A1274" s="44"/>
      <c r="B1274" s="44"/>
      <c r="C1274" s="44"/>
      <c r="D1274" s="44" t="s">
        <v>507</v>
      </c>
    </row>
    <row r="1275" spans="1:4">
      <c r="A1275" s="44" t="s">
        <v>602</v>
      </c>
      <c r="B1275" s="44" t="s">
        <v>603</v>
      </c>
      <c r="C1275" s="44" t="s">
        <v>1545</v>
      </c>
      <c r="D1275" s="44" t="s">
        <v>1288</v>
      </c>
    </row>
    <row r="1276" spans="1:4">
      <c r="A1276" s="44"/>
      <c r="B1276" s="44"/>
      <c r="C1276" s="44"/>
      <c r="D1276" s="44" t="s">
        <v>507</v>
      </c>
    </row>
    <row r="1277" spans="1:4">
      <c r="A1277" s="44" t="s">
        <v>1713</v>
      </c>
      <c r="B1277" s="44" t="s">
        <v>1714</v>
      </c>
      <c r="C1277" s="44" t="s">
        <v>1545</v>
      </c>
      <c r="D1277" s="44" t="s">
        <v>1288</v>
      </c>
    </row>
    <row r="1278" spans="1:4">
      <c r="A1278" s="44"/>
      <c r="B1278" s="44"/>
      <c r="C1278" s="44"/>
      <c r="D1278" s="44" t="s">
        <v>2060</v>
      </c>
    </row>
    <row r="1279" spans="1:4">
      <c r="A1279" s="44"/>
      <c r="B1279" s="44"/>
      <c r="C1279" s="44"/>
      <c r="D1279" s="44" t="s">
        <v>507</v>
      </c>
    </row>
    <row r="1280" spans="1:4">
      <c r="A1280" s="44" t="s">
        <v>886</v>
      </c>
      <c r="B1280" s="44" t="s">
        <v>637</v>
      </c>
      <c r="C1280" s="44" t="s">
        <v>1545</v>
      </c>
      <c r="D1280" s="44" t="s">
        <v>1288</v>
      </c>
    </row>
    <row r="1281" spans="1:4">
      <c r="A1281" s="44"/>
      <c r="B1281" s="44"/>
      <c r="C1281" s="44"/>
      <c r="D1281" s="44" t="s">
        <v>507</v>
      </c>
    </row>
    <row r="1282" spans="1:4">
      <c r="A1282" s="44" t="s">
        <v>47</v>
      </c>
      <c r="B1282" s="44" t="s">
        <v>1715</v>
      </c>
      <c r="C1282" s="44" t="s">
        <v>1545</v>
      </c>
      <c r="D1282" s="44" t="s">
        <v>1288</v>
      </c>
    </row>
    <row r="1283" spans="1:4">
      <c r="A1283" s="44"/>
      <c r="B1283" s="44"/>
      <c r="C1283" s="44"/>
      <c r="D1283" s="44" t="s">
        <v>2060</v>
      </c>
    </row>
    <row r="1284" spans="1:4">
      <c r="A1284" s="44"/>
      <c r="B1284" s="44"/>
      <c r="C1284" s="44"/>
      <c r="D1284" s="44" t="s">
        <v>507</v>
      </c>
    </row>
    <row r="1285" spans="1:4">
      <c r="A1285" s="44" t="s">
        <v>1885</v>
      </c>
      <c r="B1285" s="44" t="s">
        <v>952</v>
      </c>
      <c r="C1285" s="44" t="s">
        <v>1545</v>
      </c>
      <c r="D1285" s="44" t="s">
        <v>1288</v>
      </c>
    </row>
    <row r="1286" spans="1:4">
      <c r="A1286" s="44"/>
      <c r="B1286" s="44"/>
      <c r="C1286" s="44"/>
      <c r="D1286" s="44" t="s">
        <v>2060</v>
      </c>
    </row>
    <row r="1287" spans="1:4">
      <c r="A1287" s="44"/>
      <c r="B1287" s="44"/>
      <c r="C1287" s="44"/>
      <c r="D1287" s="44" t="s">
        <v>507</v>
      </c>
    </row>
    <row r="1288" spans="1:4">
      <c r="A1288" s="44" t="s">
        <v>1886</v>
      </c>
      <c r="B1288" s="44" t="s">
        <v>1616</v>
      </c>
      <c r="C1288" s="44" t="s">
        <v>1545</v>
      </c>
      <c r="D1288" s="44" t="s">
        <v>507</v>
      </c>
    </row>
    <row r="1289" spans="1:4">
      <c r="A1289" s="44" t="s">
        <v>1716</v>
      </c>
      <c r="B1289" s="44" t="s">
        <v>1717</v>
      </c>
      <c r="C1289" s="44" t="s">
        <v>1545</v>
      </c>
      <c r="D1289" s="44" t="s">
        <v>1293</v>
      </c>
    </row>
    <row r="1290" spans="1:4">
      <c r="A1290" s="44"/>
      <c r="B1290" s="44"/>
      <c r="C1290" s="44"/>
      <c r="D1290" s="44" t="s">
        <v>1288</v>
      </c>
    </row>
    <row r="1291" spans="1:4">
      <c r="A1291" s="44"/>
      <c r="B1291" s="44"/>
      <c r="C1291" s="44"/>
      <c r="D1291" s="44" t="s">
        <v>503</v>
      </c>
    </row>
    <row r="1292" spans="1:4">
      <c r="A1292" s="44"/>
      <c r="B1292" s="44"/>
      <c r="C1292" s="44"/>
      <c r="D1292" s="44" t="s">
        <v>2060</v>
      </c>
    </row>
    <row r="1293" spans="1:4">
      <c r="A1293" s="44"/>
      <c r="B1293" s="44"/>
      <c r="C1293" s="44"/>
      <c r="D1293" s="44" t="s">
        <v>1290</v>
      </c>
    </row>
    <row r="1294" spans="1:4">
      <c r="A1294" s="44"/>
      <c r="B1294" s="44"/>
      <c r="C1294" s="44"/>
      <c r="D1294" s="44" t="s">
        <v>507</v>
      </c>
    </row>
    <row r="1295" spans="1:4">
      <c r="A1295" s="44"/>
      <c r="B1295" s="44"/>
      <c r="C1295" s="44"/>
      <c r="D1295" s="44" t="s">
        <v>468</v>
      </c>
    </row>
    <row r="1296" spans="1:4">
      <c r="A1296" s="44" t="s">
        <v>1678</v>
      </c>
      <c r="B1296" s="44" t="s">
        <v>722</v>
      </c>
      <c r="C1296" s="44" t="s">
        <v>1545</v>
      </c>
      <c r="D1296" s="44" t="s">
        <v>1288</v>
      </c>
    </row>
    <row r="1297" spans="1:4">
      <c r="A1297" s="44"/>
      <c r="B1297" s="44"/>
      <c r="C1297" s="44"/>
      <c r="D1297" s="44" t="s">
        <v>1290</v>
      </c>
    </row>
    <row r="1298" spans="1:4">
      <c r="A1298" s="44"/>
      <c r="B1298" s="44"/>
      <c r="C1298" s="44"/>
      <c r="D1298" s="44" t="s">
        <v>507</v>
      </c>
    </row>
    <row r="1299" spans="1:4">
      <c r="A1299" s="44" t="s">
        <v>731</v>
      </c>
      <c r="B1299" s="44" t="s">
        <v>732</v>
      </c>
      <c r="C1299" s="44" t="s">
        <v>1545</v>
      </c>
      <c r="D1299" s="44" t="s">
        <v>1288</v>
      </c>
    </row>
    <row r="1300" spans="1:4">
      <c r="A1300" s="44"/>
      <c r="B1300" s="44"/>
      <c r="C1300" s="44"/>
      <c r="D1300" s="44" t="s">
        <v>507</v>
      </c>
    </row>
    <row r="1301" spans="1:4">
      <c r="A1301" s="44" t="s">
        <v>1718</v>
      </c>
      <c r="B1301" s="44" t="s">
        <v>1719</v>
      </c>
      <c r="C1301" s="44" t="s">
        <v>1545</v>
      </c>
      <c r="D1301" s="44" t="s">
        <v>1288</v>
      </c>
    </row>
    <row r="1302" spans="1:4">
      <c r="A1302" s="44"/>
      <c r="B1302" s="44"/>
      <c r="C1302" s="44"/>
      <c r="D1302" s="44" t="s">
        <v>507</v>
      </c>
    </row>
    <row r="1303" spans="1:4">
      <c r="A1303" s="44"/>
      <c r="B1303" s="44"/>
      <c r="C1303" s="44"/>
      <c r="D1303" s="44" t="s">
        <v>468</v>
      </c>
    </row>
    <row r="1304" spans="1:4">
      <c r="A1304" s="44"/>
      <c r="B1304" s="44"/>
      <c r="C1304" s="44"/>
      <c r="D1304" s="44" t="s">
        <v>1817</v>
      </c>
    </row>
    <row r="1305" spans="1:4">
      <c r="A1305" s="44" t="s">
        <v>727</v>
      </c>
      <c r="B1305" s="44" t="s">
        <v>728</v>
      </c>
      <c r="C1305" s="44" t="s">
        <v>1545</v>
      </c>
      <c r="D1305" s="44" t="s">
        <v>1288</v>
      </c>
    </row>
    <row r="1306" spans="1:4">
      <c r="A1306" s="44"/>
      <c r="B1306" s="44"/>
      <c r="C1306" s="44"/>
      <c r="D1306" s="44" t="s">
        <v>507</v>
      </c>
    </row>
    <row r="1307" spans="1:4">
      <c r="A1307" s="44" t="s">
        <v>1720</v>
      </c>
      <c r="B1307" s="44" t="s">
        <v>1721</v>
      </c>
      <c r="C1307" s="44" t="s">
        <v>1545</v>
      </c>
      <c r="D1307" s="44" t="s">
        <v>1288</v>
      </c>
    </row>
    <row r="1308" spans="1:4">
      <c r="A1308" s="44"/>
      <c r="B1308" s="44"/>
      <c r="C1308" s="44"/>
      <c r="D1308" s="44" t="s">
        <v>507</v>
      </c>
    </row>
    <row r="1309" spans="1:4">
      <c r="A1309" s="44" t="s">
        <v>56</v>
      </c>
      <c r="B1309" s="44" t="s">
        <v>57</v>
      </c>
      <c r="C1309" s="44" t="s">
        <v>1545</v>
      </c>
      <c r="D1309" s="44" t="s">
        <v>507</v>
      </c>
    </row>
    <row r="1310" spans="1:4">
      <c r="A1310" s="44" t="s">
        <v>1723</v>
      </c>
      <c r="B1310" s="44" t="s">
        <v>1724</v>
      </c>
      <c r="C1310" s="44" t="s">
        <v>1545</v>
      </c>
      <c r="D1310" s="44" t="s">
        <v>1293</v>
      </c>
    </row>
    <row r="1311" spans="1:4">
      <c r="A1311" s="44"/>
      <c r="B1311" s="44"/>
      <c r="C1311" s="44"/>
      <c r="D1311" s="44" t="s">
        <v>1288</v>
      </c>
    </row>
    <row r="1312" spans="1:4">
      <c r="A1312" s="44"/>
      <c r="B1312" s="44"/>
      <c r="C1312" s="44"/>
      <c r="D1312" s="44" t="s">
        <v>1289</v>
      </c>
    </row>
    <row r="1313" spans="1:4">
      <c r="A1313" s="44"/>
      <c r="B1313" s="44"/>
      <c r="C1313" s="44"/>
      <c r="D1313" s="44" t="s">
        <v>507</v>
      </c>
    </row>
    <row r="1314" spans="1:4">
      <c r="A1314" s="44" t="s">
        <v>723</v>
      </c>
      <c r="B1314" s="44" t="s">
        <v>724</v>
      </c>
      <c r="C1314" s="44" t="s">
        <v>1545</v>
      </c>
      <c r="D1314" s="44" t="s">
        <v>507</v>
      </c>
    </row>
    <row r="1315" spans="1:4">
      <c r="A1315" s="44" t="s">
        <v>1390</v>
      </c>
      <c r="B1315" s="44" t="s">
        <v>1391</v>
      </c>
      <c r="C1315" s="44" t="s">
        <v>1545</v>
      </c>
      <c r="D1315" s="44" t="s">
        <v>1288</v>
      </c>
    </row>
    <row r="1316" spans="1:4">
      <c r="A1316" s="44"/>
      <c r="B1316" s="44"/>
      <c r="C1316" s="44"/>
      <c r="D1316" s="44" t="s">
        <v>507</v>
      </c>
    </row>
    <row r="1317" spans="1:4">
      <c r="A1317" s="44" t="s">
        <v>68</v>
      </c>
      <c r="B1317" s="44" t="s">
        <v>83</v>
      </c>
      <c r="C1317" s="44" t="s">
        <v>1545</v>
      </c>
      <c r="D1317" s="44" t="s">
        <v>1288</v>
      </c>
    </row>
    <row r="1318" spans="1:4">
      <c r="A1318" s="44"/>
      <c r="B1318" s="44"/>
      <c r="C1318" s="44"/>
      <c r="D1318" s="44" t="s">
        <v>507</v>
      </c>
    </row>
    <row r="1319" spans="1:4">
      <c r="A1319" s="44" t="s">
        <v>1725</v>
      </c>
      <c r="B1319" s="44" t="s">
        <v>951</v>
      </c>
      <c r="C1319" s="44" t="s">
        <v>1545</v>
      </c>
      <c r="D1319" s="44" t="s">
        <v>1288</v>
      </c>
    </row>
    <row r="1320" spans="1:4">
      <c r="A1320" s="44"/>
      <c r="B1320" s="44"/>
      <c r="C1320" s="44"/>
      <c r="D1320" s="44" t="s">
        <v>2060</v>
      </c>
    </row>
    <row r="1321" spans="1:4">
      <c r="A1321" s="44"/>
      <c r="B1321" s="44"/>
      <c r="C1321" s="44"/>
      <c r="D1321" s="44" t="s">
        <v>507</v>
      </c>
    </row>
    <row r="1322" spans="1:4">
      <c r="A1322" s="44" t="s">
        <v>2916</v>
      </c>
      <c r="B1322" s="44" t="s">
        <v>2917</v>
      </c>
      <c r="C1322" s="44" t="s">
        <v>1545</v>
      </c>
      <c r="D1322" s="44" t="s">
        <v>507</v>
      </c>
    </row>
    <row r="1323" spans="1:4">
      <c r="A1323" s="44" t="s">
        <v>1167</v>
      </c>
      <c r="B1323" s="44" t="s">
        <v>953</v>
      </c>
      <c r="C1323" s="44" t="s">
        <v>1545</v>
      </c>
      <c r="D1323" s="44" t="s">
        <v>1288</v>
      </c>
    </row>
    <row r="1324" spans="1:4">
      <c r="A1324" s="44"/>
      <c r="B1324" s="44"/>
      <c r="C1324" s="44"/>
      <c r="D1324" s="44" t="s">
        <v>1290</v>
      </c>
    </row>
    <row r="1325" spans="1:4">
      <c r="A1325" s="44"/>
      <c r="B1325" s="44"/>
      <c r="C1325" s="44"/>
      <c r="D1325" s="44" t="s">
        <v>1289</v>
      </c>
    </row>
    <row r="1326" spans="1:4">
      <c r="A1326" s="44"/>
      <c r="B1326" s="44"/>
      <c r="C1326" s="44"/>
      <c r="D1326" s="44" t="s">
        <v>507</v>
      </c>
    </row>
    <row r="1327" spans="1:4">
      <c r="A1327" s="44" t="s">
        <v>733</v>
      </c>
      <c r="B1327" s="44" t="s">
        <v>734</v>
      </c>
      <c r="C1327" s="44" t="s">
        <v>1545</v>
      </c>
      <c r="D1327" s="44" t="s">
        <v>1288</v>
      </c>
    </row>
    <row r="1328" spans="1:4">
      <c r="A1328" s="44"/>
      <c r="B1328" s="44"/>
      <c r="C1328" s="44"/>
      <c r="D1328" s="44" t="s">
        <v>507</v>
      </c>
    </row>
    <row r="1329" spans="1:4">
      <c r="A1329" s="44" t="s">
        <v>1480</v>
      </c>
      <c r="B1329" s="44" t="s">
        <v>1481</v>
      </c>
      <c r="C1329" s="44" t="s">
        <v>1545</v>
      </c>
      <c r="D1329" s="44" t="s">
        <v>1288</v>
      </c>
    </row>
    <row r="1330" spans="1:4">
      <c r="A1330" s="44"/>
      <c r="B1330" s="44"/>
      <c r="C1330" s="44"/>
      <c r="D1330" s="44" t="s">
        <v>507</v>
      </c>
    </row>
    <row r="1331" spans="1:4">
      <c r="A1331" s="44" t="s">
        <v>1439</v>
      </c>
      <c r="B1331" s="44" t="s">
        <v>1440</v>
      </c>
      <c r="C1331" s="44" t="s">
        <v>1545</v>
      </c>
      <c r="D1331" s="44" t="s">
        <v>507</v>
      </c>
    </row>
    <row r="1332" spans="1:4">
      <c r="A1332" s="44" t="s">
        <v>624</v>
      </c>
      <c r="B1332" s="44" t="s">
        <v>636</v>
      </c>
      <c r="C1332" s="44" t="s">
        <v>1545</v>
      </c>
      <c r="D1332" s="44" t="s">
        <v>1288</v>
      </c>
    </row>
    <row r="1333" spans="1:4">
      <c r="A1333" s="44"/>
      <c r="B1333" s="44"/>
      <c r="C1333" s="44"/>
      <c r="D1333" s="44" t="s">
        <v>507</v>
      </c>
    </row>
    <row r="1334" spans="1:4">
      <c r="A1334" s="44" t="s">
        <v>954</v>
      </c>
      <c r="B1334" s="44" t="s">
        <v>955</v>
      </c>
      <c r="C1334" s="44" t="s">
        <v>1545</v>
      </c>
      <c r="D1334" s="44" t="s">
        <v>1288</v>
      </c>
    </row>
    <row r="1335" spans="1:4">
      <c r="A1335" s="44"/>
      <c r="B1335" s="44"/>
      <c r="C1335" s="44"/>
      <c r="D1335" s="44" t="s">
        <v>2060</v>
      </c>
    </row>
    <row r="1336" spans="1:4">
      <c r="A1336" s="44"/>
      <c r="B1336" s="44"/>
      <c r="C1336" s="44"/>
      <c r="D1336" s="44" t="s">
        <v>507</v>
      </c>
    </row>
    <row r="1337" spans="1:4">
      <c r="A1337" s="44" t="s">
        <v>956</v>
      </c>
      <c r="B1337" s="44" t="s">
        <v>957</v>
      </c>
      <c r="C1337" s="44" t="s">
        <v>1545</v>
      </c>
      <c r="D1337" s="44" t="s">
        <v>1288</v>
      </c>
    </row>
    <row r="1338" spans="1:4">
      <c r="A1338" s="44"/>
      <c r="B1338" s="44"/>
      <c r="C1338" s="44"/>
      <c r="D1338" s="44" t="s">
        <v>2060</v>
      </c>
    </row>
    <row r="1339" spans="1:4">
      <c r="A1339" s="44"/>
      <c r="B1339" s="44"/>
      <c r="C1339" s="44"/>
      <c r="D1339" s="44" t="s">
        <v>507</v>
      </c>
    </row>
    <row r="1340" spans="1:4">
      <c r="A1340" s="44" t="s">
        <v>1408</v>
      </c>
      <c r="B1340" s="44" t="s">
        <v>1409</v>
      </c>
      <c r="C1340" s="44" t="s">
        <v>1545</v>
      </c>
      <c r="D1340" s="44" t="s">
        <v>507</v>
      </c>
    </row>
    <row r="1341" spans="1:4">
      <c r="A1341" s="44" t="s">
        <v>1887</v>
      </c>
      <c r="B1341" s="44" t="s">
        <v>958</v>
      </c>
      <c r="C1341" s="44" t="s">
        <v>1545</v>
      </c>
      <c r="D1341" s="44" t="s">
        <v>507</v>
      </c>
    </row>
    <row r="1342" spans="1:4">
      <c r="A1342" s="44" t="s">
        <v>959</v>
      </c>
      <c r="B1342" s="44" t="s">
        <v>960</v>
      </c>
      <c r="C1342" s="44" t="s">
        <v>1545</v>
      </c>
      <c r="D1342" s="44" t="s">
        <v>1293</v>
      </c>
    </row>
    <row r="1343" spans="1:4">
      <c r="A1343" s="44"/>
      <c r="B1343" s="44"/>
      <c r="C1343" s="44"/>
      <c r="D1343" s="44" t="s">
        <v>1288</v>
      </c>
    </row>
    <row r="1344" spans="1:4">
      <c r="A1344" s="44"/>
      <c r="B1344" s="44"/>
      <c r="C1344" s="44"/>
      <c r="D1344" s="44" t="s">
        <v>503</v>
      </c>
    </row>
    <row r="1345" spans="1:4">
      <c r="A1345" s="44" t="s">
        <v>729</v>
      </c>
      <c r="B1345" s="44" t="s">
        <v>730</v>
      </c>
      <c r="C1345" s="44" t="s">
        <v>1545</v>
      </c>
      <c r="D1345" s="44" t="s">
        <v>1288</v>
      </c>
    </row>
    <row r="1346" spans="1:4">
      <c r="A1346" s="44"/>
      <c r="B1346" s="44"/>
      <c r="C1346" s="44"/>
      <c r="D1346" s="44" t="s">
        <v>507</v>
      </c>
    </row>
    <row r="1347" spans="1:4">
      <c r="A1347" s="44" t="s">
        <v>912</v>
      </c>
      <c r="B1347" s="44" t="s">
        <v>961</v>
      </c>
      <c r="C1347" s="44" t="s">
        <v>1545</v>
      </c>
      <c r="D1347" s="44" t="s">
        <v>507</v>
      </c>
    </row>
    <row r="1348" spans="1:4">
      <c r="A1348" s="44" t="s">
        <v>1441</v>
      </c>
      <c r="B1348" s="44" t="s">
        <v>1442</v>
      </c>
      <c r="C1348" s="44" t="s">
        <v>1545</v>
      </c>
      <c r="D1348" s="44" t="s">
        <v>1288</v>
      </c>
    </row>
    <row r="1349" spans="1:4">
      <c r="A1349" s="44"/>
      <c r="B1349" s="44"/>
      <c r="C1349" s="44"/>
      <c r="D1349" s="44" t="s">
        <v>507</v>
      </c>
    </row>
    <row r="1350" spans="1:4">
      <c r="A1350" s="44" t="s">
        <v>710</v>
      </c>
      <c r="B1350" s="44" t="s">
        <v>962</v>
      </c>
      <c r="C1350" s="44" t="s">
        <v>1545</v>
      </c>
      <c r="D1350" s="44" t="s">
        <v>1293</v>
      </c>
    </row>
    <row r="1351" spans="1:4">
      <c r="A1351" s="44"/>
      <c r="B1351" s="44"/>
      <c r="C1351" s="44"/>
      <c r="D1351" s="44" t="s">
        <v>1288</v>
      </c>
    </row>
    <row r="1352" spans="1:4">
      <c r="A1352" s="44"/>
      <c r="B1352" s="44"/>
      <c r="C1352" s="44"/>
      <c r="D1352" s="44" t="s">
        <v>470</v>
      </c>
    </row>
    <row r="1353" spans="1:4">
      <c r="A1353" s="44"/>
      <c r="B1353" s="44"/>
      <c r="C1353" s="44"/>
      <c r="D1353" s="44" t="s">
        <v>1290</v>
      </c>
    </row>
    <row r="1354" spans="1:4">
      <c r="A1354" s="44"/>
      <c r="B1354" s="44"/>
      <c r="C1354" s="44"/>
      <c r="D1354" s="44" t="s">
        <v>1291</v>
      </c>
    </row>
    <row r="1355" spans="1:4">
      <c r="A1355" s="44"/>
      <c r="B1355" s="44"/>
      <c r="C1355" s="44"/>
      <c r="D1355" s="44" t="s">
        <v>1817</v>
      </c>
    </row>
    <row r="1356" spans="1:4">
      <c r="A1356" s="44" t="s">
        <v>1174</v>
      </c>
      <c r="B1356" s="44" t="s">
        <v>963</v>
      </c>
      <c r="C1356" s="44" t="s">
        <v>1545</v>
      </c>
      <c r="D1356" s="44" t="s">
        <v>1293</v>
      </c>
    </row>
    <row r="1357" spans="1:4">
      <c r="A1357" s="44"/>
      <c r="B1357" s="44"/>
      <c r="C1357" s="44"/>
      <c r="D1357" s="44" t="s">
        <v>1288</v>
      </c>
    </row>
    <row r="1358" spans="1:4">
      <c r="A1358" s="44"/>
      <c r="B1358" s="44"/>
      <c r="C1358" s="44"/>
      <c r="D1358" s="44" t="s">
        <v>470</v>
      </c>
    </row>
    <row r="1359" spans="1:4">
      <c r="A1359" s="44"/>
      <c r="B1359" s="44"/>
      <c r="C1359" s="44"/>
      <c r="D1359" s="44" t="s">
        <v>1289</v>
      </c>
    </row>
    <row r="1360" spans="1:4">
      <c r="A1360" s="44"/>
      <c r="B1360" s="44"/>
      <c r="C1360" s="44"/>
      <c r="D1360" s="44" t="s">
        <v>1291</v>
      </c>
    </row>
    <row r="1361" spans="1:4">
      <c r="A1361" s="44" t="s">
        <v>964</v>
      </c>
      <c r="B1361" s="44" t="s">
        <v>965</v>
      </c>
      <c r="C1361" s="44" t="s">
        <v>1545</v>
      </c>
      <c r="D1361" s="44" t="s">
        <v>1293</v>
      </c>
    </row>
    <row r="1362" spans="1:4">
      <c r="A1362" s="44"/>
      <c r="B1362" s="44"/>
      <c r="C1362" s="44"/>
      <c r="D1362" s="44" t="s">
        <v>1288</v>
      </c>
    </row>
    <row r="1363" spans="1:4">
      <c r="A1363" s="44"/>
      <c r="B1363" s="44"/>
      <c r="C1363" s="44"/>
      <c r="D1363" s="44" t="s">
        <v>470</v>
      </c>
    </row>
    <row r="1364" spans="1:4">
      <c r="A1364" s="44"/>
      <c r="B1364" s="44"/>
      <c r="C1364" s="44"/>
      <c r="D1364" s="44" t="s">
        <v>1290</v>
      </c>
    </row>
    <row r="1365" spans="1:4">
      <c r="A1365" s="44"/>
      <c r="B1365" s="44"/>
      <c r="C1365" s="44"/>
      <c r="D1365" s="44" t="s">
        <v>1289</v>
      </c>
    </row>
    <row r="1366" spans="1:4">
      <c r="A1366" s="44"/>
      <c r="B1366" s="44"/>
      <c r="C1366" s="44"/>
      <c r="D1366" s="44" t="s">
        <v>1291</v>
      </c>
    </row>
    <row r="1367" spans="1:4">
      <c r="A1367" s="44"/>
      <c r="B1367" s="44"/>
      <c r="C1367" s="44"/>
      <c r="D1367" s="44" t="s">
        <v>507</v>
      </c>
    </row>
    <row r="1368" spans="1:4">
      <c r="A1368" s="44" t="s">
        <v>725</v>
      </c>
      <c r="B1368" s="44" t="s">
        <v>726</v>
      </c>
      <c r="C1368" s="44" t="s">
        <v>1545</v>
      </c>
      <c r="D1368" s="44" t="s">
        <v>1288</v>
      </c>
    </row>
    <row r="1369" spans="1:4">
      <c r="A1369" s="44"/>
      <c r="B1369" s="44"/>
      <c r="C1369" s="44"/>
      <c r="D1369" s="44" t="s">
        <v>1290</v>
      </c>
    </row>
    <row r="1370" spans="1:4">
      <c r="A1370" s="44"/>
      <c r="B1370" s="44"/>
      <c r="C1370" s="44"/>
      <c r="D1370" s="44" t="s">
        <v>507</v>
      </c>
    </row>
    <row r="1371" spans="1:4">
      <c r="A1371" s="44" t="s">
        <v>1388</v>
      </c>
      <c r="B1371" s="44" t="s">
        <v>1389</v>
      </c>
      <c r="C1371" s="44" t="s">
        <v>1545</v>
      </c>
      <c r="D1371" s="44" t="s">
        <v>1288</v>
      </c>
    </row>
    <row r="1372" spans="1:4">
      <c r="A1372" s="44"/>
      <c r="B1372" s="44"/>
      <c r="C1372" s="44"/>
      <c r="D1372" s="44" t="s">
        <v>507</v>
      </c>
    </row>
    <row r="1373" spans="1:4">
      <c r="A1373" s="44" t="s">
        <v>1414</v>
      </c>
      <c r="B1373" s="44" t="s">
        <v>1415</v>
      </c>
      <c r="C1373" s="44" t="s">
        <v>1545</v>
      </c>
      <c r="D1373" s="44" t="s">
        <v>507</v>
      </c>
    </row>
    <row r="1374" spans="1:4">
      <c r="A1374" s="44" t="s">
        <v>2715</v>
      </c>
      <c r="B1374" s="44" t="s">
        <v>2716</v>
      </c>
      <c r="C1374" s="44" t="s">
        <v>1545</v>
      </c>
      <c r="D1374" s="44" t="s">
        <v>507</v>
      </c>
    </row>
    <row r="1375" spans="1:4">
      <c r="A1375" s="44" t="s">
        <v>2717</v>
      </c>
      <c r="B1375" s="44" t="s">
        <v>2718</v>
      </c>
      <c r="C1375" s="44" t="s">
        <v>1545</v>
      </c>
      <c r="D1375" s="44" t="s">
        <v>507</v>
      </c>
    </row>
    <row r="1376" spans="1:4">
      <c r="A1376" s="44" t="s">
        <v>2719</v>
      </c>
      <c r="B1376" s="44" t="s">
        <v>2720</v>
      </c>
      <c r="C1376" s="44" t="s">
        <v>1545</v>
      </c>
      <c r="D1376" s="44" t="s">
        <v>507</v>
      </c>
    </row>
    <row r="1377" spans="1:4">
      <c r="A1377" s="44" t="s">
        <v>168</v>
      </c>
      <c r="B1377" s="44" t="s">
        <v>81</v>
      </c>
      <c r="C1377" s="44" t="s">
        <v>1545</v>
      </c>
      <c r="D1377" s="44" t="s">
        <v>507</v>
      </c>
    </row>
    <row r="1378" spans="1:4">
      <c r="A1378" s="44" t="s">
        <v>966</v>
      </c>
      <c r="B1378" s="44" t="s">
        <v>967</v>
      </c>
      <c r="C1378" s="44" t="s">
        <v>1545</v>
      </c>
      <c r="D1378" s="44" t="s">
        <v>1288</v>
      </c>
    </row>
    <row r="1379" spans="1:4">
      <c r="A1379" s="44"/>
      <c r="B1379" s="44"/>
      <c r="C1379" s="44"/>
      <c r="D1379" s="44" t="s">
        <v>507</v>
      </c>
    </row>
    <row r="1380" spans="1:4">
      <c r="A1380" s="44" t="s">
        <v>42</v>
      </c>
      <c r="B1380" s="44" t="s">
        <v>968</v>
      </c>
      <c r="C1380" s="44" t="s">
        <v>1545</v>
      </c>
      <c r="D1380" s="44" t="s">
        <v>507</v>
      </c>
    </row>
    <row r="1381" spans="1:4">
      <c r="A1381" s="44" t="s">
        <v>969</v>
      </c>
      <c r="B1381" s="44" t="s">
        <v>974</v>
      </c>
      <c r="C1381" s="44" t="s">
        <v>1545</v>
      </c>
      <c r="D1381" s="44" t="s">
        <v>1288</v>
      </c>
    </row>
    <row r="1382" spans="1:4">
      <c r="A1382" s="44"/>
      <c r="B1382" s="44"/>
      <c r="C1382" s="44"/>
      <c r="D1382" s="44" t="s">
        <v>507</v>
      </c>
    </row>
    <row r="1383" spans="1:4">
      <c r="A1383" s="44" t="s">
        <v>2891</v>
      </c>
      <c r="B1383" s="44" t="s">
        <v>2877</v>
      </c>
      <c r="C1383" s="44" t="s">
        <v>1545</v>
      </c>
      <c r="D1383" s="44" t="s">
        <v>507</v>
      </c>
    </row>
    <row r="1384" spans="1:4">
      <c r="A1384" s="44" t="s">
        <v>2892</v>
      </c>
      <c r="B1384" s="44" t="s">
        <v>2878</v>
      </c>
      <c r="C1384" s="44" t="s">
        <v>1545</v>
      </c>
      <c r="D1384" s="44" t="s">
        <v>507</v>
      </c>
    </row>
    <row r="1385" spans="1:4">
      <c r="A1385" s="44" t="s">
        <v>2893</v>
      </c>
      <c r="B1385" s="44" t="s">
        <v>2879</v>
      </c>
      <c r="C1385" s="44" t="s">
        <v>1545</v>
      </c>
      <c r="D1385" s="44" t="s">
        <v>507</v>
      </c>
    </row>
    <row r="1386" spans="1:4">
      <c r="A1386" s="44" t="s">
        <v>2890</v>
      </c>
      <c r="B1386" s="44" t="s">
        <v>2876</v>
      </c>
      <c r="C1386" s="44" t="s">
        <v>1545</v>
      </c>
      <c r="D1386" s="44" t="s">
        <v>507</v>
      </c>
    </row>
    <row r="1387" spans="1:4">
      <c r="A1387" s="44" t="s">
        <v>975</v>
      </c>
      <c r="B1387" s="44" t="s">
        <v>976</v>
      </c>
      <c r="C1387" s="44" t="s">
        <v>1545</v>
      </c>
      <c r="D1387" s="44" t="s">
        <v>1288</v>
      </c>
    </row>
    <row r="1388" spans="1:4">
      <c r="A1388" s="44"/>
      <c r="B1388" s="44"/>
      <c r="C1388" s="44"/>
      <c r="D1388" s="44" t="s">
        <v>507</v>
      </c>
    </row>
    <row r="1389" spans="1:4">
      <c r="A1389" s="44" t="s">
        <v>69</v>
      </c>
      <c r="B1389" s="44" t="s">
        <v>97</v>
      </c>
      <c r="C1389" s="44" t="s">
        <v>1545</v>
      </c>
      <c r="D1389" s="44" t="s">
        <v>1288</v>
      </c>
    </row>
    <row r="1390" spans="1:4">
      <c r="A1390" s="44"/>
      <c r="B1390" s="44"/>
      <c r="C1390" s="44"/>
      <c r="D1390" s="44" t="s">
        <v>507</v>
      </c>
    </row>
    <row r="1391" spans="1:4">
      <c r="A1391" s="44" t="s">
        <v>977</v>
      </c>
      <c r="B1391" s="44" t="s">
        <v>978</v>
      </c>
      <c r="C1391" s="44" t="s">
        <v>1545</v>
      </c>
      <c r="D1391" s="44" t="s">
        <v>1293</v>
      </c>
    </row>
    <row r="1392" spans="1:4">
      <c r="A1392" s="44"/>
      <c r="B1392" s="44"/>
      <c r="C1392" s="44"/>
      <c r="D1392" s="44" t="s">
        <v>1288</v>
      </c>
    </row>
    <row r="1393" spans="1:4">
      <c r="A1393" s="44"/>
      <c r="B1393" s="44"/>
      <c r="C1393" s="44"/>
      <c r="D1393" s="44" t="s">
        <v>470</v>
      </c>
    </row>
    <row r="1394" spans="1:4">
      <c r="A1394" s="44" t="s">
        <v>1618</v>
      </c>
      <c r="B1394" s="44" t="s">
        <v>1122</v>
      </c>
      <c r="C1394" s="44" t="s">
        <v>1545</v>
      </c>
      <c r="D1394" s="44" t="s">
        <v>1293</v>
      </c>
    </row>
    <row r="1395" spans="1:4">
      <c r="A1395" s="44"/>
      <c r="B1395" s="44"/>
      <c r="C1395" s="44"/>
      <c r="D1395" s="44" t="s">
        <v>1288</v>
      </c>
    </row>
    <row r="1396" spans="1:4">
      <c r="A1396" s="44"/>
      <c r="B1396" s="44"/>
      <c r="C1396" s="44"/>
      <c r="D1396" s="44" t="s">
        <v>470</v>
      </c>
    </row>
    <row r="1397" spans="1:4">
      <c r="A1397" s="44"/>
      <c r="B1397" s="44"/>
      <c r="C1397" s="44"/>
      <c r="D1397" s="44" t="s">
        <v>1290</v>
      </c>
    </row>
    <row r="1398" spans="1:4">
      <c r="A1398" s="44"/>
      <c r="B1398" s="44"/>
      <c r="C1398" s="44"/>
      <c r="D1398" s="44" t="s">
        <v>507</v>
      </c>
    </row>
    <row r="1399" spans="1:4">
      <c r="A1399" s="44"/>
      <c r="B1399" s="44"/>
      <c r="C1399" s="44"/>
      <c r="D1399" s="44" t="s">
        <v>1817</v>
      </c>
    </row>
    <row r="1400" spans="1:4">
      <c r="A1400" s="44"/>
      <c r="B1400" s="44"/>
      <c r="C1400" s="44"/>
      <c r="D1400" s="44" t="s">
        <v>1183</v>
      </c>
    </row>
    <row r="1401" spans="1:4">
      <c r="A1401" s="44" t="s">
        <v>1657</v>
      </c>
      <c r="B1401" s="44" t="s">
        <v>1594</v>
      </c>
      <c r="C1401" s="44" t="s">
        <v>1545</v>
      </c>
      <c r="D1401" s="44" t="s">
        <v>1293</v>
      </c>
    </row>
    <row r="1402" spans="1:4">
      <c r="A1402" s="44"/>
      <c r="B1402" s="44"/>
      <c r="C1402" s="44"/>
      <c r="D1402" s="44" t="s">
        <v>1288</v>
      </c>
    </row>
    <row r="1403" spans="1:4">
      <c r="A1403" s="44" t="s">
        <v>1658</v>
      </c>
      <c r="B1403" s="44" t="s">
        <v>1595</v>
      </c>
      <c r="C1403" s="44" t="s">
        <v>1545</v>
      </c>
      <c r="D1403" s="44" t="s">
        <v>1293</v>
      </c>
    </row>
    <row r="1404" spans="1:4">
      <c r="A1404" s="44"/>
      <c r="B1404" s="44"/>
      <c r="C1404" s="44"/>
      <c r="D1404" s="44" t="s">
        <v>1288</v>
      </c>
    </row>
    <row r="1405" spans="1:4">
      <c r="A1405" s="44"/>
      <c r="B1405" s="44"/>
      <c r="C1405" s="44"/>
      <c r="D1405" s="44" t="s">
        <v>507</v>
      </c>
    </row>
    <row r="1406" spans="1:4">
      <c r="A1406" s="44" t="s">
        <v>1648</v>
      </c>
      <c r="B1406" s="44" t="s">
        <v>1596</v>
      </c>
      <c r="C1406" s="44" t="s">
        <v>1545</v>
      </c>
      <c r="D1406" s="44" t="s">
        <v>1293</v>
      </c>
    </row>
    <row r="1407" spans="1:4">
      <c r="A1407" s="44"/>
      <c r="B1407" s="44"/>
      <c r="C1407" s="44"/>
      <c r="D1407" s="44" t="s">
        <v>1288</v>
      </c>
    </row>
    <row r="1408" spans="1:4">
      <c r="A1408" s="44"/>
      <c r="B1408" s="44"/>
      <c r="C1408" s="44"/>
      <c r="D1408" s="44" t="s">
        <v>470</v>
      </c>
    </row>
    <row r="1409" spans="1:4">
      <c r="A1409" s="44"/>
      <c r="B1409" s="44"/>
      <c r="C1409" s="44"/>
      <c r="D1409" s="44" t="s">
        <v>507</v>
      </c>
    </row>
    <row r="1410" spans="1:4">
      <c r="A1410" s="44" t="s">
        <v>909</v>
      </c>
      <c r="B1410" s="44" t="s">
        <v>1121</v>
      </c>
      <c r="C1410" s="44" t="s">
        <v>1545</v>
      </c>
      <c r="D1410" s="44" t="s">
        <v>1293</v>
      </c>
    </row>
    <row r="1411" spans="1:4">
      <c r="A1411" s="44"/>
      <c r="B1411" s="44"/>
      <c r="C1411" s="44"/>
      <c r="D1411" s="44" t="s">
        <v>1288</v>
      </c>
    </row>
    <row r="1412" spans="1:4">
      <c r="A1412" s="44"/>
      <c r="B1412" s="44"/>
      <c r="C1412" s="44"/>
      <c r="D1412" s="44" t="s">
        <v>1290</v>
      </c>
    </row>
    <row r="1413" spans="1:4">
      <c r="A1413" s="44"/>
      <c r="B1413" s="44"/>
      <c r="C1413" s="44"/>
      <c r="D1413" s="44" t="s">
        <v>507</v>
      </c>
    </row>
    <row r="1414" spans="1:4">
      <c r="A1414" s="44"/>
      <c r="B1414" s="44"/>
      <c r="C1414" s="44"/>
      <c r="D1414" s="44" t="s">
        <v>1817</v>
      </c>
    </row>
    <row r="1415" spans="1:4">
      <c r="A1415" s="44" t="s">
        <v>1642</v>
      </c>
      <c r="B1415" s="44" t="s">
        <v>1123</v>
      </c>
      <c r="C1415" s="44" t="s">
        <v>1545</v>
      </c>
      <c r="D1415" s="44" t="s">
        <v>1293</v>
      </c>
    </row>
    <row r="1416" spans="1:4">
      <c r="A1416" s="44"/>
      <c r="B1416" s="44"/>
      <c r="C1416" s="44"/>
      <c r="D1416" s="44" t="s">
        <v>1288</v>
      </c>
    </row>
    <row r="1417" spans="1:4">
      <c r="A1417" s="44"/>
      <c r="B1417" s="44"/>
      <c r="C1417" s="44"/>
      <c r="D1417" s="44" t="s">
        <v>470</v>
      </c>
    </row>
    <row r="1418" spans="1:4">
      <c r="A1418" s="44"/>
      <c r="B1418" s="44"/>
      <c r="C1418" s="44"/>
      <c r="D1418" s="44" t="s">
        <v>507</v>
      </c>
    </row>
    <row r="1419" spans="1:4">
      <c r="A1419" s="44"/>
      <c r="B1419" s="44"/>
      <c r="C1419" s="44"/>
      <c r="D1419" s="44" t="s">
        <v>1183</v>
      </c>
    </row>
    <row r="1420" spans="1:4">
      <c r="A1420" s="44" t="s">
        <v>1627</v>
      </c>
      <c r="B1420" s="44" t="s">
        <v>783</v>
      </c>
      <c r="C1420" s="44" t="s">
        <v>1545</v>
      </c>
      <c r="D1420" s="44" t="s">
        <v>1288</v>
      </c>
    </row>
    <row r="1421" spans="1:4">
      <c r="A1421" s="44"/>
      <c r="B1421" s="44"/>
      <c r="C1421" s="44"/>
      <c r="D1421" s="44" t="s">
        <v>470</v>
      </c>
    </row>
    <row r="1422" spans="1:4">
      <c r="A1422" s="44"/>
      <c r="B1422" s="44"/>
      <c r="C1422" s="44"/>
      <c r="D1422" s="44" t="s">
        <v>1817</v>
      </c>
    </row>
    <row r="1423" spans="1:4">
      <c r="A1423" s="44" t="s">
        <v>1623</v>
      </c>
      <c r="B1423" s="44" t="s">
        <v>784</v>
      </c>
      <c r="C1423" s="44" t="s">
        <v>1545</v>
      </c>
      <c r="D1423" s="44" t="s">
        <v>1288</v>
      </c>
    </row>
    <row r="1424" spans="1:4">
      <c r="A1424" s="44"/>
      <c r="B1424" s="44"/>
      <c r="C1424" s="44"/>
      <c r="D1424" s="44" t="s">
        <v>470</v>
      </c>
    </row>
    <row r="1425" spans="1:4">
      <c r="A1425" s="44"/>
      <c r="B1425" s="44"/>
      <c r="C1425" s="44"/>
      <c r="D1425" s="44" t="s">
        <v>507</v>
      </c>
    </row>
    <row r="1426" spans="1:4">
      <c r="A1426" s="44"/>
      <c r="B1426" s="44"/>
      <c r="C1426" s="44"/>
      <c r="D1426" s="44" t="s">
        <v>468</v>
      </c>
    </row>
    <row r="1427" spans="1:4">
      <c r="A1427" s="44"/>
      <c r="B1427" s="44"/>
      <c r="C1427" s="44"/>
      <c r="D1427" s="44" t="s">
        <v>1817</v>
      </c>
    </row>
    <row r="1428" spans="1:4">
      <c r="A1428" s="44"/>
      <c r="B1428" s="44"/>
      <c r="C1428" s="44"/>
      <c r="D1428" s="44" t="s">
        <v>1183</v>
      </c>
    </row>
    <row r="1429" spans="1:4">
      <c r="A1429" s="44" t="s">
        <v>1628</v>
      </c>
      <c r="B1429" s="44" t="s">
        <v>785</v>
      </c>
      <c r="C1429" s="44" t="s">
        <v>1545</v>
      </c>
      <c r="D1429" s="44" t="s">
        <v>1288</v>
      </c>
    </row>
    <row r="1430" spans="1:4">
      <c r="A1430" s="44"/>
      <c r="B1430" s="44"/>
      <c r="C1430" s="44"/>
      <c r="D1430" s="44" t="s">
        <v>470</v>
      </c>
    </row>
    <row r="1431" spans="1:4">
      <c r="A1431" s="44"/>
      <c r="B1431" s="44"/>
      <c r="C1431" s="44"/>
      <c r="D1431" s="44" t="s">
        <v>507</v>
      </c>
    </row>
    <row r="1432" spans="1:4">
      <c r="A1432" s="44"/>
      <c r="B1432" s="44"/>
      <c r="C1432" s="44"/>
      <c r="D1432" s="44" t="s">
        <v>468</v>
      </c>
    </row>
    <row r="1433" spans="1:4">
      <c r="A1433" s="44"/>
      <c r="B1433" s="44"/>
      <c r="C1433" s="44"/>
      <c r="D1433" s="44" t="s">
        <v>1817</v>
      </c>
    </row>
    <row r="1434" spans="1:4">
      <c r="A1434" s="44" t="s">
        <v>1629</v>
      </c>
      <c r="B1434" s="44" t="s">
        <v>786</v>
      </c>
      <c r="C1434" s="44" t="s">
        <v>1545</v>
      </c>
      <c r="D1434" s="44" t="s">
        <v>1288</v>
      </c>
    </row>
    <row r="1435" spans="1:4">
      <c r="A1435" s="44"/>
      <c r="B1435" s="44"/>
      <c r="C1435" s="44"/>
      <c r="D1435" s="44" t="s">
        <v>470</v>
      </c>
    </row>
    <row r="1436" spans="1:4">
      <c r="A1436" s="44"/>
      <c r="B1436" s="44"/>
      <c r="C1436" s="44"/>
      <c r="D1436" s="44" t="s">
        <v>1817</v>
      </c>
    </row>
    <row r="1437" spans="1:4">
      <c r="A1437" s="44" t="s">
        <v>1630</v>
      </c>
      <c r="B1437" s="44" t="s">
        <v>787</v>
      </c>
      <c r="C1437" s="44" t="s">
        <v>1545</v>
      </c>
      <c r="D1437" s="44" t="s">
        <v>1288</v>
      </c>
    </row>
    <row r="1438" spans="1:4">
      <c r="A1438" s="44"/>
      <c r="B1438" s="44"/>
      <c r="C1438" s="44"/>
      <c r="D1438" s="44" t="s">
        <v>470</v>
      </c>
    </row>
    <row r="1439" spans="1:4">
      <c r="A1439" s="44"/>
      <c r="B1439" s="44"/>
      <c r="C1439" s="44"/>
      <c r="D1439" s="44" t="s">
        <v>1817</v>
      </c>
    </row>
    <row r="1440" spans="1:4">
      <c r="A1440" s="44" t="s">
        <v>1631</v>
      </c>
      <c r="B1440" s="44" t="s">
        <v>788</v>
      </c>
      <c r="C1440" s="44" t="s">
        <v>1545</v>
      </c>
      <c r="D1440" s="44" t="s">
        <v>1288</v>
      </c>
    </row>
    <row r="1441" spans="1:4">
      <c r="A1441" s="44"/>
      <c r="B1441" s="44"/>
      <c r="C1441" s="44"/>
      <c r="D1441" s="44" t="s">
        <v>470</v>
      </c>
    </row>
    <row r="1442" spans="1:4">
      <c r="A1442" s="44"/>
      <c r="B1442" s="44"/>
      <c r="C1442" s="44"/>
      <c r="D1442" s="44" t="s">
        <v>1817</v>
      </c>
    </row>
    <row r="1443" spans="1:4">
      <c r="A1443" s="44" t="s">
        <v>1632</v>
      </c>
      <c r="B1443" s="44" t="s">
        <v>789</v>
      </c>
      <c r="C1443" s="44" t="s">
        <v>1545</v>
      </c>
      <c r="D1443" s="44" t="s">
        <v>1288</v>
      </c>
    </row>
    <row r="1444" spans="1:4">
      <c r="A1444" s="44"/>
      <c r="B1444" s="44"/>
      <c r="C1444" s="44"/>
      <c r="D1444" s="44" t="s">
        <v>470</v>
      </c>
    </row>
    <row r="1445" spans="1:4">
      <c r="A1445" s="44"/>
      <c r="B1445" s="44"/>
      <c r="C1445" s="44"/>
      <c r="D1445" s="44" t="s">
        <v>1817</v>
      </c>
    </row>
    <row r="1446" spans="1:4">
      <c r="A1446" s="44"/>
      <c r="B1446" s="44"/>
      <c r="C1446" s="44"/>
      <c r="D1446" s="44" t="s">
        <v>1183</v>
      </c>
    </row>
    <row r="1447" spans="1:4">
      <c r="A1447" s="44" t="s">
        <v>1624</v>
      </c>
      <c r="B1447" s="44" t="s">
        <v>790</v>
      </c>
      <c r="C1447" s="44" t="s">
        <v>1545</v>
      </c>
      <c r="D1447" s="44" t="s">
        <v>1288</v>
      </c>
    </row>
    <row r="1448" spans="1:4">
      <c r="A1448" s="44"/>
      <c r="B1448" s="44"/>
      <c r="C1448" s="44"/>
      <c r="D1448" s="44" t="s">
        <v>470</v>
      </c>
    </row>
    <row r="1449" spans="1:4">
      <c r="A1449" s="44"/>
      <c r="B1449" s="44"/>
      <c r="C1449" s="44"/>
      <c r="D1449" s="44" t="s">
        <v>468</v>
      </c>
    </row>
    <row r="1450" spans="1:4">
      <c r="A1450" s="44"/>
      <c r="B1450" s="44"/>
      <c r="C1450" s="44"/>
      <c r="D1450" s="44" t="s">
        <v>1817</v>
      </c>
    </row>
    <row r="1451" spans="1:4">
      <c r="A1451" s="44"/>
      <c r="B1451" s="44"/>
      <c r="C1451" s="44"/>
      <c r="D1451" s="44" t="s">
        <v>1183</v>
      </c>
    </row>
    <row r="1452" spans="1:4">
      <c r="A1452" s="44" t="s">
        <v>1633</v>
      </c>
      <c r="B1452" s="44" t="s">
        <v>791</v>
      </c>
      <c r="C1452" s="44" t="s">
        <v>1545</v>
      </c>
      <c r="D1452" s="44" t="s">
        <v>1288</v>
      </c>
    </row>
    <row r="1453" spans="1:4">
      <c r="A1453" s="44"/>
      <c r="B1453" s="44"/>
      <c r="C1453" s="44"/>
      <c r="D1453" s="44" t="s">
        <v>470</v>
      </c>
    </row>
    <row r="1454" spans="1:4">
      <c r="A1454" s="44"/>
      <c r="B1454" s="44"/>
      <c r="C1454" s="44"/>
      <c r="D1454" s="44" t="s">
        <v>507</v>
      </c>
    </row>
    <row r="1455" spans="1:4">
      <c r="A1455" s="44"/>
      <c r="B1455" s="44"/>
      <c r="C1455" s="44"/>
      <c r="D1455" s="44" t="s">
        <v>1817</v>
      </c>
    </row>
    <row r="1456" spans="1:4">
      <c r="A1456" s="44" t="s">
        <v>1634</v>
      </c>
      <c r="B1456" s="44" t="s">
        <v>792</v>
      </c>
      <c r="C1456" s="44" t="s">
        <v>1545</v>
      </c>
      <c r="D1456" s="44" t="s">
        <v>1288</v>
      </c>
    </row>
    <row r="1457" spans="1:4">
      <c r="A1457" s="44"/>
      <c r="B1457" s="44"/>
      <c r="C1457" s="44"/>
      <c r="D1457" s="44" t="s">
        <v>470</v>
      </c>
    </row>
    <row r="1458" spans="1:4">
      <c r="A1458" s="44"/>
      <c r="B1458" s="44"/>
      <c r="C1458" s="44"/>
      <c r="D1458" s="44" t="s">
        <v>507</v>
      </c>
    </row>
    <row r="1459" spans="1:4">
      <c r="A1459" s="44"/>
      <c r="B1459" s="44"/>
      <c r="C1459" s="44"/>
      <c r="D1459" s="44" t="s">
        <v>1817</v>
      </c>
    </row>
    <row r="1460" spans="1:4">
      <c r="A1460" s="44"/>
      <c r="B1460" s="44"/>
      <c r="C1460" s="44"/>
      <c r="D1460" s="44" t="s">
        <v>1183</v>
      </c>
    </row>
    <row r="1461" spans="1:4">
      <c r="A1461" s="44" t="s">
        <v>1635</v>
      </c>
      <c r="B1461" s="44" t="s">
        <v>793</v>
      </c>
      <c r="C1461" s="44" t="s">
        <v>1545</v>
      </c>
      <c r="D1461" s="44" t="s">
        <v>1288</v>
      </c>
    </row>
    <row r="1462" spans="1:4">
      <c r="A1462" s="44"/>
      <c r="B1462" s="44"/>
      <c r="C1462" s="44"/>
      <c r="D1462" s="44" t="s">
        <v>470</v>
      </c>
    </row>
    <row r="1463" spans="1:4">
      <c r="A1463" s="44"/>
      <c r="B1463" s="44"/>
      <c r="C1463" s="44"/>
      <c r="D1463" s="44" t="s">
        <v>1817</v>
      </c>
    </row>
    <row r="1464" spans="1:4">
      <c r="A1464" s="44" t="s">
        <v>1636</v>
      </c>
      <c r="B1464" s="44" t="s">
        <v>794</v>
      </c>
      <c r="C1464" s="44" t="s">
        <v>1545</v>
      </c>
      <c r="D1464" s="44" t="s">
        <v>1288</v>
      </c>
    </row>
    <row r="1465" spans="1:4">
      <c r="A1465" s="44"/>
      <c r="B1465" s="44"/>
      <c r="C1465" s="44"/>
      <c r="D1465" s="44" t="s">
        <v>470</v>
      </c>
    </row>
    <row r="1466" spans="1:4">
      <c r="A1466" s="44"/>
      <c r="B1466" s="44"/>
      <c r="C1466" s="44"/>
      <c r="D1466" s="44" t="s">
        <v>507</v>
      </c>
    </row>
    <row r="1467" spans="1:4">
      <c r="A1467" s="44"/>
      <c r="B1467" s="44"/>
      <c r="C1467" s="44"/>
      <c r="D1467" s="44" t="s">
        <v>468</v>
      </c>
    </row>
    <row r="1468" spans="1:4">
      <c r="A1468" s="44"/>
      <c r="B1468" s="44"/>
      <c r="C1468" s="44"/>
      <c r="D1468" s="44" t="s">
        <v>1817</v>
      </c>
    </row>
    <row r="1469" spans="1:4">
      <c r="A1469" s="44"/>
      <c r="B1469" s="44"/>
      <c r="C1469" s="44"/>
      <c r="D1469" s="44" t="s">
        <v>1183</v>
      </c>
    </row>
    <row r="1470" spans="1:4">
      <c r="A1470" s="44" t="s">
        <v>1637</v>
      </c>
      <c r="B1470" s="44" t="s">
        <v>795</v>
      </c>
      <c r="C1470" s="44" t="s">
        <v>1545</v>
      </c>
      <c r="D1470" s="44" t="s">
        <v>1288</v>
      </c>
    </row>
    <row r="1471" spans="1:4">
      <c r="A1471" s="44"/>
      <c r="B1471" s="44"/>
      <c r="C1471" s="44"/>
      <c r="D1471" s="44" t="s">
        <v>470</v>
      </c>
    </row>
    <row r="1472" spans="1:4">
      <c r="A1472" s="44"/>
      <c r="B1472" s="44"/>
      <c r="C1472" s="44"/>
      <c r="D1472" s="44" t="s">
        <v>1817</v>
      </c>
    </row>
    <row r="1473" spans="1:4">
      <c r="A1473" s="44" t="s">
        <v>1179</v>
      </c>
      <c r="B1473" s="44" t="s">
        <v>796</v>
      </c>
      <c r="C1473" s="44" t="s">
        <v>1545</v>
      </c>
      <c r="D1473" s="44" t="s">
        <v>1288</v>
      </c>
    </row>
    <row r="1474" spans="1:4">
      <c r="A1474" s="44"/>
      <c r="B1474" s="44"/>
      <c r="C1474" s="44"/>
      <c r="D1474" s="44" t="s">
        <v>470</v>
      </c>
    </row>
    <row r="1475" spans="1:4">
      <c r="A1475" s="44" t="s">
        <v>1638</v>
      </c>
      <c r="B1475" s="44" t="s">
        <v>797</v>
      </c>
      <c r="C1475" s="44" t="s">
        <v>1545</v>
      </c>
      <c r="D1475" s="44" t="s">
        <v>1288</v>
      </c>
    </row>
    <row r="1476" spans="1:4">
      <c r="A1476" s="44"/>
      <c r="B1476" s="44"/>
      <c r="C1476" s="44"/>
      <c r="D1476" s="44" t="s">
        <v>470</v>
      </c>
    </row>
    <row r="1477" spans="1:4">
      <c r="A1477" s="44"/>
      <c r="B1477" s="44"/>
      <c r="C1477" s="44"/>
      <c r="D1477" s="44" t="s">
        <v>1817</v>
      </c>
    </row>
    <row r="1478" spans="1:4">
      <c r="A1478" s="44" t="s">
        <v>1625</v>
      </c>
      <c r="B1478" s="44" t="s">
        <v>798</v>
      </c>
      <c r="C1478" s="44" t="s">
        <v>1545</v>
      </c>
      <c r="D1478" s="44" t="s">
        <v>1288</v>
      </c>
    </row>
    <row r="1479" spans="1:4">
      <c r="A1479" s="44"/>
      <c r="B1479" s="44"/>
      <c r="C1479" s="44"/>
      <c r="D1479" s="44" t="s">
        <v>470</v>
      </c>
    </row>
    <row r="1480" spans="1:4">
      <c r="A1480" s="44"/>
      <c r="B1480" s="44"/>
      <c r="C1480" s="44"/>
      <c r="D1480" s="44" t="s">
        <v>1817</v>
      </c>
    </row>
    <row r="1481" spans="1:4">
      <c r="A1481" s="44" t="s">
        <v>1626</v>
      </c>
      <c r="B1481" s="44" t="s">
        <v>799</v>
      </c>
      <c r="C1481" s="44" t="s">
        <v>1545</v>
      </c>
      <c r="D1481" s="44" t="s">
        <v>1288</v>
      </c>
    </row>
    <row r="1482" spans="1:4">
      <c r="A1482" s="44"/>
      <c r="B1482" s="44"/>
      <c r="C1482" s="44"/>
      <c r="D1482" s="44" t="s">
        <v>470</v>
      </c>
    </row>
    <row r="1483" spans="1:4">
      <c r="A1483" s="44"/>
      <c r="B1483" s="44"/>
      <c r="C1483" s="44"/>
      <c r="D1483" s="44" t="s">
        <v>507</v>
      </c>
    </row>
    <row r="1484" spans="1:4">
      <c r="A1484" s="44"/>
      <c r="B1484" s="44"/>
      <c r="C1484" s="44"/>
      <c r="D1484" s="44" t="s">
        <v>468</v>
      </c>
    </row>
    <row r="1485" spans="1:4">
      <c r="A1485" s="44"/>
      <c r="B1485" s="44"/>
      <c r="C1485" s="44"/>
      <c r="D1485" s="44" t="s">
        <v>1817</v>
      </c>
    </row>
    <row r="1486" spans="1:4">
      <c r="A1486" s="44"/>
      <c r="B1486" s="44"/>
      <c r="C1486" s="44"/>
      <c r="D1486" s="44" t="s">
        <v>1183</v>
      </c>
    </row>
    <row r="1487" spans="1:4">
      <c r="A1487" s="44" t="s">
        <v>1639</v>
      </c>
      <c r="B1487" s="44" t="s">
        <v>800</v>
      </c>
      <c r="C1487" s="44" t="s">
        <v>1545</v>
      </c>
      <c r="D1487" s="44" t="s">
        <v>1288</v>
      </c>
    </row>
    <row r="1488" spans="1:4">
      <c r="A1488" s="44"/>
      <c r="B1488" s="44"/>
      <c r="C1488" s="44"/>
      <c r="D1488" s="44" t="s">
        <v>470</v>
      </c>
    </row>
    <row r="1489" spans="1:4">
      <c r="A1489" s="44"/>
      <c r="B1489" s="44"/>
      <c r="C1489" s="44"/>
      <c r="D1489" s="44" t="s">
        <v>1817</v>
      </c>
    </row>
    <row r="1490" spans="1:4">
      <c r="A1490" s="44" t="s">
        <v>1640</v>
      </c>
      <c r="B1490" s="44" t="s">
        <v>801</v>
      </c>
      <c r="C1490" s="44" t="s">
        <v>1545</v>
      </c>
      <c r="D1490" s="44" t="s">
        <v>1288</v>
      </c>
    </row>
    <row r="1491" spans="1:4">
      <c r="A1491" s="44"/>
      <c r="B1491" s="44"/>
      <c r="C1491" s="44"/>
      <c r="D1491" s="44" t="s">
        <v>470</v>
      </c>
    </row>
    <row r="1492" spans="1:4">
      <c r="A1492" s="44"/>
      <c r="B1492" s="44"/>
      <c r="C1492" s="44"/>
      <c r="D1492" s="44" t="s">
        <v>507</v>
      </c>
    </row>
    <row r="1493" spans="1:4">
      <c r="A1493" s="44"/>
      <c r="B1493" s="44"/>
      <c r="C1493" s="44"/>
      <c r="D1493" s="44" t="s">
        <v>1183</v>
      </c>
    </row>
    <row r="1494" spans="1:4">
      <c r="A1494" s="44" t="s">
        <v>1643</v>
      </c>
      <c r="B1494" s="44" t="s">
        <v>1598</v>
      </c>
      <c r="C1494" s="44" t="s">
        <v>1545</v>
      </c>
      <c r="D1494" s="44" t="s">
        <v>1293</v>
      </c>
    </row>
    <row r="1495" spans="1:4">
      <c r="A1495" s="44"/>
      <c r="B1495" s="44"/>
      <c r="C1495" s="44"/>
      <c r="D1495" s="44" t="s">
        <v>1288</v>
      </c>
    </row>
    <row r="1496" spans="1:4">
      <c r="A1496" s="44"/>
      <c r="B1496" s="44"/>
      <c r="C1496" s="44"/>
      <c r="D1496" s="44" t="s">
        <v>470</v>
      </c>
    </row>
    <row r="1497" spans="1:4">
      <c r="A1497" s="44"/>
      <c r="B1497" s="44"/>
      <c r="C1497" s="44"/>
      <c r="D1497" s="44" t="s">
        <v>507</v>
      </c>
    </row>
    <row r="1498" spans="1:4">
      <c r="A1498" s="44" t="s">
        <v>1644</v>
      </c>
      <c r="B1498" s="44" t="s">
        <v>1599</v>
      </c>
      <c r="C1498" s="44" t="s">
        <v>1545</v>
      </c>
      <c r="D1498" s="44" t="s">
        <v>1293</v>
      </c>
    </row>
    <row r="1499" spans="1:4">
      <c r="A1499" s="44"/>
      <c r="B1499" s="44"/>
      <c r="C1499" s="44"/>
      <c r="D1499" s="44" t="s">
        <v>1288</v>
      </c>
    </row>
    <row r="1500" spans="1:4">
      <c r="A1500" s="44"/>
      <c r="B1500" s="44"/>
      <c r="C1500" s="44"/>
      <c r="D1500" s="44" t="s">
        <v>470</v>
      </c>
    </row>
    <row r="1501" spans="1:4">
      <c r="A1501" s="44"/>
      <c r="B1501" s="44"/>
      <c r="C1501" s="44"/>
      <c r="D1501" s="44" t="s">
        <v>507</v>
      </c>
    </row>
    <row r="1502" spans="1:4">
      <c r="A1502" s="44"/>
      <c r="B1502" s="44"/>
      <c r="C1502" s="44"/>
      <c r="D1502" s="44" t="s">
        <v>1817</v>
      </c>
    </row>
    <row r="1503" spans="1:4">
      <c r="A1503" s="44" t="s">
        <v>1649</v>
      </c>
      <c r="B1503" s="44" t="s">
        <v>1597</v>
      </c>
      <c r="C1503" s="44" t="s">
        <v>1545</v>
      </c>
      <c r="D1503" s="44" t="s">
        <v>1293</v>
      </c>
    </row>
    <row r="1504" spans="1:4">
      <c r="A1504" s="44"/>
      <c r="B1504" s="44"/>
      <c r="C1504" s="44"/>
      <c r="D1504" s="44" t="s">
        <v>1288</v>
      </c>
    </row>
    <row r="1505" spans="1:4">
      <c r="A1505" s="44"/>
      <c r="B1505" s="44"/>
      <c r="C1505" s="44"/>
      <c r="D1505" s="44" t="s">
        <v>470</v>
      </c>
    </row>
    <row r="1506" spans="1:4">
      <c r="A1506" s="44"/>
      <c r="B1506" s="44"/>
      <c r="C1506" s="44"/>
      <c r="D1506" s="44" t="s">
        <v>507</v>
      </c>
    </row>
    <row r="1507" spans="1:4">
      <c r="A1507" s="44"/>
      <c r="B1507" s="44"/>
      <c r="C1507" s="44"/>
      <c r="D1507" s="44" t="s">
        <v>1817</v>
      </c>
    </row>
    <row r="1508" spans="1:4">
      <c r="A1508" s="44" t="s">
        <v>1645</v>
      </c>
      <c r="B1508" s="44" t="s">
        <v>1600</v>
      </c>
      <c r="C1508" s="44" t="s">
        <v>1545</v>
      </c>
      <c r="D1508" s="44" t="s">
        <v>1293</v>
      </c>
    </row>
    <row r="1509" spans="1:4">
      <c r="A1509" s="44"/>
      <c r="B1509" s="44"/>
      <c r="C1509" s="44"/>
      <c r="D1509" s="44" t="s">
        <v>1288</v>
      </c>
    </row>
    <row r="1510" spans="1:4">
      <c r="A1510" s="44"/>
      <c r="B1510" s="44"/>
      <c r="C1510" s="44"/>
      <c r="D1510" s="44" t="s">
        <v>470</v>
      </c>
    </row>
    <row r="1511" spans="1:4">
      <c r="A1511" s="44"/>
      <c r="B1511" s="44"/>
      <c r="C1511" s="44"/>
      <c r="D1511" s="44" t="s">
        <v>507</v>
      </c>
    </row>
    <row r="1512" spans="1:4">
      <c r="A1512" s="44"/>
      <c r="B1512" s="44"/>
      <c r="C1512" s="44"/>
      <c r="D1512" s="44" t="s">
        <v>1817</v>
      </c>
    </row>
    <row r="1513" spans="1:4">
      <c r="A1513" s="44" t="s">
        <v>1677</v>
      </c>
      <c r="B1513" s="44" t="s">
        <v>48</v>
      </c>
      <c r="C1513" s="44" t="s">
        <v>1545</v>
      </c>
      <c r="D1513" s="44" t="s">
        <v>1293</v>
      </c>
    </row>
    <row r="1514" spans="1:4">
      <c r="A1514" s="44"/>
      <c r="B1514" s="44"/>
      <c r="C1514" s="44"/>
      <c r="D1514" s="44" t="s">
        <v>1288</v>
      </c>
    </row>
    <row r="1515" spans="1:4">
      <c r="A1515" s="44" t="s">
        <v>979</v>
      </c>
      <c r="B1515" s="44" t="s">
        <v>980</v>
      </c>
      <c r="C1515" s="44" t="s">
        <v>1545</v>
      </c>
      <c r="D1515" s="44" t="s">
        <v>1293</v>
      </c>
    </row>
    <row r="1516" spans="1:4">
      <c r="A1516" s="44"/>
      <c r="B1516" s="44"/>
      <c r="C1516" s="44"/>
      <c r="D1516" s="44" t="s">
        <v>1288</v>
      </c>
    </row>
    <row r="1517" spans="1:4">
      <c r="A1517" s="44"/>
      <c r="B1517" s="44"/>
      <c r="C1517" s="44"/>
      <c r="D1517" s="44" t="s">
        <v>470</v>
      </c>
    </row>
    <row r="1518" spans="1:4">
      <c r="A1518" s="44"/>
      <c r="B1518" s="44"/>
      <c r="C1518" s="44"/>
      <c r="D1518" s="44" t="s">
        <v>1817</v>
      </c>
    </row>
    <row r="1519" spans="1:4">
      <c r="A1519" s="44" t="s">
        <v>711</v>
      </c>
      <c r="B1519" s="44" t="s">
        <v>982</v>
      </c>
      <c r="C1519" s="44" t="s">
        <v>1546</v>
      </c>
      <c r="D1519" s="44" t="s">
        <v>1288</v>
      </c>
    </row>
    <row r="1520" spans="1:4">
      <c r="A1520" s="44"/>
      <c r="B1520" s="44"/>
      <c r="C1520" s="44"/>
      <c r="D1520" s="44" t="s">
        <v>2060</v>
      </c>
    </row>
    <row r="1521" spans="1:4">
      <c r="A1521" s="44"/>
      <c r="B1521" s="44"/>
      <c r="C1521" s="44"/>
      <c r="D1521" s="44" t="s">
        <v>468</v>
      </c>
    </row>
    <row r="1522" spans="1:4">
      <c r="A1522" s="44" t="s">
        <v>2619</v>
      </c>
      <c r="B1522" s="44" t="s">
        <v>2620</v>
      </c>
      <c r="C1522" s="44" t="s">
        <v>1546</v>
      </c>
      <c r="D1522" s="44" t="s">
        <v>468</v>
      </c>
    </row>
    <row r="1523" spans="1:4">
      <c r="A1523" s="44" t="s">
        <v>2621</v>
      </c>
      <c r="B1523" s="44" t="s">
        <v>2622</v>
      </c>
      <c r="C1523" s="44" t="s">
        <v>1546</v>
      </c>
      <c r="D1523" s="44" t="s">
        <v>468</v>
      </c>
    </row>
    <row r="1524" spans="1:4">
      <c r="A1524" s="44" t="s">
        <v>219</v>
      </c>
      <c r="B1524" s="44" t="s">
        <v>983</v>
      </c>
      <c r="C1524" s="44" t="s">
        <v>1546</v>
      </c>
      <c r="D1524" s="44" t="s">
        <v>1293</v>
      </c>
    </row>
    <row r="1525" spans="1:4">
      <c r="A1525" s="44"/>
      <c r="B1525" s="44"/>
      <c r="C1525" s="44"/>
      <c r="D1525" s="44" t="s">
        <v>1288</v>
      </c>
    </row>
    <row r="1526" spans="1:4">
      <c r="A1526" s="44"/>
      <c r="B1526" s="44"/>
      <c r="C1526" s="44"/>
      <c r="D1526" s="44" t="s">
        <v>2060</v>
      </c>
    </row>
    <row r="1527" spans="1:4">
      <c r="A1527" s="44"/>
      <c r="B1527" s="44"/>
      <c r="C1527" s="44"/>
      <c r="D1527" s="44" t="s">
        <v>468</v>
      </c>
    </row>
    <row r="1528" spans="1:4">
      <c r="A1528" s="44" t="s">
        <v>1770</v>
      </c>
      <c r="B1528" s="44" t="s">
        <v>985</v>
      </c>
      <c r="C1528" s="44" t="s">
        <v>1546</v>
      </c>
      <c r="D1528" s="44" t="s">
        <v>468</v>
      </c>
    </row>
    <row r="1529" spans="1:4">
      <c r="A1529" s="44"/>
      <c r="B1529" s="44"/>
      <c r="C1529" s="44"/>
      <c r="D1529" s="44" t="s">
        <v>2895</v>
      </c>
    </row>
    <row r="1530" spans="1:4">
      <c r="A1530" s="44" t="s">
        <v>1888</v>
      </c>
      <c r="B1530" s="44" t="s">
        <v>984</v>
      </c>
      <c r="C1530" s="44" t="s">
        <v>1546</v>
      </c>
      <c r="D1530" s="44" t="s">
        <v>468</v>
      </c>
    </row>
    <row r="1531" spans="1:4">
      <c r="A1531" s="44"/>
      <c r="B1531" s="44"/>
      <c r="C1531" s="44"/>
      <c r="D1531" s="44" t="s">
        <v>2895</v>
      </c>
    </row>
    <row r="1532" spans="1:4">
      <c r="A1532" s="44" t="s">
        <v>1343</v>
      </c>
      <c r="B1532" s="44" t="s">
        <v>1347</v>
      </c>
      <c r="C1532" s="44" t="s">
        <v>1546</v>
      </c>
      <c r="D1532" s="44" t="s">
        <v>1288</v>
      </c>
    </row>
    <row r="1533" spans="1:4">
      <c r="A1533" s="44"/>
      <c r="B1533" s="44"/>
      <c r="C1533" s="44"/>
      <c r="D1533" s="44" t="s">
        <v>468</v>
      </c>
    </row>
    <row r="1534" spans="1:4">
      <c r="A1534" s="44" t="s">
        <v>1771</v>
      </c>
      <c r="B1534" s="44" t="s">
        <v>1772</v>
      </c>
      <c r="C1534" s="44" t="s">
        <v>1546</v>
      </c>
      <c r="D1534" s="44" t="s">
        <v>1288</v>
      </c>
    </row>
    <row r="1535" spans="1:4">
      <c r="A1535" s="44"/>
      <c r="B1535" s="44"/>
      <c r="C1535" s="44"/>
      <c r="D1535" s="44" t="s">
        <v>468</v>
      </c>
    </row>
    <row r="1536" spans="1:4">
      <c r="A1536" s="44" t="s">
        <v>1342</v>
      </c>
      <c r="B1536" s="44" t="s">
        <v>1346</v>
      </c>
      <c r="C1536" s="44" t="s">
        <v>1546</v>
      </c>
      <c r="D1536" s="44" t="s">
        <v>1288</v>
      </c>
    </row>
    <row r="1537" spans="1:4">
      <c r="A1537" s="44"/>
      <c r="B1537" s="44"/>
      <c r="C1537" s="44"/>
      <c r="D1537" s="44" t="s">
        <v>468</v>
      </c>
    </row>
    <row r="1538" spans="1:4">
      <c r="A1538" s="44" t="s">
        <v>986</v>
      </c>
      <c r="B1538" s="44" t="s">
        <v>987</v>
      </c>
      <c r="C1538" s="44" t="s">
        <v>1546</v>
      </c>
      <c r="D1538" s="44" t="s">
        <v>1288</v>
      </c>
    </row>
    <row r="1539" spans="1:4">
      <c r="A1539" s="44"/>
      <c r="B1539" s="44"/>
      <c r="C1539" s="44"/>
      <c r="D1539" s="44" t="s">
        <v>1291</v>
      </c>
    </row>
    <row r="1540" spans="1:4">
      <c r="A1540" s="44"/>
      <c r="B1540" s="44"/>
      <c r="C1540" s="44"/>
      <c r="D1540" s="44" t="s">
        <v>468</v>
      </c>
    </row>
    <row r="1541" spans="1:4">
      <c r="A1541" s="44" t="s">
        <v>988</v>
      </c>
      <c r="B1541" s="44" t="s">
        <v>989</v>
      </c>
      <c r="C1541" s="44" t="s">
        <v>1546</v>
      </c>
      <c r="D1541" s="44" t="s">
        <v>468</v>
      </c>
    </row>
    <row r="1542" spans="1:4">
      <c r="A1542" s="44" t="s">
        <v>39</v>
      </c>
      <c r="B1542" s="44" t="s">
        <v>1049</v>
      </c>
      <c r="C1542" s="44" t="s">
        <v>1546</v>
      </c>
      <c r="D1542" s="44" t="s">
        <v>468</v>
      </c>
    </row>
    <row r="1543" spans="1:4">
      <c r="A1543" s="44" t="s">
        <v>934</v>
      </c>
      <c r="B1543" s="44" t="s">
        <v>1071</v>
      </c>
      <c r="C1543" s="44" t="s">
        <v>1546</v>
      </c>
      <c r="D1543" s="44" t="s">
        <v>1288</v>
      </c>
    </row>
    <row r="1544" spans="1:4">
      <c r="A1544" s="44"/>
      <c r="B1544" s="44"/>
      <c r="C1544" s="44"/>
      <c r="D1544" s="44" t="s">
        <v>1290</v>
      </c>
    </row>
    <row r="1545" spans="1:4">
      <c r="A1545" s="44"/>
      <c r="B1545" s="44"/>
      <c r="C1545" s="44"/>
      <c r="D1545" s="44" t="s">
        <v>1291</v>
      </c>
    </row>
    <row r="1546" spans="1:4">
      <c r="A1546" s="44"/>
      <c r="B1546" s="44"/>
      <c r="C1546" s="44"/>
      <c r="D1546" s="44" t="s">
        <v>468</v>
      </c>
    </row>
    <row r="1547" spans="1:4">
      <c r="A1547" s="44"/>
      <c r="B1547" s="44"/>
      <c r="C1547" s="44"/>
      <c r="D1547" s="44" t="s">
        <v>1817</v>
      </c>
    </row>
    <row r="1548" spans="1:4">
      <c r="A1548" s="44" t="s">
        <v>1889</v>
      </c>
      <c r="B1548" s="44" t="s">
        <v>1072</v>
      </c>
      <c r="C1548" s="44" t="s">
        <v>1546</v>
      </c>
      <c r="D1548" s="44" t="s">
        <v>1288</v>
      </c>
    </row>
    <row r="1549" spans="1:4">
      <c r="A1549" s="44"/>
      <c r="B1549" s="44"/>
      <c r="C1549" s="44"/>
      <c r="D1549" s="44" t="s">
        <v>507</v>
      </c>
    </row>
    <row r="1550" spans="1:4">
      <c r="A1550" s="44"/>
      <c r="B1550" s="44"/>
      <c r="C1550" s="44"/>
      <c r="D1550" s="44" t="s">
        <v>468</v>
      </c>
    </row>
    <row r="1551" spans="1:4">
      <c r="A1551" s="44" t="s">
        <v>1662</v>
      </c>
      <c r="B1551" s="44" t="s">
        <v>1073</v>
      </c>
      <c r="C1551" s="44" t="s">
        <v>1546</v>
      </c>
      <c r="D1551" s="44" t="s">
        <v>468</v>
      </c>
    </row>
    <row r="1552" spans="1:4">
      <c r="A1552" s="44" t="s">
        <v>1890</v>
      </c>
      <c r="B1552" s="44" t="s">
        <v>569</v>
      </c>
      <c r="C1552" s="44" t="s">
        <v>1546</v>
      </c>
      <c r="D1552" s="44" t="s">
        <v>1288</v>
      </c>
    </row>
    <row r="1553" spans="1:4">
      <c r="A1553" s="44"/>
      <c r="B1553" s="44"/>
      <c r="C1553" s="44"/>
      <c r="D1553" s="44" t="s">
        <v>468</v>
      </c>
    </row>
    <row r="1554" spans="1:4">
      <c r="A1554" s="44" t="s">
        <v>1891</v>
      </c>
      <c r="B1554" s="44" t="s">
        <v>394</v>
      </c>
      <c r="C1554" s="44" t="s">
        <v>1546</v>
      </c>
      <c r="D1554" s="44" t="s">
        <v>1288</v>
      </c>
    </row>
    <row r="1555" spans="1:4">
      <c r="A1555" s="44"/>
      <c r="B1555" s="44"/>
      <c r="C1555" s="44"/>
      <c r="D1555" s="44" t="s">
        <v>468</v>
      </c>
    </row>
    <row r="1556" spans="1:4">
      <c r="A1556" s="44" t="s">
        <v>913</v>
      </c>
      <c r="B1556" s="44" t="s">
        <v>1050</v>
      </c>
      <c r="C1556" s="44" t="s">
        <v>1546</v>
      </c>
      <c r="D1556" s="44" t="s">
        <v>1288</v>
      </c>
    </row>
    <row r="1557" spans="1:4">
      <c r="A1557" s="44"/>
      <c r="B1557" s="44"/>
      <c r="C1557" s="44"/>
      <c r="D1557" s="44" t="s">
        <v>1290</v>
      </c>
    </row>
    <row r="1558" spans="1:4">
      <c r="A1558" s="44"/>
      <c r="B1558" s="44"/>
      <c r="C1558" s="44"/>
      <c r="D1558" s="44" t="s">
        <v>1291</v>
      </c>
    </row>
    <row r="1559" spans="1:4">
      <c r="A1559" s="44"/>
      <c r="B1559" s="44"/>
      <c r="C1559" s="44"/>
      <c r="D1559" s="44" t="s">
        <v>468</v>
      </c>
    </row>
    <row r="1560" spans="1:4">
      <c r="A1560" s="44"/>
      <c r="B1560" s="44"/>
      <c r="C1560" s="44"/>
      <c r="D1560" s="44" t="s">
        <v>1817</v>
      </c>
    </row>
    <row r="1561" spans="1:4">
      <c r="A1561" s="44" t="s">
        <v>914</v>
      </c>
      <c r="B1561" s="44" t="s">
        <v>1051</v>
      </c>
      <c r="C1561" s="44" t="s">
        <v>1546</v>
      </c>
      <c r="D1561" s="44" t="s">
        <v>468</v>
      </c>
    </row>
    <row r="1562" spans="1:4">
      <c r="A1562" s="44" t="s">
        <v>1180</v>
      </c>
      <c r="B1562" s="44" t="s">
        <v>1176</v>
      </c>
      <c r="C1562" s="44" t="s">
        <v>1546</v>
      </c>
      <c r="D1562" s="44" t="s">
        <v>1288</v>
      </c>
    </row>
    <row r="1563" spans="1:4">
      <c r="A1563" s="44"/>
      <c r="B1563" s="44"/>
      <c r="C1563" s="44"/>
      <c r="D1563" s="44" t="s">
        <v>1291</v>
      </c>
    </row>
    <row r="1564" spans="1:4">
      <c r="A1564" s="44" t="s">
        <v>1181</v>
      </c>
      <c r="B1564" s="44" t="s">
        <v>1177</v>
      </c>
      <c r="C1564" s="44" t="s">
        <v>1546</v>
      </c>
      <c r="D1564" s="44" t="s">
        <v>507</v>
      </c>
    </row>
    <row r="1565" spans="1:4">
      <c r="A1565" s="44" t="s">
        <v>1341</v>
      </c>
      <c r="B1565" s="44" t="s">
        <v>1345</v>
      </c>
      <c r="C1565" s="44" t="s">
        <v>1546</v>
      </c>
      <c r="D1565" s="44" t="s">
        <v>468</v>
      </c>
    </row>
    <row r="1566" spans="1:4">
      <c r="A1566" s="44" t="s">
        <v>2721</v>
      </c>
      <c r="B1566" s="44" t="s">
        <v>1074</v>
      </c>
      <c r="C1566" s="44" t="s">
        <v>1546</v>
      </c>
      <c r="D1566" s="44" t="s">
        <v>1288</v>
      </c>
    </row>
    <row r="1567" spans="1:4">
      <c r="A1567" s="44"/>
      <c r="B1567" s="44"/>
      <c r="C1567" s="44"/>
      <c r="D1567" s="44" t="s">
        <v>468</v>
      </c>
    </row>
    <row r="1568" spans="1:4">
      <c r="A1568" s="44" t="s">
        <v>2722</v>
      </c>
      <c r="B1568" s="44" t="s">
        <v>1075</v>
      </c>
      <c r="C1568" s="44" t="s">
        <v>1546</v>
      </c>
      <c r="D1568" s="44" t="s">
        <v>1288</v>
      </c>
    </row>
    <row r="1569" spans="1:4">
      <c r="A1569" s="44"/>
      <c r="B1569" s="44"/>
      <c r="C1569" s="44"/>
      <c r="D1569" s="44" t="s">
        <v>1289</v>
      </c>
    </row>
    <row r="1570" spans="1:4">
      <c r="A1570" s="44"/>
      <c r="B1570" s="44"/>
      <c r="C1570" s="44"/>
      <c r="D1570" s="44" t="s">
        <v>468</v>
      </c>
    </row>
    <row r="1571" spans="1:4">
      <c r="A1571" s="44" t="s">
        <v>2723</v>
      </c>
      <c r="B1571" s="44" t="s">
        <v>1076</v>
      </c>
      <c r="C1571" s="44" t="s">
        <v>1546</v>
      </c>
      <c r="D1571" s="44" t="s">
        <v>1288</v>
      </c>
    </row>
    <row r="1572" spans="1:4">
      <c r="A1572" s="44"/>
      <c r="B1572" s="44"/>
      <c r="C1572" s="44"/>
      <c r="D1572" s="44" t="s">
        <v>468</v>
      </c>
    </row>
    <row r="1573" spans="1:4">
      <c r="A1573" s="44" t="s">
        <v>2724</v>
      </c>
      <c r="B1573" s="44" t="s">
        <v>1077</v>
      </c>
      <c r="C1573" s="44" t="s">
        <v>1546</v>
      </c>
      <c r="D1573" s="44" t="s">
        <v>1288</v>
      </c>
    </row>
    <row r="1574" spans="1:4">
      <c r="A1574" s="44"/>
      <c r="B1574" s="44"/>
      <c r="C1574" s="44"/>
      <c r="D1574" s="44" t="s">
        <v>1289</v>
      </c>
    </row>
    <row r="1575" spans="1:4">
      <c r="A1575" s="44"/>
      <c r="B1575" s="44"/>
      <c r="C1575" s="44"/>
      <c r="D1575" s="44" t="s">
        <v>468</v>
      </c>
    </row>
    <row r="1576" spans="1:4">
      <c r="A1576" s="44" t="s">
        <v>2725</v>
      </c>
      <c r="B1576" s="44" t="s">
        <v>1078</v>
      </c>
      <c r="C1576" s="44" t="s">
        <v>1546</v>
      </c>
      <c r="D1576" s="44" t="s">
        <v>1288</v>
      </c>
    </row>
    <row r="1577" spans="1:4">
      <c r="A1577" s="44"/>
      <c r="B1577" s="44"/>
      <c r="C1577" s="44"/>
      <c r="D1577" s="44" t="s">
        <v>468</v>
      </c>
    </row>
    <row r="1578" spans="1:4">
      <c r="A1578" s="44" t="s">
        <v>2726</v>
      </c>
      <c r="B1578" s="44" t="s">
        <v>1079</v>
      </c>
      <c r="C1578" s="44" t="s">
        <v>1546</v>
      </c>
      <c r="D1578" s="44" t="s">
        <v>1288</v>
      </c>
    </row>
    <row r="1579" spans="1:4">
      <c r="A1579" s="44"/>
      <c r="B1579" s="44"/>
      <c r="C1579" s="44"/>
      <c r="D1579" s="44" t="s">
        <v>468</v>
      </c>
    </row>
    <row r="1580" spans="1:4">
      <c r="A1580" s="44" t="s">
        <v>395</v>
      </c>
      <c r="B1580" s="44" t="s">
        <v>396</v>
      </c>
      <c r="C1580" s="44" t="s">
        <v>1546</v>
      </c>
      <c r="D1580" s="44" t="s">
        <v>1288</v>
      </c>
    </row>
    <row r="1581" spans="1:4">
      <c r="A1581" s="44"/>
      <c r="B1581" s="44"/>
      <c r="C1581" s="44"/>
      <c r="D1581" s="44" t="s">
        <v>468</v>
      </c>
    </row>
    <row r="1582" spans="1:4">
      <c r="A1582" s="44" t="s">
        <v>2611</v>
      </c>
      <c r="B1582" s="44" t="s">
        <v>2612</v>
      </c>
      <c r="C1582" s="44" t="s">
        <v>1546</v>
      </c>
      <c r="D1582" s="44" t="s">
        <v>1288</v>
      </c>
    </row>
    <row r="1583" spans="1:4">
      <c r="A1583" s="44"/>
      <c r="B1583" s="44"/>
      <c r="C1583" s="44"/>
      <c r="D1583" s="44" t="s">
        <v>468</v>
      </c>
    </row>
    <row r="1584" spans="1:4">
      <c r="A1584" s="44" t="s">
        <v>2613</v>
      </c>
      <c r="B1584" s="44" t="s">
        <v>2614</v>
      </c>
      <c r="C1584" s="44" t="s">
        <v>1546</v>
      </c>
      <c r="D1584" s="44" t="s">
        <v>1288</v>
      </c>
    </row>
    <row r="1585" spans="1:4">
      <c r="A1585" s="44"/>
      <c r="B1585" s="44"/>
      <c r="C1585" s="44"/>
      <c r="D1585" s="44" t="s">
        <v>468</v>
      </c>
    </row>
    <row r="1586" spans="1:4">
      <c r="A1586" s="44" t="s">
        <v>2615</v>
      </c>
      <c r="B1586" s="44" t="s">
        <v>2616</v>
      </c>
      <c r="C1586" s="44" t="s">
        <v>1546</v>
      </c>
      <c r="D1586" s="44" t="s">
        <v>1288</v>
      </c>
    </row>
    <row r="1587" spans="1:4">
      <c r="A1587" s="44"/>
      <c r="B1587" s="44"/>
      <c r="C1587" s="44"/>
      <c r="D1587" s="44" t="s">
        <v>468</v>
      </c>
    </row>
    <row r="1588" spans="1:4">
      <c r="A1588" s="44" t="s">
        <v>1080</v>
      </c>
      <c r="B1588" s="44" t="s">
        <v>1081</v>
      </c>
      <c r="C1588" s="44" t="s">
        <v>1546</v>
      </c>
      <c r="D1588" s="44" t="s">
        <v>468</v>
      </c>
    </row>
    <row r="1589" spans="1:4">
      <c r="A1589" s="44" t="s">
        <v>2727</v>
      </c>
      <c r="B1589" s="44" t="s">
        <v>1088</v>
      </c>
      <c r="C1589" s="44" t="s">
        <v>1546</v>
      </c>
      <c r="D1589" s="44" t="s">
        <v>1288</v>
      </c>
    </row>
    <row r="1590" spans="1:4">
      <c r="A1590" s="44"/>
      <c r="B1590" s="44"/>
      <c r="C1590" s="44"/>
      <c r="D1590" s="44" t="s">
        <v>468</v>
      </c>
    </row>
    <row r="1591" spans="1:4">
      <c r="A1591" s="44" t="s">
        <v>2728</v>
      </c>
      <c r="B1591" s="44" t="s">
        <v>1089</v>
      </c>
      <c r="C1591" s="44" t="s">
        <v>1546</v>
      </c>
      <c r="D1591" s="44" t="s">
        <v>1288</v>
      </c>
    </row>
    <row r="1592" spans="1:4">
      <c r="A1592" s="44"/>
      <c r="B1592" s="44"/>
      <c r="C1592" s="44"/>
      <c r="D1592" s="44" t="s">
        <v>468</v>
      </c>
    </row>
    <row r="1593" spans="1:4">
      <c r="A1593" s="44" t="s">
        <v>2341</v>
      </c>
      <c r="B1593" s="44" t="s">
        <v>419</v>
      </c>
      <c r="C1593" s="44" t="s">
        <v>1546</v>
      </c>
      <c r="D1593" s="44" t="s">
        <v>468</v>
      </c>
    </row>
    <row r="1594" spans="1:4">
      <c r="A1594" s="44" t="s">
        <v>1090</v>
      </c>
      <c r="B1594" s="44" t="s">
        <v>1091</v>
      </c>
      <c r="C1594" s="44" t="s">
        <v>1546</v>
      </c>
      <c r="D1594" s="44" t="s">
        <v>1288</v>
      </c>
    </row>
    <row r="1595" spans="1:4">
      <c r="A1595" s="44"/>
      <c r="B1595" s="44"/>
      <c r="C1595" s="44"/>
      <c r="D1595" s="44" t="s">
        <v>468</v>
      </c>
    </row>
    <row r="1596" spans="1:4">
      <c r="A1596" s="44" t="s">
        <v>315</v>
      </c>
      <c r="B1596" s="44" t="s">
        <v>316</v>
      </c>
      <c r="C1596" s="44" t="s">
        <v>1546</v>
      </c>
      <c r="D1596" s="44" t="s">
        <v>468</v>
      </c>
    </row>
    <row r="1597" spans="1:4">
      <c r="A1597" s="44" t="s">
        <v>317</v>
      </c>
      <c r="B1597" s="44" t="s">
        <v>318</v>
      </c>
      <c r="C1597" s="44" t="s">
        <v>1546</v>
      </c>
      <c r="D1597" s="44" t="s">
        <v>1288</v>
      </c>
    </row>
    <row r="1598" spans="1:4">
      <c r="A1598" s="44"/>
      <c r="B1598" s="44"/>
      <c r="C1598" s="44"/>
      <c r="D1598" s="44" t="s">
        <v>2060</v>
      </c>
    </row>
    <row r="1599" spans="1:4">
      <c r="A1599" s="44"/>
      <c r="B1599" s="44"/>
      <c r="C1599" s="44"/>
      <c r="D1599" s="44" t="s">
        <v>507</v>
      </c>
    </row>
    <row r="1600" spans="1:4">
      <c r="A1600" s="44"/>
      <c r="B1600" s="44"/>
      <c r="C1600" s="44"/>
      <c r="D1600" s="44" t="s">
        <v>468</v>
      </c>
    </row>
    <row r="1601" spans="1:4">
      <c r="A1601" s="44" t="s">
        <v>1892</v>
      </c>
      <c r="B1601" s="44" t="s">
        <v>1893</v>
      </c>
      <c r="C1601" s="44" t="s">
        <v>1546</v>
      </c>
      <c r="D1601" s="44" t="s">
        <v>468</v>
      </c>
    </row>
    <row r="1602" spans="1:4">
      <c r="A1602" s="44" t="s">
        <v>865</v>
      </c>
      <c r="B1602" s="44" t="s">
        <v>866</v>
      </c>
      <c r="C1602" s="44" t="s">
        <v>1546</v>
      </c>
      <c r="D1602" s="44" t="s">
        <v>468</v>
      </c>
    </row>
    <row r="1603" spans="1:4">
      <c r="A1603" s="44" t="s">
        <v>712</v>
      </c>
      <c r="B1603" s="44" t="s">
        <v>319</v>
      </c>
      <c r="C1603" s="44" t="s">
        <v>1546</v>
      </c>
      <c r="D1603" s="44" t="s">
        <v>1293</v>
      </c>
    </row>
    <row r="1604" spans="1:4">
      <c r="A1604" s="44"/>
      <c r="B1604" s="44"/>
      <c r="C1604" s="44"/>
      <c r="D1604" s="44" t="s">
        <v>1288</v>
      </c>
    </row>
    <row r="1605" spans="1:4">
      <c r="A1605" s="44"/>
      <c r="B1605" s="44"/>
      <c r="C1605" s="44"/>
      <c r="D1605" s="44" t="s">
        <v>1289</v>
      </c>
    </row>
    <row r="1606" spans="1:4">
      <c r="A1606" s="44"/>
      <c r="B1606" s="44"/>
      <c r="C1606" s="44"/>
      <c r="D1606" s="44" t="s">
        <v>468</v>
      </c>
    </row>
    <row r="1607" spans="1:4">
      <c r="A1607" s="44" t="s">
        <v>320</v>
      </c>
      <c r="B1607" s="44" t="s">
        <v>321</v>
      </c>
      <c r="C1607" s="44" t="s">
        <v>1546</v>
      </c>
      <c r="D1607" s="44" t="s">
        <v>1288</v>
      </c>
    </row>
    <row r="1608" spans="1:4">
      <c r="A1608" s="44"/>
      <c r="B1608" s="44"/>
      <c r="C1608" s="44"/>
      <c r="D1608" s="44" t="s">
        <v>1291</v>
      </c>
    </row>
    <row r="1609" spans="1:4">
      <c r="A1609" s="44"/>
      <c r="B1609" s="44"/>
      <c r="C1609" s="44"/>
      <c r="D1609" s="44" t="s">
        <v>468</v>
      </c>
    </row>
    <row r="1610" spans="1:4">
      <c r="A1610" s="44" t="s">
        <v>1894</v>
      </c>
      <c r="B1610" s="44" t="s">
        <v>322</v>
      </c>
      <c r="C1610" s="44" t="s">
        <v>1546</v>
      </c>
      <c r="D1610" s="44" t="s">
        <v>1288</v>
      </c>
    </row>
    <row r="1611" spans="1:4">
      <c r="A1611" s="44"/>
      <c r="B1611" s="44"/>
      <c r="C1611" s="44"/>
      <c r="D1611" s="44" t="s">
        <v>1290</v>
      </c>
    </row>
    <row r="1612" spans="1:4">
      <c r="A1612" s="44"/>
      <c r="B1612" s="44"/>
      <c r="C1612" s="44"/>
      <c r="D1612" s="44" t="s">
        <v>1291</v>
      </c>
    </row>
    <row r="1613" spans="1:4">
      <c r="A1613" s="44"/>
      <c r="B1613" s="44"/>
      <c r="C1613" s="44"/>
      <c r="D1613" s="44" t="s">
        <v>468</v>
      </c>
    </row>
    <row r="1614" spans="1:4">
      <c r="A1614" s="44" t="s">
        <v>386</v>
      </c>
      <c r="B1614" s="44" t="s">
        <v>387</v>
      </c>
      <c r="C1614" s="44" t="s">
        <v>1546</v>
      </c>
      <c r="D1614" s="44" t="s">
        <v>1288</v>
      </c>
    </row>
    <row r="1615" spans="1:4">
      <c r="A1615" s="44"/>
      <c r="B1615" s="44"/>
      <c r="C1615" s="44"/>
      <c r="D1615" s="44" t="s">
        <v>468</v>
      </c>
    </row>
    <row r="1616" spans="1:4">
      <c r="A1616" s="44" t="s">
        <v>33</v>
      </c>
      <c r="B1616" s="44" t="s">
        <v>323</v>
      </c>
      <c r="C1616" s="44" t="s">
        <v>1546</v>
      </c>
      <c r="D1616" s="44" t="s">
        <v>1288</v>
      </c>
    </row>
    <row r="1617" spans="1:4">
      <c r="A1617" s="44"/>
      <c r="B1617" s="44"/>
      <c r="C1617" s="44"/>
      <c r="D1617" s="44" t="s">
        <v>2060</v>
      </c>
    </row>
    <row r="1618" spans="1:4">
      <c r="A1618" s="44"/>
      <c r="B1618" s="44"/>
      <c r="C1618" s="44"/>
      <c r="D1618" s="44" t="s">
        <v>468</v>
      </c>
    </row>
    <row r="1619" spans="1:4">
      <c r="A1619" s="44" t="s">
        <v>2454</v>
      </c>
      <c r="B1619" s="44" t="s">
        <v>2455</v>
      </c>
      <c r="C1619" s="44" t="s">
        <v>1546</v>
      </c>
      <c r="D1619" s="44" t="s">
        <v>468</v>
      </c>
    </row>
    <row r="1620" spans="1:4">
      <c r="A1620" s="44" t="s">
        <v>1699</v>
      </c>
      <c r="B1620" s="44" t="s">
        <v>1700</v>
      </c>
      <c r="C1620" s="44" t="s">
        <v>1546</v>
      </c>
      <c r="D1620" s="44" t="s">
        <v>468</v>
      </c>
    </row>
    <row r="1621" spans="1:4">
      <c r="A1621" s="44" t="s">
        <v>407</v>
      </c>
      <c r="B1621" s="44" t="s">
        <v>408</v>
      </c>
      <c r="C1621" s="44" t="s">
        <v>1546</v>
      </c>
      <c r="D1621" s="44" t="s">
        <v>1288</v>
      </c>
    </row>
    <row r="1622" spans="1:4">
      <c r="A1622" s="44"/>
      <c r="B1622" s="44"/>
      <c r="C1622" s="44"/>
      <c r="D1622" s="44" t="s">
        <v>2060</v>
      </c>
    </row>
    <row r="1623" spans="1:4">
      <c r="A1623" s="44"/>
      <c r="B1623" s="44"/>
      <c r="C1623" s="44"/>
      <c r="D1623" s="44" t="s">
        <v>468</v>
      </c>
    </row>
    <row r="1624" spans="1:4">
      <c r="A1624" s="44" t="s">
        <v>409</v>
      </c>
      <c r="B1624" s="44" t="s">
        <v>410</v>
      </c>
      <c r="C1624" s="44" t="s">
        <v>1546</v>
      </c>
      <c r="D1624" s="44" t="s">
        <v>1288</v>
      </c>
    </row>
    <row r="1625" spans="1:4">
      <c r="A1625" s="44"/>
      <c r="B1625" s="44"/>
      <c r="C1625" s="44"/>
      <c r="D1625" s="44" t="s">
        <v>2060</v>
      </c>
    </row>
    <row r="1626" spans="1:4">
      <c r="A1626" s="44"/>
      <c r="B1626" s="44"/>
      <c r="C1626" s="44"/>
      <c r="D1626" s="44" t="s">
        <v>1290</v>
      </c>
    </row>
    <row r="1627" spans="1:4">
      <c r="A1627" s="44"/>
      <c r="B1627" s="44"/>
      <c r="C1627" s="44"/>
      <c r="D1627" s="44" t="s">
        <v>507</v>
      </c>
    </row>
    <row r="1628" spans="1:4">
      <c r="A1628" s="44"/>
      <c r="B1628" s="44"/>
      <c r="C1628" s="44"/>
      <c r="D1628" s="44" t="s">
        <v>468</v>
      </c>
    </row>
    <row r="1629" spans="1:4">
      <c r="A1629" s="44" t="s">
        <v>768</v>
      </c>
      <c r="B1629" s="44" t="s">
        <v>1168</v>
      </c>
      <c r="C1629" s="44" t="s">
        <v>1546</v>
      </c>
      <c r="D1629" s="44" t="s">
        <v>1288</v>
      </c>
    </row>
    <row r="1630" spans="1:4">
      <c r="A1630" s="44"/>
      <c r="B1630" s="44"/>
      <c r="C1630" s="44"/>
      <c r="D1630" s="44" t="s">
        <v>1289</v>
      </c>
    </row>
    <row r="1631" spans="1:4">
      <c r="A1631" s="44"/>
      <c r="B1631" s="44"/>
      <c r="C1631" s="44"/>
      <c r="D1631" s="44" t="s">
        <v>468</v>
      </c>
    </row>
    <row r="1632" spans="1:4">
      <c r="A1632" s="44" t="s">
        <v>411</v>
      </c>
      <c r="B1632" s="44" t="s">
        <v>412</v>
      </c>
      <c r="C1632" s="44" t="s">
        <v>1546</v>
      </c>
      <c r="D1632" s="44" t="s">
        <v>1289</v>
      </c>
    </row>
    <row r="1633" spans="1:4">
      <c r="A1633" s="44"/>
      <c r="B1633" s="44"/>
      <c r="C1633" s="44"/>
      <c r="D1633" s="44" t="s">
        <v>468</v>
      </c>
    </row>
    <row r="1634" spans="1:4">
      <c r="A1634" s="44"/>
      <c r="B1634" s="44"/>
      <c r="C1634" s="44"/>
      <c r="D1634" s="44" t="s">
        <v>1817</v>
      </c>
    </row>
    <row r="1635" spans="1:4">
      <c r="A1635" s="44" t="s">
        <v>413</v>
      </c>
      <c r="B1635" s="44" t="s">
        <v>414</v>
      </c>
      <c r="C1635" s="44" t="s">
        <v>1546</v>
      </c>
      <c r="D1635" s="44" t="s">
        <v>1289</v>
      </c>
    </row>
    <row r="1636" spans="1:4">
      <c r="A1636" s="44"/>
      <c r="B1636" s="44"/>
      <c r="C1636" s="44"/>
      <c r="D1636" s="44" t="s">
        <v>468</v>
      </c>
    </row>
    <row r="1637" spans="1:4">
      <c r="A1637" s="44" t="s">
        <v>415</v>
      </c>
      <c r="B1637" s="44" t="s">
        <v>416</v>
      </c>
      <c r="C1637" s="44" t="s">
        <v>1546</v>
      </c>
      <c r="D1637" s="44" t="s">
        <v>1289</v>
      </c>
    </row>
    <row r="1638" spans="1:4">
      <c r="A1638" s="44"/>
      <c r="B1638" s="44"/>
      <c r="C1638" s="44"/>
      <c r="D1638" s="44" t="s">
        <v>468</v>
      </c>
    </row>
    <row r="1639" spans="1:4">
      <c r="A1639" s="44"/>
      <c r="B1639" s="44"/>
      <c r="C1639" s="44"/>
      <c r="D1639" s="44" t="s">
        <v>1817</v>
      </c>
    </row>
    <row r="1640" spans="1:4">
      <c r="A1640" s="44" t="s">
        <v>417</v>
      </c>
      <c r="B1640" s="44" t="s">
        <v>418</v>
      </c>
      <c r="C1640" s="44" t="s">
        <v>1546</v>
      </c>
      <c r="D1640" s="44" t="s">
        <v>468</v>
      </c>
    </row>
    <row r="1641" spans="1:4">
      <c r="A1641" s="44"/>
      <c r="B1641" s="44"/>
      <c r="C1641" s="44"/>
      <c r="D1641" s="44" t="s">
        <v>1817</v>
      </c>
    </row>
    <row r="1642" spans="1:4">
      <c r="A1642" s="44" t="s">
        <v>388</v>
      </c>
      <c r="B1642" s="44" t="s">
        <v>389</v>
      </c>
      <c r="C1642" s="44" t="s">
        <v>1546</v>
      </c>
      <c r="D1642" s="44" t="s">
        <v>468</v>
      </c>
    </row>
    <row r="1643" spans="1:4">
      <c r="A1643" s="44" t="s">
        <v>420</v>
      </c>
      <c r="B1643" s="44" t="s">
        <v>421</v>
      </c>
      <c r="C1643" s="44" t="s">
        <v>1546</v>
      </c>
      <c r="D1643" s="44" t="s">
        <v>1293</v>
      </c>
    </row>
    <row r="1644" spans="1:4">
      <c r="A1644" s="44"/>
      <c r="B1644" s="44"/>
      <c r="C1644" s="44"/>
      <c r="D1644" s="44" t="s">
        <v>1288</v>
      </c>
    </row>
    <row r="1645" spans="1:4">
      <c r="A1645" s="44"/>
      <c r="B1645" s="44"/>
      <c r="C1645" s="44"/>
      <c r="D1645" s="44" t="s">
        <v>2060</v>
      </c>
    </row>
    <row r="1646" spans="1:4">
      <c r="A1646" s="44"/>
      <c r="B1646" s="44"/>
      <c r="C1646" s="44"/>
      <c r="D1646" s="44" t="s">
        <v>507</v>
      </c>
    </row>
    <row r="1647" spans="1:4">
      <c r="A1647" s="44" t="s">
        <v>2456</v>
      </c>
      <c r="B1647" s="44" t="s">
        <v>2457</v>
      </c>
      <c r="C1647" s="44" t="s">
        <v>1546</v>
      </c>
      <c r="D1647" s="44" t="s">
        <v>468</v>
      </c>
    </row>
    <row r="1648" spans="1:4">
      <c r="A1648" s="44" t="s">
        <v>443</v>
      </c>
      <c r="B1648" s="44" t="s">
        <v>444</v>
      </c>
      <c r="C1648" s="44" t="s">
        <v>1546</v>
      </c>
      <c r="D1648" s="44" t="s">
        <v>1288</v>
      </c>
    </row>
    <row r="1649" spans="1:4">
      <c r="A1649" s="44"/>
      <c r="B1649" s="44"/>
      <c r="C1649" s="44"/>
      <c r="D1649" s="44" t="s">
        <v>2060</v>
      </c>
    </row>
    <row r="1650" spans="1:4">
      <c r="A1650" s="44"/>
      <c r="B1650" s="44"/>
      <c r="C1650" s="44"/>
      <c r="D1650" s="44" t="s">
        <v>507</v>
      </c>
    </row>
    <row r="1651" spans="1:4">
      <c r="A1651" s="44"/>
      <c r="B1651" s="44"/>
      <c r="C1651" s="44"/>
      <c r="D1651" s="44" t="s">
        <v>468</v>
      </c>
    </row>
    <row r="1652" spans="1:4">
      <c r="A1652" s="44" t="s">
        <v>720</v>
      </c>
      <c r="B1652" s="44" t="s">
        <v>1169</v>
      </c>
      <c r="C1652" s="44" t="s">
        <v>1546</v>
      </c>
      <c r="D1652" s="44" t="s">
        <v>1288</v>
      </c>
    </row>
    <row r="1653" spans="1:4">
      <c r="A1653" s="44"/>
      <c r="B1653" s="44"/>
      <c r="C1653" s="44"/>
      <c r="D1653" s="44" t="s">
        <v>2060</v>
      </c>
    </row>
    <row r="1654" spans="1:4">
      <c r="A1654" s="44"/>
      <c r="B1654" s="44"/>
      <c r="C1654" s="44"/>
      <c r="D1654" s="44" t="s">
        <v>468</v>
      </c>
    </row>
    <row r="1655" spans="1:4">
      <c r="A1655" s="44" t="s">
        <v>1164</v>
      </c>
      <c r="B1655" s="44" t="s">
        <v>1170</v>
      </c>
      <c r="C1655" s="44" t="s">
        <v>1546</v>
      </c>
      <c r="D1655" s="44" t="s">
        <v>1288</v>
      </c>
    </row>
    <row r="1656" spans="1:4">
      <c r="A1656" s="44"/>
      <c r="B1656" s="44"/>
      <c r="C1656" s="44"/>
      <c r="D1656" s="44" t="s">
        <v>2060</v>
      </c>
    </row>
    <row r="1657" spans="1:4">
      <c r="A1657" s="44"/>
      <c r="B1657" s="44"/>
      <c r="C1657" s="44"/>
      <c r="D1657" s="44" t="s">
        <v>507</v>
      </c>
    </row>
    <row r="1658" spans="1:4">
      <c r="A1658" s="44"/>
      <c r="B1658" s="44"/>
      <c r="C1658" s="44"/>
      <c r="D1658" s="44" t="s">
        <v>468</v>
      </c>
    </row>
    <row r="1659" spans="1:4">
      <c r="A1659" s="44" t="s">
        <v>446</v>
      </c>
      <c r="B1659" s="44" t="s">
        <v>447</v>
      </c>
      <c r="C1659" s="44" t="s">
        <v>1546</v>
      </c>
      <c r="D1659" s="44" t="s">
        <v>1288</v>
      </c>
    </row>
    <row r="1660" spans="1:4">
      <c r="A1660" s="44"/>
      <c r="B1660" s="44"/>
      <c r="C1660" s="44"/>
      <c r="D1660" s="44" t="s">
        <v>1289</v>
      </c>
    </row>
    <row r="1661" spans="1:4">
      <c r="A1661" s="44"/>
      <c r="B1661" s="44"/>
      <c r="C1661" s="44"/>
      <c r="D1661" s="44" t="s">
        <v>468</v>
      </c>
    </row>
    <row r="1662" spans="1:4">
      <c r="A1662" s="44" t="s">
        <v>390</v>
      </c>
      <c r="B1662" s="44" t="s">
        <v>391</v>
      </c>
      <c r="C1662" s="44" t="s">
        <v>1546</v>
      </c>
      <c r="D1662" s="44" t="s">
        <v>468</v>
      </c>
    </row>
    <row r="1663" spans="1:4">
      <c r="A1663" s="44" t="s">
        <v>448</v>
      </c>
      <c r="B1663" s="44" t="s">
        <v>449</v>
      </c>
      <c r="C1663" s="44" t="s">
        <v>1546</v>
      </c>
      <c r="D1663" s="44" t="s">
        <v>1293</v>
      </c>
    </row>
    <row r="1664" spans="1:4">
      <c r="A1664" s="44"/>
      <c r="B1664" s="44"/>
      <c r="C1664" s="44"/>
      <c r="D1664" s="44" t="s">
        <v>1288</v>
      </c>
    </row>
    <row r="1665" spans="1:4">
      <c r="A1665" s="44"/>
      <c r="B1665" s="44"/>
      <c r="C1665" s="44"/>
      <c r="D1665" s="44" t="s">
        <v>1289</v>
      </c>
    </row>
    <row r="1666" spans="1:4">
      <c r="A1666" s="44"/>
      <c r="B1666" s="44"/>
      <c r="C1666" s="44"/>
      <c r="D1666" s="44" t="s">
        <v>468</v>
      </c>
    </row>
    <row r="1667" spans="1:4">
      <c r="A1667" s="44" t="s">
        <v>626</v>
      </c>
      <c r="B1667" s="44" t="s">
        <v>639</v>
      </c>
      <c r="C1667" s="44" t="s">
        <v>1546</v>
      </c>
      <c r="D1667" s="44" t="s">
        <v>468</v>
      </c>
    </row>
    <row r="1668" spans="1:4">
      <c r="A1668" s="44" t="s">
        <v>627</v>
      </c>
      <c r="B1668" s="44" t="s">
        <v>640</v>
      </c>
      <c r="C1668" s="44" t="s">
        <v>1546</v>
      </c>
      <c r="D1668" s="44" t="s">
        <v>1288</v>
      </c>
    </row>
    <row r="1669" spans="1:4">
      <c r="A1669" s="44"/>
      <c r="B1669" s="44"/>
      <c r="C1669" s="44"/>
      <c r="D1669" s="44" t="s">
        <v>468</v>
      </c>
    </row>
    <row r="1670" spans="1:4">
      <c r="A1670" s="44" t="s">
        <v>628</v>
      </c>
      <c r="B1670" s="44" t="s">
        <v>641</v>
      </c>
      <c r="C1670" s="44" t="s">
        <v>1546</v>
      </c>
      <c r="D1670" s="44" t="s">
        <v>1288</v>
      </c>
    </row>
    <row r="1671" spans="1:4">
      <c r="A1671" s="44"/>
      <c r="B1671" s="44"/>
      <c r="C1671" s="44"/>
      <c r="D1671" s="44" t="s">
        <v>468</v>
      </c>
    </row>
    <row r="1672" spans="1:4">
      <c r="A1672" s="44" t="s">
        <v>629</v>
      </c>
      <c r="B1672" s="44" t="s">
        <v>642</v>
      </c>
      <c r="C1672" s="44" t="s">
        <v>1546</v>
      </c>
      <c r="D1672" s="44" t="s">
        <v>468</v>
      </c>
    </row>
    <row r="1673" spans="1:4">
      <c r="A1673" s="44" t="s">
        <v>630</v>
      </c>
      <c r="B1673" s="44" t="s">
        <v>643</v>
      </c>
      <c r="C1673" s="44" t="s">
        <v>1546</v>
      </c>
      <c r="D1673" s="44" t="s">
        <v>468</v>
      </c>
    </row>
    <row r="1674" spans="1:4">
      <c r="A1674" s="44" t="s">
        <v>631</v>
      </c>
      <c r="B1674" s="44" t="s">
        <v>644</v>
      </c>
      <c r="C1674" s="44" t="s">
        <v>1546</v>
      </c>
      <c r="D1674" s="44" t="s">
        <v>468</v>
      </c>
    </row>
    <row r="1675" spans="1:4">
      <c r="A1675" s="44" t="s">
        <v>617</v>
      </c>
      <c r="B1675" s="44" t="s">
        <v>618</v>
      </c>
      <c r="C1675" s="44" t="s">
        <v>1546</v>
      </c>
      <c r="D1675" s="44" t="s">
        <v>468</v>
      </c>
    </row>
    <row r="1676" spans="1:4">
      <c r="A1676" s="44" t="s">
        <v>632</v>
      </c>
      <c r="B1676" s="44" t="s">
        <v>645</v>
      </c>
      <c r="C1676" s="44" t="s">
        <v>1546</v>
      </c>
      <c r="D1676" s="44" t="s">
        <v>468</v>
      </c>
    </row>
    <row r="1677" spans="1:4">
      <c r="A1677" s="44" t="s">
        <v>392</v>
      </c>
      <c r="B1677" s="44" t="s">
        <v>393</v>
      </c>
      <c r="C1677" s="44" t="s">
        <v>1546</v>
      </c>
      <c r="D1677" s="44" t="s">
        <v>468</v>
      </c>
    </row>
    <row r="1678" spans="1:4">
      <c r="A1678" s="44" t="s">
        <v>612</v>
      </c>
      <c r="B1678" s="44" t="s">
        <v>613</v>
      </c>
      <c r="C1678" s="44" t="s">
        <v>1546</v>
      </c>
      <c r="D1678" s="44" t="s">
        <v>468</v>
      </c>
    </row>
    <row r="1679" spans="1:4">
      <c r="A1679" s="44" t="s">
        <v>625</v>
      </c>
      <c r="B1679" s="44" t="s">
        <v>638</v>
      </c>
      <c r="C1679" s="44" t="s">
        <v>1546</v>
      </c>
      <c r="D1679" s="44" t="s">
        <v>468</v>
      </c>
    </row>
    <row r="1680" spans="1:4">
      <c r="A1680" s="44" t="s">
        <v>713</v>
      </c>
      <c r="B1680" s="44" t="s">
        <v>445</v>
      </c>
      <c r="C1680" s="44" t="s">
        <v>1546</v>
      </c>
      <c r="D1680" s="44" t="s">
        <v>1288</v>
      </c>
    </row>
    <row r="1681" spans="1:4">
      <c r="A1681" s="44"/>
      <c r="B1681" s="44"/>
      <c r="C1681" s="44"/>
      <c r="D1681" s="44" t="s">
        <v>1290</v>
      </c>
    </row>
    <row r="1682" spans="1:4">
      <c r="A1682" s="44"/>
      <c r="B1682" s="44"/>
      <c r="C1682" s="44"/>
      <c r="D1682" s="44" t="s">
        <v>1289</v>
      </c>
    </row>
    <row r="1683" spans="1:4">
      <c r="A1683" s="44"/>
      <c r="B1683" s="44"/>
      <c r="C1683" s="44"/>
      <c r="D1683" s="44" t="s">
        <v>1291</v>
      </c>
    </row>
    <row r="1684" spans="1:4">
      <c r="A1684" s="44"/>
      <c r="B1684" s="44"/>
      <c r="C1684" s="44"/>
      <c r="D1684" s="44" t="s">
        <v>468</v>
      </c>
    </row>
    <row r="1685" spans="1:4">
      <c r="A1685" s="44" t="s">
        <v>450</v>
      </c>
      <c r="B1685" s="44" t="s">
        <v>451</v>
      </c>
      <c r="C1685" s="44" t="s">
        <v>1546</v>
      </c>
      <c r="D1685" s="44" t="s">
        <v>1288</v>
      </c>
    </row>
    <row r="1686" spans="1:4">
      <c r="A1686" s="44"/>
      <c r="B1686" s="44"/>
      <c r="C1686" s="44"/>
      <c r="D1686" s="44" t="s">
        <v>468</v>
      </c>
    </row>
    <row r="1687" spans="1:4">
      <c r="A1687" s="44" t="s">
        <v>1163</v>
      </c>
      <c r="B1687" s="44" t="s">
        <v>863</v>
      </c>
      <c r="C1687" s="44" t="s">
        <v>1546</v>
      </c>
      <c r="D1687" s="44" t="s">
        <v>1288</v>
      </c>
    </row>
    <row r="1688" spans="1:4">
      <c r="A1688" s="44"/>
      <c r="B1688" s="44"/>
      <c r="C1688" s="44"/>
      <c r="D1688" s="44" t="s">
        <v>468</v>
      </c>
    </row>
    <row r="1689" spans="1:4">
      <c r="A1689" s="44" t="s">
        <v>714</v>
      </c>
      <c r="B1689" s="44" t="s">
        <v>543</v>
      </c>
      <c r="C1689" s="44" t="s">
        <v>1546</v>
      </c>
      <c r="D1689" s="44" t="s">
        <v>468</v>
      </c>
    </row>
    <row r="1690" spans="1:4">
      <c r="A1690" s="44" t="s">
        <v>2452</v>
      </c>
      <c r="B1690" s="44" t="s">
        <v>2453</v>
      </c>
      <c r="C1690" s="44" t="s">
        <v>1546</v>
      </c>
      <c r="D1690" s="44" t="s">
        <v>468</v>
      </c>
    </row>
    <row r="1691" spans="1:4">
      <c r="A1691" s="44" t="s">
        <v>2450</v>
      </c>
      <c r="B1691" s="44" t="s">
        <v>2451</v>
      </c>
      <c r="C1691" s="44" t="s">
        <v>1546</v>
      </c>
      <c r="D1691" s="44" t="s">
        <v>468</v>
      </c>
    </row>
    <row r="1692" spans="1:4">
      <c r="A1692" s="44" t="s">
        <v>2448</v>
      </c>
      <c r="B1692" s="44" t="s">
        <v>2449</v>
      </c>
      <c r="C1692" s="44" t="s">
        <v>1546</v>
      </c>
      <c r="D1692" s="44" t="s">
        <v>468</v>
      </c>
    </row>
    <row r="1693" spans="1:4">
      <c r="A1693" s="44" t="s">
        <v>2881</v>
      </c>
      <c r="B1693" s="44" t="s">
        <v>104</v>
      </c>
      <c r="C1693" s="44" t="s">
        <v>1546</v>
      </c>
      <c r="D1693" s="44" t="s">
        <v>1288</v>
      </c>
    </row>
    <row r="1694" spans="1:4">
      <c r="A1694" s="44"/>
      <c r="B1694" s="44"/>
      <c r="C1694" s="44"/>
      <c r="D1694" s="44" t="s">
        <v>2060</v>
      </c>
    </row>
    <row r="1695" spans="1:4">
      <c r="A1695" s="44"/>
      <c r="B1695" s="44"/>
      <c r="C1695" s="44"/>
      <c r="D1695" s="44" t="s">
        <v>468</v>
      </c>
    </row>
    <row r="1696" spans="1:4">
      <c r="A1696" s="44" t="s">
        <v>1588</v>
      </c>
      <c r="B1696" s="44" t="s">
        <v>1589</v>
      </c>
      <c r="C1696" s="44" t="s">
        <v>1546</v>
      </c>
      <c r="D1696" s="44" t="s">
        <v>1288</v>
      </c>
    </row>
    <row r="1697" spans="1:4">
      <c r="A1697" s="44"/>
      <c r="B1697" s="44"/>
      <c r="C1697" s="44"/>
      <c r="D1697" s="44" t="s">
        <v>1290</v>
      </c>
    </row>
    <row r="1698" spans="1:4">
      <c r="A1698" s="44"/>
      <c r="B1698" s="44"/>
      <c r="C1698" s="44"/>
      <c r="D1698" s="44" t="s">
        <v>1291</v>
      </c>
    </row>
    <row r="1699" spans="1:4">
      <c r="A1699" s="44"/>
      <c r="B1699" s="44"/>
      <c r="C1699" s="44"/>
      <c r="D1699" s="44" t="s">
        <v>468</v>
      </c>
    </row>
    <row r="1700" spans="1:4">
      <c r="A1700" s="44" t="s">
        <v>2746</v>
      </c>
      <c r="B1700" s="44" t="s">
        <v>2747</v>
      </c>
      <c r="C1700" s="44" t="s">
        <v>1546</v>
      </c>
      <c r="D1700" s="44" t="s">
        <v>468</v>
      </c>
    </row>
    <row r="1701" spans="1:4">
      <c r="A1701" s="44" t="s">
        <v>2748</v>
      </c>
      <c r="B1701" s="44" t="s">
        <v>2749</v>
      </c>
      <c r="C1701" s="44" t="s">
        <v>1546</v>
      </c>
      <c r="D1701" s="44" t="s">
        <v>468</v>
      </c>
    </row>
    <row r="1702" spans="1:4">
      <c r="A1702" s="44" t="s">
        <v>2734</v>
      </c>
      <c r="B1702" s="44" t="s">
        <v>2735</v>
      </c>
      <c r="C1702" s="44" t="s">
        <v>1546</v>
      </c>
      <c r="D1702" s="44" t="s">
        <v>468</v>
      </c>
    </row>
    <row r="1703" spans="1:4">
      <c r="A1703" s="44" t="s">
        <v>2738</v>
      </c>
      <c r="B1703" s="44" t="s">
        <v>2739</v>
      </c>
      <c r="C1703" s="44" t="s">
        <v>1546</v>
      </c>
      <c r="D1703" s="44" t="s">
        <v>468</v>
      </c>
    </row>
    <row r="1704" spans="1:4">
      <c r="A1704" s="44" t="s">
        <v>2750</v>
      </c>
      <c r="B1704" s="44" t="s">
        <v>2751</v>
      </c>
      <c r="C1704" s="44" t="s">
        <v>1546</v>
      </c>
      <c r="D1704" s="44" t="s">
        <v>468</v>
      </c>
    </row>
    <row r="1705" spans="1:4">
      <c r="A1705" s="44" t="s">
        <v>2752</v>
      </c>
      <c r="B1705" s="44" t="s">
        <v>2753</v>
      </c>
      <c r="C1705" s="44" t="s">
        <v>1546</v>
      </c>
      <c r="D1705" s="44" t="s">
        <v>468</v>
      </c>
    </row>
    <row r="1706" spans="1:4">
      <c r="A1706" s="44" t="s">
        <v>2754</v>
      </c>
      <c r="B1706" s="44" t="s">
        <v>2755</v>
      </c>
      <c r="C1706" s="44" t="s">
        <v>1546</v>
      </c>
      <c r="D1706" s="44" t="s">
        <v>468</v>
      </c>
    </row>
    <row r="1707" spans="1:4">
      <c r="A1707" s="44" t="s">
        <v>2736</v>
      </c>
      <c r="B1707" s="44" t="s">
        <v>2737</v>
      </c>
      <c r="C1707" s="44" t="s">
        <v>1546</v>
      </c>
      <c r="D1707" s="44" t="s">
        <v>468</v>
      </c>
    </row>
    <row r="1708" spans="1:4">
      <c r="A1708" s="44" t="s">
        <v>2756</v>
      </c>
      <c r="B1708" s="44" t="s">
        <v>2757</v>
      </c>
      <c r="C1708" s="44" t="s">
        <v>1546</v>
      </c>
      <c r="D1708" s="44" t="s">
        <v>468</v>
      </c>
    </row>
    <row r="1709" spans="1:4">
      <c r="A1709" s="44" t="s">
        <v>1590</v>
      </c>
      <c r="B1709" s="44" t="s">
        <v>1591</v>
      </c>
      <c r="C1709" s="44" t="s">
        <v>1546</v>
      </c>
      <c r="D1709" s="44" t="s">
        <v>507</v>
      </c>
    </row>
    <row r="1710" spans="1:4">
      <c r="A1710" s="44"/>
      <c r="B1710" s="44"/>
      <c r="C1710" s="44"/>
      <c r="D1710" s="44" t="s">
        <v>468</v>
      </c>
    </row>
    <row r="1711" spans="1:4">
      <c r="A1711" s="44" t="s">
        <v>2623</v>
      </c>
      <c r="B1711" s="44" t="s">
        <v>2624</v>
      </c>
      <c r="C1711" s="44" t="s">
        <v>1546</v>
      </c>
      <c r="D1711" s="44" t="s">
        <v>468</v>
      </c>
    </row>
    <row r="1712" spans="1:4">
      <c r="A1712" s="44" t="s">
        <v>2625</v>
      </c>
      <c r="B1712" s="44" t="s">
        <v>2626</v>
      </c>
      <c r="C1712" s="44" t="s">
        <v>1546</v>
      </c>
      <c r="D1712" s="44" t="s">
        <v>468</v>
      </c>
    </row>
    <row r="1713" spans="1:4">
      <c r="A1713" s="44" t="s">
        <v>2442</v>
      </c>
      <c r="B1713" s="44" t="s">
        <v>2443</v>
      </c>
      <c r="C1713" s="44" t="s">
        <v>1546</v>
      </c>
      <c r="D1713" s="44" t="s">
        <v>468</v>
      </c>
    </row>
    <row r="1714" spans="1:4">
      <c r="A1714" s="44" t="s">
        <v>2446</v>
      </c>
      <c r="B1714" s="44" t="s">
        <v>2447</v>
      </c>
      <c r="C1714" s="44" t="s">
        <v>1546</v>
      </c>
      <c r="D1714" s="44" t="s">
        <v>468</v>
      </c>
    </row>
    <row r="1715" spans="1:4">
      <c r="A1715" s="44" t="s">
        <v>2440</v>
      </c>
      <c r="B1715" s="44" t="s">
        <v>2441</v>
      </c>
      <c r="C1715" s="44" t="s">
        <v>1546</v>
      </c>
      <c r="D1715" s="44" t="s">
        <v>468</v>
      </c>
    </row>
    <row r="1716" spans="1:4">
      <c r="A1716" s="44" t="s">
        <v>2444</v>
      </c>
      <c r="B1716" s="44" t="s">
        <v>2445</v>
      </c>
      <c r="C1716" s="44" t="s">
        <v>1546</v>
      </c>
      <c r="D1716" s="44" t="s">
        <v>468</v>
      </c>
    </row>
    <row r="1717" spans="1:4">
      <c r="A1717" s="44" t="s">
        <v>1592</v>
      </c>
      <c r="B1717" s="44" t="s">
        <v>1593</v>
      </c>
      <c r="C1717" s="44" t="s">
        <v>1546</v>
      </c>
      <c r="D1717" s="44" t="s">
        <v>468</v>
      </c>
    </row>
    <row r="1718" spans="1:4">
      <c r="A1718" s="44" t="s">
        <v>40</v>
      </c>
      <c r="B1718" s="44" t="s">
        <v>105</v>
      </c>
      <c r="C1718" s="44" t="s">
        <v>1546</v>
      </c>
      <c r="D1718" s="44" t="s">
        <v>1288</v>
      </c>
    </row>
    <row r="1719" spans="1:4">
      <c r="A1719" s="44"/>
      <c r="B1719" s="44"/>
      <c r="C1719" s="44"/>
      <c r="D1719" s="44" t="s">
        <v>468</v>
      </c>
    </row>
    <row r="1720" spans="1:4">
      <c r="A1720" s="44" t="s">
        <v>915</v>
      </c>
      <c r="B1720" s="44" t="s">
        <v>1052</v>
      </c>
      <c r="C1720" s="44" t="s">
        <v>1546</v>
      </c>
      <c r="D1720" s="44" t="s">
        <v>1288</v>
      </c>
    </row>
    <row r="1721" spans="1:4">
      <c r="A1721" s="44"/>
      <c r="B1721" s="44"/>
      <c r="C1721" s="44"/>
      <c r="D1721" s="44" t="s">
        <v>470</v>
      </c>
    </row>
    <row r="1722" spans="1:4">
      <c r="A1722" s="44"/>
      <c r="B1722" s="44"/>
      <c r="C1722" s="44"/>
      <c r="D1722" s="44" t="s">
        <v>507</v>
      </c>
    </row>
    <row r="1723" spans="1:4">
      <c r="A1723" s="44"/>
      <c r="B1723" s="44"/>
      <c r="C1723" s="44"/>
      <c r="D1723" s="44" t="s">
        <v>468</v>
      </c>
    </row>
    <row r="1724" spans="1:4">
      <c r="A1724" s="44"/>
      <c r="B1724" s="44"/>
      <c r="C1724" s="44"/>
      <c r="D1724" s="44" t="s">
        <v>1817</v>
      </c>
    </row>
    <row r="1725" spans="1:4">
      <c r="A1725" s="44" t="s">
        <v>916</v>
      </c>
      <c r="B1725" s="44" t="s">
        <v>1053</v>
      </c>
      <c r="C1725" s="44" t="s">
        <v>1546</v>
      </c>
      <c r="D1725" s="44" t="s">
        <v>1293</v>
      </c>
    </row>
    <row r="1726" spans="1:4">
      <c r="A1726" s="44"/>
      <c r="B1726" s="44"/>
      <c r="C1726" s="44"/>
      <c r="D1726" s="44" t="s">
        <v>1288</v>
      </c>
    </row>
    <row r="1727" spans="1:4">
      <c r="A1727" s="44"/>
      <c r="B1727" s="44"/>
      <c r="C1727" s="44"/>
      <c r="D1727" s="44" t="s">
        <v>470</v>
      </c>
    </row>
    <row r="1728" spans="1:4">
      <c r="A1728" s="44"/>
      <c r="B1728" s="44"/>
      <c r="C1728" s="44"/>
      <c r="D1728" s="44" t="s">
        <v>507</v>
      </c>
    </row>
    <row r="1729" spans="1:4">
      <c r="A1729" s="44"/>
      <c r="B1729" s="44"/>
      <c r="C1729" s="44"/>
      <c r="D1729" s="44" t="s">
        <v>468</v>
      </c>
    </row>
    <row r="1730" spans="1:4">
      <c r="A1730" s="44"/>
      <c r="B1730" s="44"/>
      <c r="C1730" s="44"/>
      <c r="D1730" s="44" t="s">
        <v>1817</v>
      </c>
    </row>
    <row r="1731" spans="1:4">
      <c r="A1731" s="44" t="s">
        <v>917</v>
      </c>
      <c r="B1731" s="44" t="s">
        <v>1054</v>
      </c>
      <c r="C1731" s="44" t="s">
        <v>1546</v>
      </c>
      <c r="D1731" s="44" t="s">
        <v>1288</v>
      </c>
    </row>
    <row r="1732" spans="1:4">
      <c r="A1732" s="44"/>
      <c r="B1732" s="44"/>
      <c r="C1732" s="44"/>
      <c r="D1732" s="44" t="s">
        <v>507</v>
      </c>
    </row>
    <row r="1733" spans="1:4">
      <c r="A1733" s="44"/>
      <c r="B1733" s="44"/>
      <c r="C1733" s="44"/>
      <c r="D1733" s="44" t="s">
        <v>468</v>
      </c>
    </row>
    <row r="1734" spans="1:4">
      <c r="A1734" s="44"/>
      <c r="B1734" s="44"/>
      <c r="C1734" s="44"/>
      <c r="D1734" s="44" t="s">
        <v>1817</v>
      </c>
    </row>
    <row r="1735" spans="1:4">
      <c r="A1735" s="44" t="s">
        <v>918</v>
      </c>
      <c r="B1735" s="44" t="s">
        <v>1055</v>
      </c>
      <c r="C1735" s="44" t="s">
        <v>1546</v>
      </c>
      <c r="D1735" s="44" t="s">
        <v>1288</v>
      </c>
    </row>
    <row r="1736" spans="1:4">
      <c r="A1736" s="44"/>
      <c r="B1736" s="44"/>
      <c r="C1736" s="44"/>
      <c r="D1736" s="44" t="s">
        <v>507</v>
      </c>
    </row>
    <row r="1737" spans="1:4">
      <c r="A1737" s="44"/>
      <c r="B1737" s="44"/>
      <c r="C1737" s="44"/>
      <c r="D1737" s="44" t="s">
        <v>468</v>
      </c>
    </row>
    <row r="1738" spans="1:4">
      <c r="A1738" s="44"/>
      <c r="B1738" s="44"/>
      <c r="C1738" s="44"/>
      <c r="D1738" s="44" t="s">
        <v>1817</v>
      </c>
    </row>
    <row r="1739" spans="1:4">
      <c r="A1739" s="44" t="s">
        <v>919</v>
      </c>
      <c r="B1739" s="44" t="s">
        <v>1056</v>
      </c>
      <c r="C1739" s="44" t="s">
        <v>1546</v>
      </c>
      <c r="D1739" s="44" t="s">
        <v>1288</v>
      </c>
    </row>
    <row r="1740" spans="1:4">
      <c r="A1740" s="44"/>
      <c r="B1740" s="44"/>
      <c r="C1740" s="44"/>
      <c r="D1740" s="44" t="s">
        <v>507</v>
      </c>
    </row>
    <row r="1741" spans="1:4">
      <c r="A1741" s="44"/>
      <c r="B1741" s="44"/>
      <c r="C1741" s="44"/>
      <c r="D1741" s="44" t="s">
        <v>468</v>
      </c>
    </row>
    <row r="1742" spans="1:4">
      <c r="A1742" s="44"/>
      <c r="B1742" s="44"/>
      <c r="C1742" s="44"/>
      <c r="D1742" s="44" t="s">
        <v>1817</v>
      </c>
    </row>
    <row r="1743" spans="1:4">
      <c r="A1743" s="44" t="s">
        <v>508</v>
      </c>
      <c r="B1743" s="44" t="s">
        <v>704</v>
      </c>
      <c r="C1743" s="44" t="s">
        <v>1546</v>
      </c>
      <c r="D1743" s="44" t="s">
        <v>468</v>
      </c>
    </row>
    <row r="1744" spans="1:4">
      <c r="A1744" s="44" t="s">
        <v>920</v>
      </c>
      <c r="B1744" s="44" t="s">
        <v>1057</v>
      </c>
      <c r="C1744" s="44" t="s">
        <v>1546</v>
      </c>
      <c r="D1744" s="44" t="s">
        <v>1288</v>
      </c>
    </row>
    <row r="1745" spans="1:4">
      <c r="A1745" s="44"/>
      <c r="B1745" s="44"/>
      <c r="C1745" s="44"/>
      <c r="D1745" s="44" t="s">
        <v>507</v>
      </c>
    </row>
    <row r="1746" spans="1:4">
      <c r="A1746" s="44"/>
      <c r="B1746" s="44"/>
      <c r="C1746" s="44"/>
      <c r="D1746" s="44" t="s">
        <v>468</v>
      </c>
    </row>
    <row r="1747" spans="1:4">
      <c r="A1747" s="44"/>
      <c r="B1747" s="44"/>
      <c r="C1747" s="44"/>
      <c r="D1747" s="44" t="s">
        <v>1817</v>
      </c>
    </row>
    <row r="1748" spans="1:4">
      <c r="A1748" s="44" t="s">
        <v>921</v>
      </c>
      <c r="B1748" s="44" t="s">
        <v>1058</v>
      </c>
      <c r="C1748" s="44" t="s">
        <v>1546</v>
      </c>
      <c r="D1748" s="44" t="s">
        <v>1288</v>
      </c>
    </row>
    <row r="1749" spans="1:4">
      <c r="A1749" s="44"/>
      <c r="B1749" s="44"/>
      <c r="C1749" s="44"/>
      <c r="D1749" s="44" t="s">
        <v>507</v>
      </c>
    </row>
    <row r="1750" spans="1:4">
      <c r="A1750" s="44"/>
      <c r="B1750" s="44"/>
      <c r="C1750" s="44"/>
      <c r="D1750" s="44" t="s">
        <v>468</v>
      </c>
    </row>
    <row r="1751" spans="1:4">
      <c r="A1751" s="44"/>
      <c r="B1751" s="44"/>
      <c r="C1751" s="44"/>
      <c r="D1751" s="44" t="s">
        <v>1817</v>
      </c>
    </row>
    <row r="1752" spans="1:4">
      <c r="A1752" s="44" t="s">
        <v>922</v>
      </c>
      <c r="B1752" s="44" t="s">
        <v>1059</v>
      </c>
      <c r="C1752" s="44" t="s">
        <v>1546</v>
      </c>
      <c r="D1752" s="44" t="s">
        <v>1288</v>
      </c>
    </row>
    <row r="1753" spans="1:4">
      <c r="A1753" s="44"/>
      <c r="B1753" s="44"/>
      <c r="C1753" s="44"/>
      <c r="D1753" s="44" t="s">
        <v>507</v>
      </c>
    </row>
    <row r="1754" spans="1:4">
      <c r="A1754" s="44"/>
      <c r="B1754" s="44"/>
      <c r="C1754" s="44"/>
      <c r="D1754" s="44" t="s">
        <v>468</v>
      </c>
    </row>
    <row r="1755" spans="1:4">
      <c r="A1755" s="44"/>
      <c r="B1755" s="44"/>
      <c r="C1755" s="44"/>
      <c r="D1755" s="44" t="s">
        <v>1817</v>
      </c>
    </row>
    <row r="1756" spans="1:4">
      <c r="A1756" s="44" t="s">
        <v>923</v>
      </c>
      <c r="B1756" s="44" t="s">
        <v>1060</v>
      </c>
      <c r="C1756" s="44" t="s">
        <v>1546</v>
      </c>
      <c r="D1756" s="44" t="s">
        <v>1288</v>
      </c>
    </row>
    <row r="1757" spans="1:4">
      <c r="A1757" s="44"/>
      <c r="B1757" s="44"/>
      <c r="C1757" s="44"/>
      <c r="D1757" s="44" t="s">
        <v>507</v>
      </c>
    </row>
    <row r="1758" spans="1:4">
      <c r="A1758" s="44"/>
      <c r="B1758" s="44"/>
      <c r="C1758" s="44"/>
      <c r="D1758" s="44" t="s">
        <v>468</v>
      </c>
    </row>
    <row r="1759" spans="1:4">
      <c r="A1759" s="44"/>
      <c r="B1759" s="44"/>
      <c r="C1759" s="44"/>
      <c r="D1759" s="44" t="s">
        <v>1817</v>
      </c>
    </row>
    <row r="1760" spans="1:4">
      <c r="A1760" s="44" t="s">
        <v>924</v>
      </c>
      <c r="B1760" s="44" t="s">
        <v>1061</v>
      </c>
      <c r="C1760" s="44" t="s">
        <v>1546</v>
      </c>
      <c r="D1760" s="44" t="s">
        <v>1293</v>
      </c>
    </row>
    <row r="1761" spans="1:4">
      <c r="A1761" s="44"/>
      <c r="B1761" s="44"/>
      <c r="C1761" s="44"/>
      <c r="D1761" s="44" t="s">
        <v>1288</v>
      </c>
    </row>
    <row r="1762" spans="1:4">
      <c r="A1762" s="44"/>
      <c r="B1762" s="44"/>
      <c r="C1762" s="44"/>
      <c r="D1762" s="44" t="s">
        <v>507</v>
      </c>
    </row>
    <row r="1763" spans="1:4">
      <c r="A1763" s="44"/>
      <c r="B1763" s="44"/>
      <c r="C1763" s="44"/>
      <c r="D1763" s="44" t="s">
        <v>468</v>
      </c>
    </row>
    <row r="1764" spans="1:4">
      <c r="A1764" s="44"/>
      <c r="B1764" s="44"/>
      <c r="C1764" s="44"/>
      <c r="D1764" s="44" t="s">
        <v>1817</v>
      </c>
    </row>
    <row r="1765" spans="1:4">
      <c r="A1765" s="44" t="s">
        <v>925</v>
      </c>
      <c r="B1765" s="44" t="s">
        <v>1062</v>
      </c>
      <c r="C1765" s="44" t="s">
        <v>1546</v>
      </c>
      <c r="D1765" s="44" t="s">
        <v>1288</v>
      </c>
    </row>
    <row r="1766" spans="1:4">
      <c r="A1766" s="44"/>
      <c r="B1766" s="44"/>
      <c r="C1766" s="44"/>
      <c r="D1766" s="44" t="s">
        <v>507</v>
      </c>
    </row>
    <row r="1767" spans="1:4">
      <c r="A1767" s="44"/>
      <c r="B1767" s="44"/>
      <c r="C1767" s="44"/>
      <c r="D1767" s="44" t="s">
        <v>468</v>
      </c>
    </row>
    <row r="1768" spans="1:4">
      <c r="A1768" s="44"/>
      <c r="B1768" s="44"/>
      <c r="C1768" s="44"/>
      <c r="D1768" s="44" t="s">
        <v>1817</v>
      </c>
    </row>
    <row r="1769" spans="1:4">
      <c r="A1769" s="44" t="s">
        <v>926</v>
      </c>
      <c r="B1769" s="44" t="s">
        <v>1063</v>
      </c>
      <c r="C1769" s="44" t="s">
        <v>1546</v>
      </c>
      <c r="D1769" s="44" t="s">
        <v>1293</v>
      </c>
    </row>
    <row r="1770" spans="1:4">
      <c r="A1770" s="44"/>
      <c r="B1770" s="44"/>
      <c r="C1770" s="44"/>
      <c r="D1770" s="44" t="s">
        <v>1288</v>
      </c>
    </row>
    <row r="1771" spans="1:4">
      <c r="A1771" s="44"/>
      <c r="B1771" s="44"/>
      <c r="C1771" s="44"/>
      <c r="D1771" s="44" t="s">
        <v>470</v>
      </c>
    </row>
    <row r="1772" spans="1:4">
      <c r="A1772" s="44"/>
      <c r="B1772" s="44"/>
      <c r="C1772" s="44"/>
      <c r="D1772" s="44" t="s">
        <v>507</v>
      </c>
    </row>
    <row r="1773" spans="1:4">
      <c r="A1773" s="44"/>
      <c r="B1773" s="44"/>
      <c r="C1773" s="44"/>
      <c r="D1773" s="44" t="s">
        <v>468</v>
      </c>
    </row>
    <row r="1774" spans="1:4">
      <c r="A1774" s="44"/>
      <c r="B1774" s="44"/>
      <c r="C1774" s="44"/>
      <c r="D1774" s="44" t="s">
        <v>1817</v>
      </c>
    </row>
    <row r="1775" spans="1:4">
      <c r="A1775" s="44" t="s">
        <v>927</v>
      </c>
      <c r="B1775" s="44" t="s">
        <v>1064</v>
      </c>
      <c r="C1775" s="44" t="s">
        <v>1546</v>
      </c>
      <c r="D1775" s="44" t="s">
        <v>1288</v>
      </c>
    </row>
    <row r="1776" spans="1:4">
      <c r="A1776" s="44"/>
      <c r="B1776" s="44"/>
      <c r="C1776" s="44"/>
      <c r="D1776" s="44" t="s">
        <v>507</v>
      </c>
    </row>
    <row r="1777" spans="1:4">
      <c r="A1777" s="44"/>
      <c r="B1777" s="44"/>
      <c r="C1777" s="44"/>
      <c r="D1777" s="44" t="s">
        <v>468</v>
      </c>
    </row>
    <row r="1778" spans="1:4">
      <c r="A1778" s="44"/>
      <c r="B1778" s="44"/>
      <c r="C1778" s="44"/>
      <c r="D1778" s="44" t="s">
        <v>1817</v>
      </c>
    </row>
    <row r="1779" spans="1:4">
      <c r="A1779" s="44" t="s">
        <v>928</v>
      </c>
      <c r="B1779" s="44" t="s">
        <v>1065</v>
      </c>
      <c r="C1779" s="44" t="s">
        <v>1546</v>
      </c>
      <c r="D1779" s="44" t="s">
        <v>1288</v>
      </c>
    </row>
    <row r="1780" spans="1:4">
      <c r="A1780" s="44"/>
      <c r="B1780" s="44"/>
      <c r="C1780" s="44"/>
      <c r="D1780" s="44" t="s">
        <v>507</v>
      </c>
    </row>
    <row r="1781" spans="1:4">
      <c r="A1781" s="44"/>
      <c r="B1781" s="44"/>
      <c r="C1781" s="44"/>
      <c r="D1781" s="44" t="s">
        <v>468</v>
      </c>
    </row>
    <row r="1782" spans="1:4">
      <c r="A1782" s="44"/>
      <c r="B1782" s="44"/>
      <c r="C1782" s="44"/>
      <c r="D1782" s="44" t="s">
        <v>1817</v>
      </c>
    </row>
    <row r="1783" spans="1:4">
      <c r="A1783" s="44" t="s">
        <v>929</v>
      </c>
      <c r="B1783" s="44" t="s">
        <v>1066</v>
      </c>
      <c r="C1783" s="44" t="s">
        <v>1546</v>
      </c>
      <c r="D1783" s="44" t="s">
        <v>1288</v>
      </c>
    </row>
    <row r="1784" spans="1:4">
      <c r="A1784" s="44"/>
      <c r="B1784" s="44"/>
      <c r="C1784" s="44"/>
      <c r="D1784" s="44" t="s">
        <v>507</v>
      </c>
    </row>
    <row r="1785" spans="1:4">
      <c r="A1785" s="44"/>
      <c r="B1785" s="44"/>
      <c r="C1785" s="44"/>
      <c r="D1785" s="44" t="s">
        <v>468</v>
      </c>
    </row>
    <row r="1786" spans="1:4">
      <c r="A1786" s="44"/>
      <c r="B1786" s="44"/>
      <c r="C1786" s="44"/>
      <c r="D1786" s="44" t="s">
        <v>1817</v>
      </c>
    </row>
    <row r="1787" spans="1:4">
      <c r="A1787" s="44" t="s">
        <v>930</v>
      </c>
      <c r="B1787" s="44" t="s">
        <v>1067</v>
      </c>
      <c r="C1787" s="44" t="s">
        <v>1546</v>
      </c>
      <c r="D1787" s="44" t="s">
        <v>1288</v>
      </c>
    </row>
    <row r="1788" spans="1:4">
      <c r="A1788" s="44"/>
      <c r="B1788" s="44"/>
      <c r="C1788" s="44"/>
      <c r="D1788" s="44" t="s">
        <v>507</v>
      </c>
    </row>
    <row r="1789" spans="1:4">
      <c r="A1789" s="44"/>
      <c r="B1789" s="44"/>
      <c r="C1789" s="44"/>
      <c r="D1789" s="44" t="s">
        <v>468</v>
      </c>
    </row>
    <row r="1790" spans="1:4">
      <c r="A1790" s="44"/>
      <c r="B1790" s="44"/>
      <c r="C1790" s="44"/>
      <c r="D1790" s="44" t="s">
        <v>1817</v>
      </c>
    </row>
    <row r="1791" spans="1:4">
      <c r="A1791" s="44" t="s">
        <v>931</v>
      </c>
      <c r="B1791" s="44" t="s">
        <v>1068</v>
      </c>
      <c r="C1791" s="44" t="s">
        <v>1546</v>
      </c>
      <c r="D1791" s="44" t="s">
        <v>1288</v>
      </c>
    </row>
    <row r="1792" spans="1:4">
      <c r="A1792" s="44"/>
      <c r="B1792" s="44"/>
      <c r="C1792" s="44"/>
      <c r="D1792" s="44" t="s">
        <v>507</v>
      </c>
    </row>
    <row r="1793" spans="1:4">
      <c r="A1793" s="44"/>
      <c r="B1793" s="44"/>
      <c r="C1793" s="44"/>
      <c r="D1793" s="44" t="s">
        <v>468</v>
      </c>
    </row>
    <row r="1794" spans="1:4">
      <c r="A1794" s="44"/>
      <c r="B1794" s="44"/>
      <c r="C1794" s="44"/>
      <c r="D1794" s="44" t="s">
        <v>1817</v>
      </c>
    </row>
    <row r="1795" spans="1:4">
      <c r="A1795" s="44" t="s">
        <v>932</v>
      </c>
      <c r="B1795" s="44" t="s">
        <v>1069</v>
      </c>
      <c r="C1795" s="44" t="s">
        <v>1546</v>
      </c>
      <c r="D1795" s="44" t="s">
        <v>1288</v>
      </c>
    </row>
    <row r="1796" spans="1:4">
      <c r="A1796" s="44"/>
      <c r="B1796" s="44"/>
      <c r="C1796" s="44"/>
      <c r="D1796" s="44" t="s">
        <v>507</v>
      </c>
    </row>
    <row r="1797" spans="1:4">
      <c r="A1797" s="44"/>
      <c r="B1797" s="44"/>
      <c r="C1797" s="44"/>
      <c r="D1797" s="44" t="s">
        <v>468</v>
      </c>
    </row>
    <row r="1798" spans="1:4">
      <c r="A1798" s="44"/>
      <c r="B1798" s="44"/>
      <c r="C1798" s="44"/>
      <c r="D1798" s="44" t="s">
        <v>1817</v>
      </c>
    </row>
    <row r="1799" spans="1:4">
      <c r="A1799" s="44" t="s">
        <v>933</v>
      </c>
      <c r="B1799" s="44" t="s">
        <v>1070</v>
      </c>
      <c r="C1799" s="44" t="s">
        <v>1546</v>
      </c>
      <c r="D1799" s="44" t="s">
        <v>1288</v>
      </c>
    </row>
    <row r="1800" spans="1:4">
      <c r="A1800" s="44"/>
      <c r="B1800" s="44"/>
      <c r="C1800" s="44"/>
      <c r="D1800" s="44" t="s">
        <v>468</v>
      </c>
    </row>
    <row r="1801" spans="1:4">
      <c r="A1801" s="44"/>
      <c r="B1801" s="44"/>
      <c r="C1801" s="44"/>
      <c r="D1801" s="44" t="s">
        <v>1817</v>
      </c>
    </row>
    <row r="1802" spans="1:4">
      <c r="A1802" s="44" t="s">
        <v>2458</v>
      </c>
      <c r="B1802" s="44" t="s">
        <v>2459</v>
      </c>
      <c r="C1802" s="44" t="s">
        <v>1546</v>
      </c>
      <c r="D1802" s="44" t="s">
        <v>468</v>
      </c>
    </row>
    <row r="1803" spans="1:4">
      <c r="A1803" s="44" t="s">
        <v>3</v>
      </c>
      <c r="B1803" s="44" t="s">
        <v>106</v>
      </c>
      <c r="C1803" s="44" t="s">
        <v>1546</v>
      </c>
      <c r="D1803" s="44" t="s">
        <v>1288</v>
      </c>
    </row>
    <row r="1804" spans="1:4">
      <c r="A1804" s="44"/>
      <c r="B1804" s="44"/>
      <c r="C1804" s="44"/>
      <c r="D1804" s="44" t="s">
        <v>468</v>
      </c>
    </row>
    <row r="1805" spans="1:4">
      <c r="A1805" s="44" t="s">
        <v>107</v>
      </c>
      <c r="B1805" s="44" t="s">
        <v>108</v>
      </c>
      <c r="C1805" s="44" t="s">
        <v>1546</v>
      </c>
      <c r="D1805" s="44" t="s">
        <v>468</v>
      </c>
    </row>
    <row r="1806" spans="1:4">
      <c r="A1806" s="44" t="s">
        <v>1402</v>
      </c>
      <c r="B1806" s="44" t="s">
        <v>1403</v>
      </c>
      <c r="C1806" s="44" t="s">
        <v>1541</v>
      </c>
      <c r="D1806" s="44" t="s">
        <v>502</v>
      </c>
    </row>
    <row r="1807" spans="1:4">
      <c r="A1807" s="44" t="s">
        <v>2290</v>
      </c>
      <c r="B1807" s="44" t="s">
        <v>2291</v>
      </c>
      <c r="C1807" s="44" t="s">
        <v>1541</v>
      </c>
      <c r="D1807" s="44" t="s">
        <v>1288</v>
      </c>
    </row>
    <row r="1808" spans="1:4">
      <c r="A1808" s="44"/>
      <c r="B1808" s="44"/>
      <c r="C1808" s="44"/>
      <c r="D1808" s="44" t="s">
        <v>1289</v>
      </c>
    </row>
    <row r="1809" spans="1:4">
      <c r="A1809" s="44"/>
      <c r="B1809" s="44"/>
      <c r="C1809" s="44"/>
      <c r="D1809" s="44" t="s">
        <v>507</v>
      </c>
    </row>
    <row r="1810" spans="1:4">
      <c r="A1810" s="44" t="s">
        <v>1042</v>
      </c>
      <c r="B1810" s="44" t="s">
        <v>554</v>
      </c>
      <c r="C1810" s="44" t="s">
        <v>1541</v>
      </c>
      <c r="D1810" s="44" t="s">
        <v>1288</v>
      </c>
    </row>
    <row r="1811" spans="1:4">
      <c r="A1811" s="44"/>
      <c r="B1811" s="44"/>
      <c r="C1811" s="44"/>
      <c r="D1811" s="44" t="s">
        <v>1289</v>
      </c>
    </row>
    <row r="1812" spans="1:4">
      <c r="A1812" s="44"/>
      <c r="B1812" s="44"/>
      <c r="C1812" s="44"/>
      <c r="D1812" s="44" t="s">
        <v>507</v>
      </c>
    </row>
    <row r="1813" spans="1:4">
      <c r="A1813" s="44" t="s">
        <v>2617</v>
      </c>
      <c r="B1813" s="44" t="s">
        <v>2618</v>
      </c>
      <c r="C1813" s="44" t="s">
        <v>1541</v>
      </c>
      <c r="D1813" s="44" t="s">
        <v>2503</v>
      </c>
    </row>
    <row r="1814" spans="1:4">
      <c r="A1814" s="44" t="s">
        <v>1043</v>
      </c>
      <c r="B1814" s="44" t="s">
        <v>559</v>
      </c>
      <c r="C1814" s="44" t="s">
        <v>1541</v>
      </c>
      <c r="D1814" s="44" t="s">
        <v>1288</v>
      </c>
    </row>
    <row r="1815" spans="1:4">
      <c r="A1815" s="44"/>
      <c r="B1815" s="44"/>
      <c r="C1815" s="44"/>
      <c r="D1815" s="44" t="s">
        <v>507</v>
      </c>
    </row>
    <row r="1816" spans="1:4">
      <c r="A1816" s="44"/>
      <c r="B1816" s="44"/>
      <c r="C1816" s="44"/>
      <c r="D1816" s="44" t="s">
        <v>2895</v>
      </c>
    </row>
    <row r="1817" spans="1:4">
      <c r="A1817" s="44" t="s">
        <v>1044</v>
      </c>
      <c r="B1817" s="44" t="s">
        <v>561</v>
      </c>
      <c r="C1817" s="44" t="s">
        <v>1541</v>
      </c>
      <c r="D1817" s="44" t="s">
        <v>1288</v>
      </c>
    </row>
    <row r="1818" spans="1:4">
      <c r="A1818" s="44"/>
      <c r="B1818" s="44"/>
      <c r="C1818" s="44"/>
      <c r="D1818" s="44" t="s">
        <v>1290</v>
      </c>
    </row>
    <row r="1819" spans="1:4">
      <c r="A1819" s="44"/>
      <c r="B1819" s="44"/>
      <c r="C1819" s="44"/>
      <c r="D1819" s="44" t="s">
        <v>1289</v>
      </c>
    </row>
    <row r="1820" spans="1:4">
      <c r="A1820" s="44" t="s">
        <v>1045</v>
      </c>
      <c r="B1820" s="44" t="s">
        <v>558</v>
      </c>
      <c r="C1820" s="44" t="s">
        <v>1541</v>
      </c>
      <c r="D1820" s="44" t="s">
        <v>1288</v>
      </c>
    </row>
    <row r="1821" spans="1:4">
      <c r="A1821" s="44"/>
      <c r="B1821" s="44"/>
      <c r="C1821" s="44"/>
      <c r="D1821" s="44" t="s">
        <v>2895</v>
      </c>
    </row>
    <row r="1822" spans="1:4">
      <c r="A1822" s="44" t="s">
        <v>2424</v>
      </c>
      <c r="B1822" s="44" t="s">
        <v>2425</v>
      </c>
      <c r="C1822" s="44" t="s">
        <v>1541</v>
      </c>
      <c r="D1822" s="44" t="s">
        <v>2503</v>
      </c>
    </row>
    <row r="1823" spans="1:4">
      <c r="A1823" s="44" t="s">
        <v>2601</v>
      </c>
      <c r="B1823" s="44" t="s">
        <v>2602</v>
      </c>
      <c r="C1823" s="44" t="s">
        <v>1776</v>
      </c>
      <c r="D1823" s="44" t="s">
        <v>1289</v>
      </c>
    </row>
    <row r="1824" spans="1:4">
      <c r="A1824" s="44" t="s">
        <v>2603</v>
      </c>
      <c r="B1824" s="44" t="s">
        <v>2604</v>
      </c>
      <c r="C1824" s="44" t="s">
        <v>1776</v>
      </c>
      <c r="D1824" s="44" t="s">
        <v>1289</v>
      </c>
    </row>
    <row r="1825" spans="1:4">
      <c r="A1825" s="44" t="s">
        <v>1786</v>
      </c>
      <c r="B1825" s="44" t="s">
        <v>1787</v>
      </c>
      <c r="C1825" s="44" t="s">
        <v>1776</v>
      </c>
      <c r="D1825" s="44" t="s">
        <v>1289</v>
      </c>
    </row>
    <row r="1826" spans="1:4">
      <c r="A1826" s="44" t="s">
        <v>1895</v>
      </c>
      <c r="B1826" s="44" t="s">
        <v>1788</v>
      </c>
      <c r="C1826" s="44" t="s">
        <v>1776</v>
      </c>
      <c r="D1826" s="44" t="s">
        <v>1288</v>
      </c>
    </row>
    <row r="1827" spans="1:4">
      <c r="A1827" s="44"/>
      <c r="B1827" s="44"/>
      <c r="C1827" s="44"/>
      <c r="D1827" s="44" t="s">
        <v>1289</v>
      </c>
    </row>
    <row r="1828" spans="1:4">
      <c r="A1828" s="44" t="s">
        <v>1777</v>
      </c>
      <c r="B1828" s="44" t="s">
        <v>1778</v>
      </c>
      <c r="C1828" s="44" t="s">
        <v>1776</v>
      </c>
      <c r="D1828" s="44" t="s">
        <v>1289</v>
      </c>
    </row>
    <row r="1829" spans="1:4">
      <c r="A1829" s="44" t="s">
        <v>1774</v>
      </c>
      <c r="B1829" s="44" t="s">
        <v>1775</v>
      </c>
      <c r="C1829" s="44" t="s">
        <v>1776</v>
      </c>
      <c r="D1829" s="44" t="s">
        <v>1289</v>
      </c>
    </row>
    <row r="1830" spans="1:4">
      <c r="A1830" s="44" t="s">
        <v>1789</v>
      </c>
      <c r="B1830" s="44" t="s">
        <v>1790</v>
      </c>
      <c r="C1830" s="44" t="s">
        <v>1776</v>
      </c>
      <c r="D1830" s="44" t="s">
        <v>1289</v>
      </c>
    </row>
    <row r="1831" spans="1:4">
      <c r="A1831" s="44" t="s">
        <v>2909</v>
      </c>
      <c r="B1831" s="44" t="s">
        <v>2910</v>
      </c>
      <c r="C1831" s="44" t="s">
        <v>1776</v>
      </c>
      <c r="D1831" s="44" t="s">
        <v>468</v>
      </c>
    </row>
    <row r="1832" spans="1:4">
      <c r="A1832" s="44" t="s">
        <v>1773</v>
      </c>
      <c r="B1832" s="44" t="s">
        <v>972</v>
      </c>
      <c r="C1832" s="44" t="s">
        <v>2419</v>
      </c>
      <c r="D1832" s="44" t="s">
        <v>1289</v>
      </c>
    </row>
    <row r="1833" spans="1:4">
      <c r="A1833" s="44" t="s">
        <v>2833</v>
      </c>
      <c r="B1833" s="44" t="s">
        <v>2812</v>
      </c>
      <c r="C1833" s="44" t="s">
        <v>2419</v>
      </c>
      <c r="D1833" s="44" t="s">
        <v>2895</v>
      </c>
    </row>
    <row r="1834" spans="1:4">
      <c r="A1834" s="44" t="s">
        <v>141</v>
      </c>
      <c r="B1834" s="44" t="s">
        <v>142</v>
      </c>
      <c r="C1834" s="44" t="s">
        <v>1547</v>
      </c>
      <c r="D1834" s="44" t="s">
        <v>507</v>
      </c>
    </row>
    <row r="1835" spans="1:4">
      <c r="A1835" s="44" t="s">
        <v>143</v>
      </c>
      <c r="B1835" s="44" t="s">
        <v>144</v>
      </c>
      <c r="C1835" s="44" t="s">
        <v>1547</v>
      </c>
      <c r="D1835" s="44" t="s">
        <v>1288</v>
      </c>
    </row>
    <row r="1836" spans="1:4">
      <c r="A1836" s="44"/>
      <c r="B1836" s="44"/>
      <c r="C1836" s="44"/>
      <c r="D1836" s="44" t="s">
        <v>1290</v>
      </c>
    </row>
    <row r="1837" spans="1:4">
      <c r="A1837" s="44"/>
      <c r="B1837" s="44"/>
      <c r="C1837" s="44"/>
      <c r="D1837" s="44" t="s">
        <v>1291</v>
      </c>
    </row>
    <row r="1838" spans="1:4">
      <c r="A1838" s="44"/>
      <c r="B1838" s="44"/>
      <c r="C1838" s="44"/>
      <c r="D1838" s="44" t="s">
        <v>1817</v>
      </c>
    </row>
    <row r="1839" spans="1:4">
      <c r="A1839" s="44" t="s">
        <v>780</v>
      </c>
      <c r="B1839" s="44" t="s">
        <v>777</v>
      </c>
      <c r="C1839" s="44" t="s">
        <v>1547</v>
      </c>
      <c r="D1839" s="44" t="s">
        <v>507</v>
      </c>
    </row>
    <row r="1840" spans="1:4">
      <c r="A1840" s="44" t="s">
        <v>329</v>
      </c>
      <c r="B1840" s="44" t="s">
        <v>140</v>
      </c>
      <c r="C1840" s="44" t="s">
        <v>1547</v>
      </c>
      <c r="D1840" s="44" t="s">
        <v>507</v>
      </c>
    </row>
    <row r="1841" spans="1:4">
      <c r="A1841" s="44" t="s">
        <v>145</v>
      </c>
      <c r="B1841" s="44" t="s">
        <v>146</v>
      </c>
      <c r="C1841" s="44" t="s">
        <v>1547</v>
      </c>
      <c r="D1841" s="44" t="s">
        <v>507</v>
      </c>
    </row>
    <row r="1842" spans="1:4">
      <c r="A1842" s="44" t="s">
        <v>147</v>
      </c>
      <c r="B1842" s="44" t="s">
        <v>148</v>
      </c>
      <c r="C1842" s="44" t="s">
        <v>1547</v>
      </c>
      <c r="D1842" s="44" t="s">
        <v>507</v>
      </c>
    </row>
    <row r="1843" spans="1:4">
      <c r="A1843" s="44" t="s">
        <v>340</v>
      </c>
      <c r="B1843" s="44" t="s">
        <v>139</v>
      </c>
      <c r="C1843" s="44" t="s">
        <v>1547</v>
      </c>
      <c r="D1843" s="44" t="s">
        <v>507</v>
      </c>
    </row>
    <row r="1844" spans="1:4">
      <c r="A1844" s="44" t="s">
        <v>149</v>
      </c>
      <c r="B1844" s="44" t="s">
        <v>150</v>
      </c>
      <c r="C1844" s="44" t="s">
        <v>1547</v>
      </c>
      <c r="D1844" s="44" t="s">
        <v>507</v>
      </c>
    </row>
    <row r="1845" spans="1:4">
      <c r="A1845" s="44" t="s">
        <v>151</v>
      </c>
      <c r="B1845" s="44" t="s">
        <v>152</v>
      </c>
      <c r="C1845" s="44" t="s">
        <v>1547</v>
      </c>
      <c r="D1845" s="44" t="s">
        <v>507</v>
      </c>
    </row>
    <row r="1846" spans="1:4">
      <c r="A1846" s="44" t="s">
        <v>153</v>
      </c>
      <c r="B1846" s="44" t="s">
        <v>154</v>
      </c>
      <c r="C1846" s="44" t="s">
        <v>1547</v>
      </c>
      <c r="D1846" s="44" t="s">
        <v>507</v>
      </c>
    </row>
    <row r="1847" spans="1:4">
      <c r="A1847" s="44" t="s">
        <v>155</v>
      </c>
      <c r="B1847" s="44" t="s">
        <v>156</v>
      </c>
      <c r="C1847" s="44" t="s">
        <v>1547</v>
      </c>
      <c r="D1847" s="44" t="s">
        <v>507</v>
      </c>
    </row>
    <row r="1848" spans="1:4">
      <c r="A1848" s="44" t="s">
        <v>2729</v>
      </c>
      <c r="B1848" s="44" t="s">
        <v>157</v>
      </c>
      <c r="C1848" s="44" t="s">
        <v>1547</v>
      </c>
      <c r="D1848" s="44" t="s">
        <v>507</v>
      </c>
    </row>
    <row r="1849" spans="1:4">
      <c r="A1849" s="44" t="s">
        <v>2377</v>
      </c>
      <c r="B1849" s="44" t="s">
        <v>2378</v>
      </c>
      <c r="C1849" s="44" t="s">
        <v>888</v>
      </c>
      <c r="D1849" s="44" t="s">
        <v>2128</v>
      </c>
    </row>
    <row r="1850" spans="1:4">
      <c r="A1850" s="44" t="s">
        <v>2342</v>
      </c>
      <c r="B1850" s="44" t="s">
        <v>2005</v>
      </c>
      <c r="C1850" s="44" t="s">
        <v>888</v>
      </c>
      <c r="D1850" s="44" t="s">
        <v>2128</v>
      </c>
    </row>
    <row r="1851" spans="1:4">
      <c r="A1851" s="44" t="s">
        <v>1896</v>
      </c>
      <c r="B1851" s="44" t="s">
        <v>110</v>
      </c>
      <c r="C1851" s="44" t="s">
        <v>888</v>
      </c>
      <c r="D1851" s="44" t="s">
        <v>2128</v>
      </c>
    </row>
    <row r="1852" spans="1:4">
      <c r="A1852" s="44"/>
      <c r="B1852" s="44"/>
      <c r="C1852" s="44"/>
      <c r="D1852" s="44" t="s">
        <v>1288</v>
      </c>
    </row>
    <row r="1853" spans="1:4">
      <c r="A1853" s="44" t="s">
        <v>1897</v>
      </c>
      <c r="B1853" s="44" t="s">
        <v>111</v>
      </c>
      <c r="C1853" s="44" t="s">
        <v>888</v>
      </c>
      <c r="D1853" s="44" t="s">
        <v>2128</v>
      </c>
    </row>
    <row r="1854" spans="1:4">
      <c r="A1854" s="44"/>
      <c r="B1854" s="44"/>
      <c r="C1854" s="44"/>
      <c r="D1854" s="44" t="s">
        <v>1288</v>
      </c>
    </row>
    <row r="1855" spans="1:4">
      <c r="A1855" s="44" t="s">
        <v>884</v>
      </c>
      <c r="B1855" s="44" t="s">
        <v>112</v>
      </c>
      <c r="C1855" s="44" t="s">
        <v>888</v>
      </c>
      <c r="D1855" s="44" t="s">
        <v>2128</v>
      </c>
    </row>
    <row r="1856" spans="1:4">
      <c r="A1856" s="44"/>
      <c r="B1856" s="44"/>
      <c r="C1856" s="44"/>
      <c r="D1856" s="44" t="s">
        <v>1288</v>
      </c>
    </row>
    <row r="1857" spans="1:4">
      <c r="A1857" s="44" t="s">
        <v>883</v>
      </c>
      <c r="B1857" s="44" t="s">
        <v>113</v>
      </c>
      <c r="C1857" s="44" t="s">
        <v>888</v>
      </c>
      <c r="D1857" s="44" t="s">
        <v>2128</v>
      </c>
    </row>
    <row r="1858" spans="1:4">
      <c r="A1858" s="44" t="s">
        <v>1406</v>
      </c>
      <c r="B1858" s="44" t="s">
        <v>1407</v>
      </c>
      <c r="C1858" s="44" t="s">
        <v>888</v>
      </c>
      <c r="D1858" s="44" t="s">
        <v>2128</v>
      </c>
    </row>
    <row r="1859" spans="1:4">
      <c r="A1859" s="44" t="s">
        <v>1420</v>
      </c>
      <c r="B1859" s="44" t="s">
        <v>1421</v>
      </c>
      <c r="C1859" s="44" t="s">
        <v>888</v>
      </c>
      <c r="D1859" s="44" t="s">
        <v>2128</v>
      </c>
    </row>
    <row r="1860" spans="1:4">
      <c r="A1860" s="44" t="s">
        <v>885</v>
      </c>
      <c r="B1860" s="44" t="s">
        <v>114</v>
      </c>
      <c r="C1860" s="44" t="s">
        <v>888</v>
      </c>
      <c r="D1860" s="44" t="s">
        <v>2128</v>
      </c>
    </row>
    <row r="1861" spans="1:4">
      <c r="A1861" s="44" t="s">
        <v>882</v>
      </c>
      <c r="B1861" s="44" t="s">
        <v>115</v>
      </c>
      <c r="C1861" s="44" t="s">
        <v>888</v>
      </c>
      <c r="D1861" s="44" t="s">
        <v>2128</v>
      </c>
    </row>
    <row r="1862" spans="1:4">
      <c r="A1862" s="44" t="s">
        <v>1416</v>
      </c>
      <c r="B1862" s="44" t="s">
        <v>1417</v>
      </c>
      <c r="C1862" s="44" t="s">
        <v>888</v>
      </c>
      <c r="D1862" s="44" t="s">
        <v>2128</v>
      </c>
    </row>
    <row r="1863" spans="1:4">
      <c r="A1863" s="44" t="s">
        <v>1418</v>
      </c>
      <c r="B1863" s="44" t="s">
        <v>1419</v>
      </c>
      <c r="C1863" s="44" t="s">
        <v>888</v>
      </c>
      <c r="D1863" s="44" t="s">
        <v>2128</v>
      </c>
    </row>
    <row r="1864" spans="1:4">
      <c r="A1864" s="44" t="s">
        <v>1431</v>
      </c>
      <c r="B1864" s="44" t="s">
        <v>1432</v>
      </c>
      <c r="C1864" s="44" t="s">
        <v>888</v>
      </c>
      <c r="D1864" s="44" t="s">
        <v>2128</v>
      </c>
    </row>
    <row r="1865" spans="1:4">
      <c r="A1865" s="44" t="s">
        <v>2014</v>
      </c>
      <c r="B1865" s="44" t="s">
        <v>2017</v>
      </c>
      <c r="C1865" s="44" t="s">
        <v>888</v>
      </c>
      <c r="D1865" s="44" t="s">
        <v>2128</v>
      </c>
    </row>
    <row r="1866" spans="1:4">
      <c r="A1866" s="44" t="s">
        <v>2015</v>
      </c>
      <c r="B1866" s="44" t="s">
        <v>2018</v>
      </c>
      <c r="C1866" s="44" t="s">
        <v>888</v>
      </c>
      <c r="D1866" s="44" t="s">
        <v>2128</v>
      </c>
    </row>
    <row r="1867" spans="1:4">
      <c r="A1867" s="44" t="s">
        <v>2012</v>
      </c>
      <c r="B1867" s="44" t="s">
        <v>2016</v>
      </c>
      <c r="C1867" s="44" t="s">
        <v>888</v>
      </c>
      <c r="D1867" s="44" t="s">
        <v>2128</v>
      </c>
    </row>
    <row r="1868" spans="1:4">
      <c r="A1868" s="44" t="s">
        <v>2011</v>
      </c>
      <c r="B1868" s="44" t="s">
        <v>2287</v>
      </c>
      <c r="C1868" s="44" t="s">
        <v>888</v>
      </c>
      <c r="D1868" s="44" t="s">
        <v>2128</v>
      </c>
    </row>
    <row r="1869" spans="1:4">
      <c r="A1869" s="44" t="s">
        <v>2013</v>
      </c>
      <c r="B1869" s="44" t="s">
        <v>2307</v>
      </c>
      <c r="C1869" s="44" t="s">
        <v>888</v>
      </c>
      <c r="D1869" s="44" t="s">
        <v>2128</v>
      </c>
    </row>
    <row r="1870" spans="1:4">
      <c r="A1870" s="44" t="s">
        <v>881</v>
      </c>
      <c r="B1870" s="44" t="s">
        <v>109</v>
      </c>
      <c r="C1870" s="44" t="s">
        <v>888</v>
      </c>
      <c r="D1870" s="44" t="s">
        <v>2128</v>
      </c>
    </row>
    <row r="1871" spans="1:4">
      <c r="A1871" s="44"/>
      <c r="B1871" s="44"/>
      <c r="C1871" s="44"/>
      <c r="D1871" s="44" t="s">
        <v>1288</v>
      </c>
    </row>
    <row r="1872" spans="1:4">
      <c r="A1872" s="44" t="s">
        <v>880</v>
      </c>
      <c r="B1872" s="44" t="s">
        <v>116</v>
      </c>
      <c r="C1872" s="44" t="s">
        <v>888</v>
      </c>
      <c r="D1872" s="44" t="s">
        <v>2128</v>
      </c>
    </row>
    <row r="1873" spans="1:4">
      <c r="A1873" s="44" t="s">
        <v>879</v>
      </c>
      <c r="B1873" s="44" t="s">
        <v>117</v>
      </c>
      <c r="C1873" s="44" t="s">
        <v>888</v>
      </c>
      <c r="D1873" s="44" t="s">
        <v>2128</v>
      </c>
    </row>
    <row r="1874" spans="1:4">
      <c r="A1874" s="44" t="s">
        <v>1412</v>
      </c>
      <c r="B1874" s="44" t="s">
        <v>1413</v>
      </c>
      <c r="C1874" s="44" t="s">
        <v>888</v>
      </c>
      <c r="D1874" s="44" t="s">
        <v>2128</v>
      </c>
    </row>
    <row r="1875" spans="1:4">
      <c r="A1875" s="44" t="s">
        <v>1435</v>
      </c>
      <c r="B1875" s="44" t="s">
        <v>1436</v>
      </c>
      <c r="C1875" s="44" t="s">
        <v>888</v>
      </c>
      <c r="D1875" s="44" t="s">
        <v>2128</v>
      </c>
    </row>
    <row r="1876" spans="1:4">
      <c r="A1876" s="44" t="s">
        <v>1433</v>
      </c>
      <c r="B1876" s="44" t="s">
        <v>1434</v>
      </c>
      <c r="C1876" s="44" t="s">
        <v>888</v>
      </c>
      <c r="D1876" s="44" t="s">
        <v>2128</v>
      </c>
    </row>
    <row r="1877" spans="1:4">
      <c r="A1877" s="44" t="s">
        <v>1430</v>
      </c>
      <c r="B1877" s="44" t="s">
        <v>1444</v>
      </c>
      <c r="C1877" s="44" t="s">
        <v>888</v>
      </c>
      <c r="D1877" s="44" t="s">
        <v>2128</v>
      </c>
    </row>
    <row r="1878" spans="1:4">
      <c r="A1878" s="44" t="s">
        <v>1392</v>
      </c>
      <c r="B1878" s="44" t="s">
        <v>1393</v>
      </c>
      <c r="C1878" s="44" t="s">
        <v>888</v>
      </c>
      <c r="D1878" s="44" t="s">
        <v>2128</v>
      </c>
    </row>
    <row r="1879" spans="1:4">
      <c r="A1879" s="44" t="s">
        <v>1410</v>
      </c>
      <c r="B1879" s="44" t="s">
        <v>1411</v>
      </c>
      <c r="C1879" s="44" t="s">
        <v>888</v>
      </c>
      <c r="D1879" s="44" t="s">
        <v>2128</v>
      </c>
    </row>
    <row r="1880" spans="1:4">
      <c r="A1880" s="44" t="s">
        <v>887</v>
      </c>
      <c r="B1880" s="44" t="s">
        <v>138</v>
      </c>
      <c r="C1880" s="44" t="s">
        <v>888</v>
      </c>
      <c r="D1880" s="44" t="s">
        <v>2128</v>
      </c>
    </row>
    <row r="1881" spans="1:4">
      <c r="A1881" s="44"/>
      <c r="B1881" s="44"/>
      <c r="C1881" s="44"/>
      <c r="D1881" s="44" t="s">
        <v>1288</v>
      </c>
    </row>
    <row r="1882" spans="1:4">
      <c r="A1882" s="44" t="s">
        <v>1437</v>
      </c>
      <c r="B1882" s="44" t="s">
        <v>1438</v>
      </c>
      <c r="C1882" s="44" t="s">
        <v>888</v>
      </c>
      <c r="D1882" s="44" t="s">
        <v>2128</v>
      </c>
    </row>
    <row r="1883" spans="1:4">
      <c r="A1883" s="44" t="s">
        <v>1046</v>
      </c>
      <c r="B1883" s="44" t="s">
        <v>555</v>
      </c>
      <c r="C1883" s="44" t="s">
        <v>1541</v>
      </c>
      <c r="D1883" s="44" t="s">
        <v>1288</v>
      </c>
    </row>
    <row r="1884" spans="1:4">
      <c r="A1884" s="44"/>
      <c r="B1884" s="44"/>
      <c r="C1884" s="44"/>
      <c r="D1884" s="44" t="s">
        <v>1290</v>
      </c>
    </row>
    <row r="1885" spans="1:4">
      <c r="A1885" s="44"/>
      <c r="B1885" s="44"/>
      <c r="C1885" s="44"/>
      <c r="D1885" s="44" t="s">
        <v>2895</v>
      </c>
    </row>
    <row r="1886" spans="1:4">
      <c r="A1886" s="44" t="s">
        <v>2292</v>
      </c>
      <c r="B1886" s="44" t="s">
        <v>2293</v>
      </c>
      <c r="C1886" s="44" t="s">
        <v>1541</v>
      </c>
      <c r="D1886" s="44" t="s">
        <v>1290</v>
      </c>
    </row>
    <row r="1887" spans="1:4">
      <c r="A1887" s="44"/>
      <c r="B1887" s="44"/>
      <c r="C1887" s="44"/>
      <c r="D1887" s="44" t="s">
        <v>1291</v>
      </c>
    </row>
    <row r="1888" spans="1:4">
      <c r="A1888" s="44"/>
      <c r="B1888" s="44"/>
      <c r="C1888" s="44"/>
      <c r="D1888" s="44" t="s">
        <v>2895</v>
      </c>
    </row>
    <row r="1889" spans="1:4">
      <c r="A1889" s="44" t="s">
        <v>2288</v>
      </c>
      <c r="B1889" s="44" t="s">
        <v>2289</v>
      </c>
      <c r="C1889" s="44" t="s">
        <v>298</v>
      </c>
      <c r="D1889" s="44" t="s">
        <v>1288</v>
      </c>
    </row>
    <row r="1890" spans="1:4">
      <c r="A1890" s="44" t="s">
        <v>2788</v>
      </c>
      <c r="B1890" s="44" t="s">
        <v>2789</v>
      </c>
      <c r="C1890" s="44" t="s">
        <v>298</v>
      </c>
      <c r="D1890" s="44" t="s">
        <v>1288</v>
      </c>
    </row>
    <row r="1891" spans="1:4">
      <c r="A1891" s="44" t="s">
        <v>2790</v>
      </c>
      <c r="B1891" s="44" t="s">
        <v>2791</v>
      </c>
      <c r="C1891" s="44" t="s">
        <v>298</v>
      </c>
      <c r="D1891" s="44" t="s">
        <v>1288</v>
      </c>
    </row>
    <row r="1892" spans="1:4">
      <c r="A1892" s="44" t="s">
        <v>1451</v>
      </c>
      <c r="B1892" s="44" t="s">
        <v>1452</v>
      </c>
      <c r="C1892" s="44" t="s">
        <v>298</v>
      </c>
      <c r="D1892" s="44" t="s">
        <v>1288</v>
      </c>
    </row>
    <row r="1893" spans="1:4">
      <c r="A1893" s="44" t="s">
        <v>1476</v>
      </c>
      <c r="B1893" s="44" t="s">
        <v>1477</v>
      </c>
      <c r="C1893" s="44" t="s">
        <v>298</v>
      </c>
      <c r="D1893" s="44" t="s">
        <v>1288</v>
      </c>
    </row>
    <row r="1894" spans="1:4">
      <c r="A1894" s="44" t="s">
        <v>1478</v>
      </c>
      <c r="B1894" s="44" t="s">
        <v>1479</v>
      </c>
      <c r="C1894" s="44" t="s">
        <v>298</v>
      </c>
      <c r="D1894" s="44" t="s">
        <v>1288</v>
      </c>
    </row>
    <row r="1895" spans="1:4">
      <c r="A1895" s="44" t="s">
        <v>1457</v>
      </c>
      <c r="B1895" s="44" t="s">
        <v>1458</v>
      </c>
      <c r="C1895" s="44" t="s">
        <v>298</v>
      </c>
      <c r="D1895" s="44" t="s">
        <v>1288</v>
      </c>
    </row>
    <row r="1896" spans="1:4">
      <c r="A1896" s="44" t="s">
        <v>2508</v>
      </c>
      <c r="B1896" s="44" t="s">
        <v>2509</v>
      </c>
      <c r="C1896" s="44" t="s">
        <v>298</v>
      </c>
      <c r="D1896" s="44" t="s">
        <v>1288</v>
      </c>
    </row>
    <row r="1897" spans="1:4">
      <c r="A1897" s="44" t="s">
        <v>1780</v>
      </c>
      <c r="B1897" s="44" t="s">
        <v>1781</v>
      </c>
      <c r="C1897" s="44" t="s">
        <v>298</v>
      </c>
      <c r="D1897" s="44" t="s">
        <v>1288</v>
      </c>
    </row>
    <row r="1898" spans="1:4">
      <c r="A1898" s="44" t="s">
        <v>2792</v>
      </c>
      <c r="B1898" s="44" t="s">
        <v>2793</v>
      </c>
      <c r="C1898" s="44" t="s">
        <v>298</v>
      </c>
      <c r="D1898" s="44" t="s">
        <v>1288</v>
      </c>
    </row>
    <row r="1899" spans="1:4">
      <c r="A1899" s="44" t="s">
        <v>2794</v>
      </c>
      <c r="B1899" s="44" t="s">
        <v>2795</v>
      </c>
      <c r="C1899" s="44" t="s">
        <v>298</v>
      </c>
      <c r="D1899" s="44" t="s">
        <v>1288</v>
      </c>
    </row>
    <row r="1900" spans="1:4">
      <c r="A1900" s="44" t="s">
        <v>1782</v>
      </c>
      <c r="B1900" s="44" t="s">
        <v>1783</v>
      </c>
      <c r="C1900" s="44" t="s">
        <v>298</v>
      </c>
      <c r="D1900" s="44" t="s">
        <v>1288</v>
      </c>
    </row>
    <row r="1901" spans="1:4">
      <c r="A1901" s="44" t="s">
        <v>1784</v>
      </c>
      <c r="B1901" s="44" t="s">
        <v>1785</v>
      </c>
      <c r="C1901" s="44" t="s">
        <v>298</v>
      </c>
      <c r="D1901" s="44" t="s">
        <v>1288</v>
      </c>
    </row>
    <row r="1902" spans="1:4">
      <c r="A1902" s="44" t="s">
        <v>2914</v>
      </c>
      <c r="B1902" s="44" t="s">
        <v>2915</v>
      </c>
      <c r="C1902" s="44" t="s">
        <v>298</v>
      </c>
      <c r="D1902" s="44" t="s">
        <v>1288</v>
      </c>
    </row>
    <row r="1903" spans="1:4">
      <c r="A1903" s="44" t="s">
        <v>2758</v>
      </c>
      <c r="B1903" s="44" t="s">
        <v>2759</v>
      </c>
      <c r="C1903" s="44" t="s">
        <v>298</v>
      </c>
      <c r="D1903" s="44" t="s">
        <v>1288</v>
      </c>
    </row>
    <row r="1904" spans="1:4">
      <c r="A1904" s="44" t="s">
        <v>2911</v>
      </c>
      <c r="B1904" s="44" t="s">
        <v>2912</v>
      </c>
      <c r="C1904" s="44" t="s">
        <v>298</v>
      </c>
      <c r="D1904" s="44" t="s">
        <v>1288</v>
      </c>
    </row>
    <row r="1905" spans="1:4">
      <c r="A1905" s="44" t="s">
        <v>2536</v>
      </c>
      <c r="B1905" s="44" t="s">
        <v>2537</v>
      </c>
      <c r="C1905" s="44" t="s">
        <v>298</v>
      </c>
      <c r="D1905" s="44" t="s">
        <v>1288</v>
      </c>
    </row>
    <row r="1906" spans="1:4">
      <c r="A1906" s="44" t="s">
        <v>1470</v>
      </c>
      <c r="B1906" s="44" t="s">
        <v>1471</v>
      </c>
      <c r="C1906" s="44" t="s">
        <v>298</v>
      </c>
      <c r="D1906" s="44" t="s">
        <v>1288</v>
      </c>
    </row>
    <row r="1907" spans="1:4">
      <c r="A1907" s="44"/>
      <c r="B1907" s="44"/>
      <c r="C1907" s="44"/>
      <c r="D1907" s="44" t="s">
        <v>507</v>
      </c>
    </row>
    <row r="1908" spans="1:4">
      <c r="A1908" s="44" t="s">
        <v>1474</v>
      </c>
      <c r="B1908" s="44" t="s">
        <v>1475</v>
      </c>
      <c r="C1908" s="44" t="s">
        <v>298</v>
      </c>
      <c r="D1908" s="44" t="s">
        <v>1288</v>
      </c>
    </row>
    <row r="1909" spans="1:4">
      <c r="A1909" s="44"/>
      <c r="B1909" s="44"/>
      <c r="C1909" s="44"/>
      <c r="D1909" s="44" t="s">
        <v>507</v>
      </c>
    </row>
    <row r="1910" spans="1:4">
      <c r="A1910" s="44" t="s">
        <v>1447</v>
      </c>
      <c r="B1910" s="44" t="s">
        <v>1448</v>
      </c>
      <c r="C1910" s="44" t="s">
        <v>298</v>
      </c>
      <c r="D1910" s="44" t="s">
        <v>1288</v>
      </c>
    </row>
    <row r="1911" spans="1:4">
      <c r="A1911" s="44"/>
      <c r="B1911" s="44"/>
      <c r="C1911" s="44"/>
      <c r="D1911" s="44" t="s">
        <v>507</v>
      </c>
    </row>
    <row r="1912" spans="1:4">
      <c r="A1912" s="44" t="s">
        <v>1455</v>
      </c>
      <c r="B1912" s="44" t="s">
        <v>1456</v>
      </c>
      <c r="C1912" s="44" t="s">
        <v>298</v>
      </c>
      <c r="D1912" s="44" t="s">
        <v>1288</v>
      </c>
    </row>
    <row r="1913" spans="1:4">
      <c r="A1913" s="44"/>
      <c r="B1913" s="44"/>
      <c r="C1913" s="44"/>
      <c r="D1913" s="44" t="s">
        <v>507</v>
      </c>
    </row>
    <row r="1914" spans="1:4">
      <c r="A1914" s="44" t="s">
        <v>1453</v>
      </c>
      <c r="B1914" s="44" t="s">
        <v>1454</v>
      </c>
      <c r="C1914" s="44" t="s">
        <v>298</v>
      </c>
      <c r="D1914" s="44" t="s">
        <v>1288</v>
      </c>
    </row>
    <row r="1915" spans="1:4">
      <c r="A1915" s="44"/>
      <c r="B1915" s="44"/>
      <c r="C1915" s="44"/>
      <c r="D1915" s="44" t="s">
        <v>507</v>
      </c>
    </row>
    <row r="1916" spans="1:4">
      <c r="A1916" s="44" t="s">
        <v>1472</v>
      </c>
      <c r="B1916" s="44" t="s">
        <v>1473</v>
      </c>
      <c r="C1916" s="44" t="s">
        <v>298</v>
      </c>
      <c r="D1916" s="44" t="s">
        <v>1288</v>
      </c>
    </row>
    <row r="1917" spans="1:4">
      <c r="A1917" s="44"/>
      <c r="B1917" s="44"/>
      <c r="C1917" s="44"/>
      <c r="D1917" s="44" t="s">
        <v>507</v>
      </c>
    </row>
    <row r="1918" spans="1:4">
      <c r="A1918" s="44" t="s">
        <v>1464</v>
      </c>
      <c r="B1918" s="44" t="s">
        <v>1465</v>
      </c>
      <c r="C1918" s="44" t="s">
        <v>298</v>
      </c>
      <c r="D1918" s="44" t="s">
        <v>1288</v>
      </c>
    </row>
    <row r="1919" spans="1:4">
      <c r="A1919" s="44" t="s">
        <v>277</v>
      </c>
      <c r="B1919" s="44" t="s">
        <v>278</v>
      </c>
      <c r="C1919" s="44" t="s">
        <v>298</v>
      </c>
      <c r="D1919" s="44" t="s">
        <v>1288</v>
      </c>
    </row>
    <row r="1920" spans="1:4">
      <c r="A1920" s="44" t="s">
        <v>279</v>
      </c>
      <c r="B1920" s="44" t="s">
        <v>280</v>
      </c>
      <c r="C1920" s="44" t="s">
        <v>298</v>
      </c>
      <c r="D1920" s="44" t="s">
        <v>1288</v>
      </c>
    </row>
    <row r="1921" spans="1:4">
      <c r="A1921" s="44" t="s">
        <v>281</v>
      </c>
      <c r="B1921" s="44" t="s">
        <v>282</v>
      </c>
      <c r="C1921" s="44" t="s">
        <v>298</v>
      </c>
      <c r="D1921" s="44" t="s">
        <v>1288</v>
      </c>
    </row>
    <row r="1922" spans="1:4">
      <c r="A1922" s="44" t="s">
        <v>273</v>
      </c>
      <c r="B1922" s="44" t="s">
        <v>274</v>
      </c>
      <c r="C1922" s="44" t="s">
        <v>298</v>
      </c>
      <c r="D1922" s="44" t="s">
        <v>1288</v>
      </c>
    </row>
    <row r="1923" spans="1:4">
      <c r="A1923" s="44"/>
      <c r="B1923" s="44"/>
      <c r="C1923" s="44"/>
      <c r="D1923" s="44" t="s">
        <v>507</v>
      </c>
    </row>
    <row r="1924" spans="1:4">
      <c r="A1924" s="44" t="s">
        <v>283</v>
      </c>
      <c r="B1924" s="44" t="s">
        <v>284</v>
      </c>
      <c r="C1924" s="44" t="s">
        <v>298</v>
      </c>
      <c r="D1924" s="44" t="s">
        <v>1288</v>
      </c>
    </row>
    <row r="1925" spans="1:4">
      <c r="A1925" s="44"/>
      <c r="B1925" s="44"/>
      <c r="C1925" s="44"/>
      <c r="D1925" s="44" t="s">
        <v>507</v>
      </c>
    </row>
    <row r="1926" spans="1:4">
      <c r="A1926" s="44" t="s">
        <v>285</v>
      </c>
      <c r="B1926" s="44" t="s">
        <v>286</v>
      </c>
      <c r="C1926" s="44" t="s">
        <v>298</v>
      </c>
      <c r="D1926" s="44" t="s">
        <v>1288</v>
      </c>
    </row>
    <row r="1927" spans="1:4">
      <c r="A1927" s="44" t="s">
        <v>287</v>
      </c>
      <c r="B1927" s="44" t="s">
        <v>288</v>
      </c>
      <c r="C1927" s="44" t="s">
        <v>298</v>
      </c>
      <c r="D1927" s="44" t="s">
        <v>1288</v>
      </c>
    </row>
    <row r="1928" spans="1:4">
      <c r="A1928" s="44" t="s">
        <v>289</v>
      </c>
      <c r="B1928" s="44" t="s">
        <v>290</v>
      </c>
      <c r="C1928" s="44" t="s">
        <v>298</v>
      </c>
      <c r="D1928" s="44" t="s">
        <v>1288</v>
      </c>
    </row>
    <row r="1929" spans="1:4">
      <c r="A1929" s="44" t="s">
        <v>291</v>
      </c>
      <c r="B1929" s="44" t="s">
        <v>292</v>
      </c>
      <c r="C1929" s="44" t="s">
        <v>298</v>
      </c>
      <c r="D1929" s="44" t="s">
        <v>1288</v>
      </c>
    </row>
    <row r="1930" spans="1:4">
      <c r="A1930" s="44" t="s">
        <v>275</v>
      </c>
      <c r="B1930" s="44" t="s">
        <v>276</v>
      </c>
      <c r="C1930" s="44" t="s">
        <v>298</v>
      </c>
      <c r="D1930" s="44" t="s">
        <v>1288</v>
      </c>
    </row>
    <row r="1931" spans="1:4">
      <c r="A1931" s="44" t="s">
        <v>293</v>
      </c>
      <c r="B1931" s="44" t="s">
        <v>294</v>
      </c>
      <c r="C1931" s="44" t="s">
        <v>298</v>
      </c>
      <c r="D1931" s="44" t="s">
        <v>1288</v>
      </c>
    </row>
    <row r="1932" spans="1:4">
      <c r="A1932" s="44" t="s">
        <v>295</v>
      </c>
      <c r="B1932" s="44" t="s">
        <v>296</v>
      </c>
      <c r="C1932" s="44" t="s">
        <v>298</v>
      </c>
      <c r="D1932" s="44" t="s">
        <v>1288</v>
      </c>
    </row>
    <row r="1933" spans="1:4">
      <c r="A1933" s="44" t="s">
        <v>2464</v>
      </c>
      <c r="B1933" s="44" t="s">
        <v>2465</v>
      </c>
      <c r="C1933" s="44" t="s">
        <v>298</v>
      </c>
      <c r="D1933" s="44" t="s">
        <v>1288</v>
      </c>
    </row>
    <row r="1934" spans="1:4">
      <c r="A1934" s="44" t="s">
        <v>2609</v>
      </c>
      <c r="B1934" s="44" t="s">
        <v>2610</v>
      </c>
      <c r="C1934" s="44" t="s">
        <v>298</v>
      </c>
      <c r="D1934" s="44" t="s">
        <v>1288</v>
      </c>
    </row>
    <row r="1935" spans="1:4">
      <c r="A1935" s="44" t="s">
        <v>2906</v>
      </c>
      <c r="B1935" s="44" t="s">
        <v>2905</v>
      </c>
      <c r="C1935" s="44" t="s">
        <v>298</v>
      </c>
      <c r="D1935" s="44" t="s">
        <v>1288</v>
      </c>
    </row>
    <row r="1936" spans="1:4">
      <c r="A1936" s="44" t="s">
        <v>2141</v>
      </c>
      <c r="B1936" s="44" t="s">
        <v>2140</v>
      </c>
      <c r="C1936" s="44" t="s">
        <v>298</v>
      </c>
      <c r="D1936" s="44" t="s">
        <v>1288</v>
      </c>
    </row>
    <row r="1937" spans="1:4">
      <c r="A1937" s="44" t="s">
        <v>2538</v>
      </c>
      <c r="B1937" s="44" t="s">
        <v>2539</v>
      </c>
      <c r="C1937" s="44" t="s">
        <v>298</v>
      </c>
      <c r="D1937" s="44" t="s">
        <v>1288</v>
      </c>
    </row>
    <row r="1938" spans="1:4">
      <c r="A1938" s="44" t="s">
        <v>2540</v>
      </c>
      <c r="B1938" s="44" t="s">
        <v>2541</v>
      </c>
      <c r="C1938" s="44" t="s">
        <v>298</v>
      </c>
      <c r="D1938" s="44" t="s">
        <v>1288</v>
      </c>
    </row>
    <row r="1939" spans="1:4">
      <c r="A1939" s="44" t="s">
        <v>2143</v>
      </c>
      <c r="B1939" s="44" t="s">
        <v>2142</v>
      </c>
      <c r="C1939" s="44" t="s">
        <v>298</v>
      </c>
      <c r="D1939" s="44" t="s">
        <v>1288</v>
      </c>
    </row>
    <row r="1940" spans="1:4">
      <c r="A1940" s="44" t="s">
        <v>1898</v>
      </c>
      <c r="B1940" s="44" t="s">
        <v>556</v>
      </c>
      <c r="C1940" s="44" t="s">
        <v>1541</v>
      </c>
      <c r="D1940" s="44" t="s">
        <v>1288</v>
      </c>
    </row>
    <row r="1941" spans="1:4">
      <c r="A1941" s="44"/>
      <c r="B1941" s="44"/>
      <c r="C1941" s="44"/>
      <c r="D1941" s="44" t="s">
        <v>1290</v>
      </c>
    </row>
    <row r="1942" spans="1:4">
      <c r="A1942" s="44"/>
      <c r="B1942" s="44"/>
      <c r="C1942" s="44"/>
      <c r="D1942" s="44" t="s">
        <v>2895</v>
      </c>
    </row>
    <row r="1943" spans="1:4">
      <c r="A1943" s="44" t="s">
        <v>1899</v>
      </c>
      <c r="B1943" s="44" t="s">
        <v>436</v>
      </c>
      <c r="C1943" s="44" t="s">
        <v>1541</v>
      </c>
      <c r="D1943" s="44" t="s">
        <v>1288</v>
      </c>
    </row>
    <row r="1944" spans="1:4">
      <c r="A1944" s="44"/>
      <c r="B1944" s="44"/>
      <c r="C1944" s="44"/>
      <c r="D1944" s="44" t="s">
        <v>470</v>
      </c>
    </row>
    <row r="1945" spans="1:4">
      <c r="A1945" s="44"/>
      <c r="B1945" s="44"/>
      <c r="C1945" s="44"/>
      <c r="D1945" s="44" t="s">
        <v>507</v>
      </c>
    </row>
    <row r="1946" spans="1:4">
      <c r="A1946" s="44"/>
      <c r="B1946" s="44"/>
      <c r="C1946" s="44"/>
      <c r="D1946" s="44" t="s">
        <v>2895</v>
      </c>
    </row>
    <row r="1947" spans="1:4">
      <c r="A1947" s="44" t="s">
        <v>1900</v>
      </c>
      <c r="B1947" s="44" t="s">
        <v>442</v>
      </c>
      <c r="C1947" s="44" t="s">
        <v>1541</v>
      </c>
      <c r="D1947" s="44" t="s">
        <v>1288</v>
      </c>
    </row>
    <row r="1948" spans="1:4">
      <c r="A1948" s="44"/>
      <c r="B1948" s="44"/>
      <c r="C1948" s="44"/>
      <c r="D1948" s="44" t="s">
        <v>507</v>
      </c>
    </row>
    <row r="1949" spans="1:4">
      <c r="A1949" s="44"/>
      <c r="B1949" s="44"/>
      <c r="C1949" s="44"/>
      <c r="D1949" s="44" t="s">
        <v>2895</v>
      </c>
    </row>
    <row r="1950" spans="1:4">
      <c r="A1950" s="44" t="s">
        <v>1901</v>
      </c>
      <c r="B1950" s="44" t="s">
        <v>440</v>
      </c>
      <c r="C1950" s="44" t="s">
        <v>1541</v>
      </c>
      <c r="D1950" s="44" t="s">
        <v>1288</v>
      </c>
    </row>
    <row r="1951" spans="1:4">
      <c r="A1951" s="44"/>
      <c r="B1951" s="44"/>
      <c r="C1951" s="44"/>
      <c r="D1951" s="44" t="s">
        <v>470</v>
      </c>
    </row>
    <row r="1952" spans="1:4">
      <c r="A1952" s="44"/>
      <c r="B1952" s="44"/>
      <c r="C1952" s="44"/>
      <c r="D1952" s="44" t="s">
        <v>507</v>
      </c>
    </row>
    <row r="1953" spans="1:4">
      <c r="A1953" s="44"/>
      <c r="B1953" s="44"/>
      <c r="C1953" s="44"/>
      <c r="D1953" s="44" t="s">
        <v>2895</v>
      </c>
    </row>
    <row r="1954" spans="1:4">
      <c r="A1954" s="44" t="s">
        <v>1902</v>
      </c>
      <c r="B1954" s="44" t="s">
        <v>435</v>
      </c>
      <c r="C1954" s="44" t="s">
        <v>1541</v>
      </c>
      <c r="D1954" s="44" t="s">
        <v>1288</v>
      </c>
    </row>
    <row r="1955" spans="1:4">
      <c r="A1955" s="44"/>
      <c r="B1955" s="44"/>
      <c r="C1955" s="44"/>
      <c r="D1955" s="44" t="s">
        <v>507</v>
      </c>
    </row>
    <row r="1956" spans="1:4">
      <c r="A1956" s="44"/>
      <c r="B1956" s="44"/>
      <c r="C1956" s="44"/>
      <c r="D1956" s="44" t="s">
        <v>2895</v>
      </c>
    </row>
    <row r="1957" spans="1:4">
      <c r="A1957" s="44" t="s">
        <v>1903</v>
      </c>
      <c r="B1957" s="44" t="s">
        <v>434</v>
      </c>
      <c r="C1957" s="44" t="s">
        <v>1541</v>
      </c>
      <c r="D1957" s="44" t="s">
        <v>1288</v>
      </c>
    </row>
    <row r="1958" spans="1:4">
      <c r="A1958" s="44"/>
      <c r="B1958" s="44"/>
      <c r="C1958" s="44"/>
      <c r="D1958" s="44" t="s">
        <v>507</v>
      </c>
    </row>
    <row r="1959" spans="1:4">
      <c r="A1959" s="44"/>
      <c r="B1959" s="44"/>
      <c r="C1959" s="44"/>
      <c r="D1959" s="44" t="s">
        <v>2895</v>
      </c>
    </row>
    <row r="1960" spans="1:4">
      <c r="A1960" s="44" t="s">
        <v>1904</v>
      </c>
      <c r="B1960" s="44" t="s">
        <v>433</v>
      </c>
      <c r="C1960" s="44" t="s">
        <v>1541</v>
      </c>
      <c r="D1960" s="44" t="s">
        <v>1288</v>
      </c>
    </row>
    <row r="1961" spans="1:4">
      <c r="A1961" s="44"/>
      <c r="B1961" s="44"/>
      <c r="C1961" s="44"/>
      <c r="D1961" s="44" t="s">
        <v>507</v>
      </c>
    </row>
    <row r="1962" spans="1:4">
      <c r="A1962" s="44"/>
      <c r="B1962" s="44"/>
      <c r="C1962" s="44"/>
      <c r="D1962" s="44" t="s">
        <v>2895</v>
      </c>
    </row>
    <row r="1963" spans="1:4">
      <c r="A1963" s="44" t="s">
        <v>1905</v>
      </c>
      <c r="B1963" s="44" t="s">
        <v>432</v>
      </c>
      <c r="C1963" s="44" t="s">
        <v>1541</v>
      </c>
      <c r="D1963" s="44" t="s">
        <v>1288</v>
      </c>
    </row>
    <row r="1964" spans="1:4">
      <c r="A1964" s="44"/>
      <c r="B1964" s="44"/>
      <c r="C1964" s="44"/>
      <c r="D1964" s="44" t="s">
        <v>507</v>
      </c>
    </row>
    <row r="1965" spans="1:4">
      <c r="A1965" s="44"/>
      <c r="B1965" s="44"/>
      <c r="C1965" s="44"/>
      <c r="D1965" s="44" t="s">
        <v>2895</v>
      </c>
    </row>
    <row r="1966" spans="1:4">
      <c r="A1966" s="44" t="s">
        <v>1906</v>
      </c>
      <c r="B1966" s="44" t="s">
        <v>426</v>
      </c>
      <c r="C1966" s="44" t="s">
        <v>1541</v>
      </c>
      <c r="D1966" s="44" t="s">
        <v>1288</v>
      </c>
    </row>
    <row r="1967" spans="1:4">
      <c r="A1967" s="44"/>
      <c r="B1967" s="44"/>
      <c r="C1967" s="44"/>
      <c r="D1967" s="44" t="s">
        <v>507</v>
      </c>
    </row>
    <row r="1968" spans="1:4">
      <c r="A1968" s="44"/>
      <c r="B1968" s="44"/>
      <c r="C1968" s="44"/>
      <c r="D1968" s="44" t="s">
        <v>2895</v>
      </c>
    </row>
    <row r="1969" spans="1:4">
      <c r="A1969" s="44" t="s">
        <v>1907</v>
      </c>
      <c r="B1969" s="44" t="s">
        <v>427</v>
      </c>
      <c r="C1969" s="44" t="s">
        <v>1541</v>
      </c>
      <c r="D1969" s="44" t="s">
        <v>1288</v>
      </c>
    </row>
    <row r="1970" spans="1:4">
      <c r="A1970" s="44"/>
      <c r="B1970" s="44"/>
      <c r="C1970" s="44"/>
      <c r="D1970" s="44" t="s">
        <v>507</v>
      </c>
    </row>
    <row r="1971" spans="1:4">
      <c r="A1971" s="44"/>
      <c r="B1971" s="44"/>
      <c r="C1971" s="44"/>
      <c r="D1971" s="44" t="s">
        <v>2895</v>
      </c>
    </row>
    <row r="1972" spans="1:4">
      <c r="A1972" s="44" t="s">
        <v>1908</v>
      </c>
      <c r="B1972" s="44" t="s">
        <v>438</v>
      </c>
      <c r="C1972" s="44" t="s">
        <v>1541</v>
      </c>
      <c r="D1972" s="44" t="s">
        <v>1288</v>
      </c>
    </row>
    <row r="1973" spans="1:4">
      <c r="A1973" s="44"/>
      <c r="B1973" s="44"/>
      <c r="C1973" s="44"/>
      <c r="D1973" s="44" t="s">
        <v>507</v>
      </c>
    </row>
    <row r="1974" spans="1:4">
      <c r="A1974" s="44"/>
      <c r="B1974" s="44"/>
      <c r="C1974" s="44"/>
      <c r="D1974" s="44" t="s">
        <v>2895</v>
      </c>
    </row>
    <row r="1975" spans="1:4">
      <c r="A1975" s="44" t="s">
        <v>1909</v>
      </c>
      <c r="B1975" s="44" t="s">
        <v>431</v>
      </c>
      <c r="C1975" s="44" t="s">
        <v>1541</v>
      </c>
      <c r="D1975" s="44" t="s">
        <v>1288</v>
      </c>
    </row>
    <row r="1976" spans="1:4">
      <c r="A1976" s="44"/>
      <c r="B1976" s="44"/>
      <c r="C1976" s="44"/>
      <c r="D1976" s="44" t="s">
        <v>507</v>
      </c>
    </row>
    <row r="1977" spans="1:4">
      <c r="A1977" s="44"/>
      <c r="B1977" s="44"/>
      <c r="C1977" s="44"/>
      <c r="D1977" s="44" t="s">
        <v>2895</v>
      </c>
    </row>
    <row r="1978" spans="1:4">
      <c r="A1978" s="44" t="s">
        <v>1910</v>
      </c>
      <c r="B1978" s="44" t="s">
        <v>441</v>
      </c>
      <c r="C1978" s="44" t="s">
        <v>1541</v>
      </c>
      <c r="D1978" s="44" t="s">
        <v>1288</v>
      </c>
    </row>
    <row r="1979" spans="1:4">
      <c r="A1979" s="44"/>
      <c r="B1979" s="44"/>
      <c r="C1979" s="44"/>
      <c r="D1979" s="44" t="s">
        <v>507</v>
      </c>
    </row>
    <row r="1980" spans="1:4">
      <c r="A1980" s="44"/>
      <c r="B1980" s="44"/>
      <c r="C1980" s="44"/>
      <c r="D1980" s="44" t="s">
        <v>2895</v>
      </c>
    </row>
    <row r="1981" spans="1:4">
      <c r="A1981" s="44" t="s">
        <v>1911</v>
      </c>
      <c r="B1981" s="44" t="s">
        <v>430</v>
      </c>
      <c r="C1981" s="44" t="s">
        <v>1541</v>
      </c>
      <c r="D1981" s="44" t="s">
        <v>1288</v>
      </c>
    </row>
    <row r="1982" spans="1:4">
      <c r="A1982" s="44"/>
      <c r="B1982" s="44"/>
      <c r="C1982" s="44"/>
      <c r="D1982" s="44" t="s">
        <v>507</v>
      </c>
    </row>
    <row r="1983" spans="1:4">
      <c r="A1983" s="44"/>
      <c r="B1983" s="44"/>
      <c r="C1983" s="44"/>
      <c r="D1983" s="44" t="s">
        <v>2895</v>
      </c>
    </row>
    <row r="1984" spans="1:4">
      <c r="A1984" s="44" t="s">
        <v>1912</v>
      </c>
      <c r="B1984" s="44" t="s">
        <v>429</v>
      </c>
      <c r="C1984" s="44" t="s">
        <v>1541</v>
      </c>
      <c r="D1984" s="44" t="s">
        <v>1288</v>
      </c>
    </row>
    <row r="1985" spans="1:4">
      <c r="A1985" s="44"/>
      <c r="B1985" s="44"/>
      <c r="C1985" s="44"/>
      <c r="D1985" s="44" t="s">
        <v>507</v>
      </c>
    </row>
    <row r="1986" spans="1:4">
      <c r="A1986" s="44"/>
      <c r="B1986" s="44"/>
      <c r="C1986" s="44"/>
      <c r="D1986" s="44" t="s">
        <v>2895</v>
      </c>
    </row>
    <row r="1987" spans="1:4">
      <c r="A1987" s="44" t="s">
        <v>1913</v>
      </c>
      <c r="B1987" s="44" t="s">
        <v>439</v>
      </c>
      <c r="C1987" s="44" t="s">
        <v>1541</v>
      </c>
      <c r="D1987" s="44" t="s">
        <v>1288</v>
      </c>
    </row>
    <row r="1988" spans="1:4">
      <c r="A1988" s="44"/>
      <c r="B1988" s="44"/>
      <c r="C1988" s="44"/>
      <c r="D1988" s="44" t="s">
        <v>507</v>
      </c>
    </row>
    <row r="1989" spans="1:4">
      <c r="A1989" s="44"/>
      <c r="B1989" s="44"/>
      <c r="C1989" s="44"/>
      <c r="D1989" s="44" t="s">
        <v>2895</v>
      </c>
    </row>
    <row r="1990" spans="1:4">
      <c r="A1990" s="44" t="s">
        <v>1914</v>
      </c>
      <c r="B1990" s="44" t="s">
        <v>428</v>
      </c>
      <c r="C1990" s="44" t="s">
        <v>1541</v>
      </c>
      <c r="D1990" s="44" t="s">
        <v>1288</v>
      </c>
    </row>
    <row r="1991" spans="1:4">
      <c r="A1991" s="44"/>
      <c r="B1991" s="44"/>
      <c r="C1991" s="44"/>
      <c r="D1991" s="44" t="s">
        <v>507</v>
      </c>
    </row>
    <row r="1992" spans="1:4">
      <c r="A1992" s="44"/>
      <c r="B1992" s="44"/>
      <c r="C1992" s="44"/>
      <c r="D1992" s="44" t="s">
        <v>2895</v>
      </c>
    </row>
    <row r="1993" spans="1:4">
      <c r="A1993" s="44" t="s">
        <v>1915</v>
      </c>
      <c r="B1993" s="44" t="s">
        <v>46</v>
      </c>
      <c r="C1993" s="44" t="s">
        <v>1541</v>
      </c>
      <c r="D1993" s="44" t="s">
        <v>1288</v>
      </c>
    </row>
    <row r="1994" spans="1:4">
      <c r="A1994" s="44"/>
      <c r="B1994" s="44"/>
      <c r="C1994" s="44"/>
      <c r="D1994" s="44" t="s">
        <v>507</v>
      </c>
    </row>
    <row r="1995" spans="1:4">
      <c r="A1995" s="44"/>
      <c r="B1995" s="44"/>
      <c r="C1995" s="44"/>
      <c r="D1995" s="44" t="s">
        <v>2895</v>
      </c>
    </row>
    <row r="1996" spans="1:4">
      <c r="A1996" s="44" t="s">
        <v>1916</v>
      </c>
      <c r="B1996" s="44" t="s">
        <v>437</v>
      </c>
      <c r="C1996" s="44" t="s">
        <v>1541</v>
      </c>
      <c r="D1996" s="44" t="s">
        <v>1288</v>
      </c>
    </row>
    <row r="1997" spans="1:4">
      <c r="A1997" s="44"/>
      <c r="B1997" s="44"/>
      <c r="C1997" s="44"/>
      <c r="D1997" s="44" t="s">
        <v>507</v>
      </c>
    </row>
    <row r="1998" spans="1:4">
      <c r="A1998" s="44"/>
      <c r="B1998" s="44"/>
      <c r="C1998" s="44"/>
      <c r="D1998" s="44" t="s">
        <v>2895</v>
      </c>
    </row>
    <row r="1999" spans="1:4">
      <c r="A1999" s="44" t="s">
        <v>1917</v>
      </c>
      <c r="B1999" s="44" t="s">
        <v>552</v>
      </c>
      <c r="C1999" s="44" t="s">
        <v>1541</v>
      </c>
      <c r="D1999" s="44" t="s">
        <v>1288</v>
      </c>
    </row>
    <row r="2000" spans="1:4">
      <c r="A2000" s="44"/>
      <c r="B2000" s="44"/>
      <c r="C2000" s="44"/>
      <c r="D2000" s="44" t="s">
        <v>1289</v>
      </c>
    </row>
    <row r="2001" spans="1:4">
      <c r="A2001" s="44" t="s">
        <v>1918</v>
      </c>
      <c r="B2001" s="44" t="s">
        <v>560</v>
      </c>
      <c r="C2001" s="44" t="s">
        <v>1541</v>
      </c>
      <c r="D2001" s="44" t="s">
        <v>1288</v>
      </c>
    </row>
    <row r="2002" spans="1:4">
      <c r="A2002" s="44"/>
      <c r="B2002" s="44"/>
      <c r="C2002" s="44"/>
      <c r="D2002" s="44" t="s">
        <v>2895</v>
      </c>
    </row>
    <row r="2003" spans="1:4">
      <c r="A2003" s="44" t="s">
        <v>1919</v>
      </c>
      <c r="B2003" s="44" t="s">
        <v>551</v>
      </c>
      <c r="C2003" s="44" t="s">
        <v>1541</v>
      </c>
      <c r="D2003" s="44" t="s">
        <v>1288</v>
      </c>
    </row>
    <row r="2004" spans="1:4">
      <c r="A2004" s="44"/>
      <c r="B2004" s="44"/>
      <c r="C2004" s="44"/>
      <c r="D2004" s="44" t="s">
        <v>2895</v>
      </c>
    </row>
    <row r="2005" spans="1:4">
      <c r="A2005" s="44" t="s">
        <v>2884</v>
      </c>
      <c r="B2005" s="44" t="s">
        <v>2870</v>
      </c>
      <c r="C2005" s="44" t="s">
        <v>1769</v>
      </c>
      <c r="D2005" s="44" t="s">
        <v>1288</v>
      </c>
    </row>
    <row r="2006" spans="1:4">
      <c r="A2006" s="44" t="s">
        <v>2894</v>
      </c>
      <c r="B2006" s="44" t="s">
        <v>2880</v>
      </c>
      <c r="C2006" s="44" t="s">
        <v>1769</v>
      </c>
      <c r="D2006" s="44" t="s">
        <v>1288</v>
      </c>
    </row>
    <row r="2007" spans="1:4">
      <c r="A2007" s="44" t="s">
        <v>2796</v>
      </c>
      <c r="B2007" s="44" t="s">
        <v>2797</v>
      </c>
      <c r="C2007" s="44" t="s">
        <v>1769</v>
      </c>
      <c r="D2007" s="44" t="s">
        <v>1288</v>
      </c>
    </row>
    <row r="2008" spans="1:4">
      <c r="A2008" s="44" t="s">
        <v>2798</v>
      </c>
      <c r="B2008" s="44" t="s">
        <v>2799</v>
      </c>
      <c r="C2008" s="44" t="s">
        <v>1769</v>
      </c>
      <c r="D2008" s="44" t="s">
        <v>1288</v>
      </c>
    </row>
    <row r="2009" spans="1:4">
      <c r="A2009" s="44" t="s">
        <v>2504</v>
      </c>
      <c r="B2009" s="44" t="s">
        <v>2505</v>
      </c>
      <c r="C2009" s="44" t="s">
        <v>1769</v>
      </c>
      <c r="D2009" s="44" t="s">
        <v>1288</v>
      </c>
    </row>
    <row r="2010" spans="1:4">
      <c r="A2010" s="44" t="s">
        <v>2506</v>
      </c>
      <c r="B2010" s="44" t="s">
        <v>2507</v>
      </c>
      <c r="C2010" s="44" t="s">
        <v>1769</v>
      </c>
      <c r="D2010" s="44" t="s">
        <v>1288</v>
      </c>
    </row>
    <row r="2011" spans="1:4">
      <c r="A2011" s="44" t="s">
        <v>2804</v>
      </c>
      <c r="B2011" s="44" t="s">
        <v>2805</v>
      </c>
      <c r="C2011" s="44" t="s">
        <v>1769</v>
      </c>
      <c r="D2011" s="44" t="s">
        <v>1288</v>
      </c>
    </row>
    <row r="2012" spans="1:4">
      <c r="A2012" s="44" t="s">
        <v>2806</v>
      </c>
      <c r="B2012" s="44" t="s">
        <v>2807</v>
      </c>
      <c r="C2012" s="44" t="s">
        <v>1769</v>
      </c>
      <c r="D2012" s="44" t="s">
        <v>1288</v>
      </c>
    </row>
    <row r="2013" spans="1:4">
      <c r="A2013" s="44" t="s">
        <v>2808</v>
      </c>
      <c r="B2013" s="44" t="s">
        <v>2809</v>
      </c>
      <c r="C2013" s="44" t="s">
        <v>1769</v>
      </c>
      <c r="D2013" s="44" t="s">
        <v>1288</v>
      </c>
    </row>
    <row r="2014" spans="1:4">
      <c r="A2014" s="44" t="s">
        <v>2800</v>
      </c>
      <c r="B2014" s="44" t="s">
        <v>2801</v>
      </c>
      <c r="C2014" s="44" t="s">
        <v>1769</v>
      </c>
      <c r="D2014" s="44" t="s">
        <v>1288</v>
      </c>
    </row>
    <row r="2015" spans="1:4">
      <c r="A2015" s="44" t="s">
        <v>2802</v>
      </c>
      <c r="B2015" s="44" t="s">
        <v>2803</v>
      </c>
      <c r="C2015" s="44" t="s">
        <v>1769</v>
      </c>
      <c r="D2015" s="44" t="s">
        <v>1288</v>
      </c>
    </row>
    <row r="2016" spans="1:4">
      <c r="A2016" s="44" t="s">
        <v>2834</v>
      </c>
      <c r="B2016" s="44" t="s">
        <v>2822</v>
      </c>
      <c r="C2016" s="44" t="s">
        <v>1769</v>
      </c>
      <c r="D2016" s="44" t="s">
        <v>1183</v>
      </c>
    </row>
    <row r="2017" spans="1:4">
      <c r="A2017" s="44" t="s">
        <v>2835</v>
      </c>
      <c r="B2017" s="44" t="s">
        <v>2821</v>
      </c>
      <c r="C2017" s="44" t="s">
        <v>1769</v>
      </c>
      <c r="D2017" s="44" t="s">
        <v>1183</v>
      </c>
    </row>
    <row r="2018" spans="1:4">
      <c r="A2018" s="44" t="s">
        <v>2836</v>
      </c>
      <c r="B2018" s="44" t="s">
        <v>2820</v>
      </c>
      <c r="C2018" s="44" t="s">
        <v>1769</v>
      </c>
      <c r="D2018" s="44" t="s">
        <v>1183</v>
      </c>
    </row>
    <row r="2019" spans="1:4">
      <c r="A2019" s="44" t="s">
        <v>2730</v>
      </c>
      <c r="B2019" s="44" t="s">
        <v>971</v>
      </c>
      <c r="C2019" s="44" t="s">
        <v>1769</v>
      </c>
      <c r="D2019" s="44" t="s">
        <v>1183</v>
      </c>
    </row>
    <row r="2020" spans="1:4">
      <c r="A2020" s="44" t="s">
        <v>2731</v>
      </c>
      <c r="B2020" s="44" t="s">
        <v>973</v>
      </c>
      <c r="C2020" s="44" t="s">
        <v>1769</v>
      </c>
      <c r="D2020" s="44" t="s">
        <v>1183</v>
      </c>
    </row>
    <row r="2021" spans="1:4">
      <c r="A2021" s="44" t="s">
        <v>877</v>
      </c>
      <c r="B2021" s="44" t="s">
        <v>878</v>
      </c>
      <c r="C2021" s="44" t="s">
        <v>1769</v>
      </c>
      <c r="D2021" s="44" t="s">
        <v>1183</v>
      </c>
    </row>
    <row r="2022" spans="1:4">
      <c r="A2022" s="44" t="s">
        <v>875</v>
      </c>
      <c r="B2022" s="44" t="s">
        <v>876</v>
      </c>
      <c r="C2022" s="44" t="s">
        <v>1769</v>
      </c>
      <c r="D2022" s="44" t="s">
        <v>1183</v>
      </c>
    </row>
    <row r="2023" spans="1:4">
      <c r="A2023" s="44" t="s">
        <v>2837</v>
      </c>
      <c r="B2023" s="44" t="s">
        <v>2819</v>
      </c>
      <c r="C2023" s="44" t="s">
        <v>1769</v>
      </c>
      <c r="D2023" s="44" t="s">
        <v>1183</v>
      </c>
    </row>
    <row r="2024" spans="1:4">
      <c r="A2024" s="44" t="s">
        <v>2838</v>
      </c>
      <c r="B2024" s="44" t="s">
        <v>2818</v>
      </c>
      <c r="C2024" s="44" t="s">
        <v>1769</v>
      </c>
      <c r="D2024" s="44" t="s">
        <v>1183</v>
      </c>
    </row>
    <row r="2025" spans="1:4">
      <c r="A2025" s="44" t="s">
        <v>2902</v>
      </c>
      <c r="B2025" s="44" t="s">
        <v>2903</v>
      </c>
      <c r="C2025" s="44" t="s">
        <v>1769</v>
      </c>
      <c r="D2025" s="44" t="s">
        <v>1183</v>
      </c>
    </row>
    <row r="2026" spans="1:4">
      <c r="A2026" s="44" t="s">
        <v>1818</v>
      </c>
      <c r="B2026" s="44" t="s">
        <v>1819</v>
      </c>
      <c r="C2026" s="44" t="s">
        <v>1769</v>
      </c>
      <c r="D2026" s="44" t="s">
        <v>1183</v>
      </c>
    </row>
    <row r="2027" spans="1:4">
      <c r="A2027" s="44" t="s">
        <v>1820</v>
      </c>
      <c r="B2027" s="44" t="s">
        <v>1821</v>
      </c>
      <c r="C2027" s="44" t="s">
        <v>1769</v>
      </c>
      <c r="D2027" s="44" t="s">
        <v>1183</v>
      </c>
    </row>
    <row r="2028" spans="1:4">
      <c r="A2028" s="44" t="s">
        <v>2534</v>
      </c>
      <c r="B2028" s="44" t="s">
        <v>2535</v>
      </c>
      <c r="C2028" s="44" t="s">
        <v>1769</v>
      </c>
      <c r="D2028" s="44" t="s">
        <v>1183</v>
      </c>
    </row>
    <row r="2029" spans="1:4">
      <c r="A2029" s="44" t="s">
        <v>1822</v>
      </c>
      <c r="B2029" s="44" t="s">
        <v>1823</v>
      </c>
      <c r="C2029" s="44" t="s">
        <v>1769</v>
      </c>
      <c r="D2029" s="44" t="s">
        <v>1183</v>
      </c>
    </row>
    <row r="2030" spans="1:4">
      <c r="A2030" s="44" t="s">
        <v>1824</v>
      </c>
      <c r="B2030" s="44" t="s">
        <v>1825</v>
      </c>
      <c r="C2030" s="44" t="s">
        <v>1769</v>
      </c>
      <c r="D2030" s="44" t="s">
        <v>1183</v>
      </c>
    </row>
    <row r="2031" spans="1:4">
      <c r="A2031" s="44" t="s">
        <v>2839</v>
      </c>
      <c r="B2031" s="44" t="s">
        <v>2813</v>
      </c>
      <c r="C2031" s="44" t="s">
        <v>1769</v>
      </c>
      <c r="D2031" s="44" t="s">
        <v>1183</v>
      </c>
    </row>
    <row r="2032" spans="1:4">
      <c r="A2032" s="44" t="s">
        <v>2840</v>
      </c>
      <c r="B2032" s="44" t="s">
        <v>2810</v>
      </c>
      <c r="C2032" s="44" t="s">
        <v>1769</v>
      </c>
      <c r="D2032" s="44" t="s">
        <v>1183</v>
      </c>
    </row>
    <row r="2033" spans="1:4">
      <c r="A2033" s="44" t="s">
        <v>2532</v>
      </c>
      <c r="B2033" s="44" t="s">
        <v>2533</v>
      </c>
      <c r="C2033" s="44" t="s">
        <v>1769</v>
      </c>
      <c r="D2033" s="44" t="s">
        <v>1183</v>
      </c>
    </row>
    <row r="2034" spans="1:4">
      <c r="A2034" s="44" t="s">
        <v>2530</v>
      </c>
      <c r="B2034" s="44" t="s">
        <v>2531</v>
      </c>
      <c r="C2034" s="44" t="s">
        <v>1769</v>
      </c>
      <c r="D2034" s="44" t="s">
        <v>1183</v>
      </c>
    </row>
    <row r="2035" spans="1:4">
      <c r="A2035" s="44" t="s">
        <v>1920</v>
      </c>
      <c r="B2035" s="44" t="s">
        <v>1399</v>
      </c>
      <c r="C2035" s="44" t="s">
        <v>1769</v>
      </c>
      <c r="D2035" s="44" t="s">
        <v>1183</v>
      </c>
    </row>
    <row r="2036" spans="1:4">
      <c r="A2036" s="44" t="s">
        <v>1921</v>
      </c>
      <c r="B2036" s="44" t="s">
        <v>1398</v>
      </c>
      <c r="C2036" s="44" t="s">
        <v>1769</v>
      </c>
      <c r="D2036" s="44" t="s">
        <v>1183</v>
      </c>
    </row>
    <row r="2037" spans="1:4">
      <c r="A2037" s="44" t="s">
        <v>1922</v>
      </c>
      <c r="B2037" s="44" t="s">
        <v>1394</v>
      </c>
      <c r="C2037" s="44" t="s">
        <v>1769</v>
      </c>
      <c r="D2037" s="44" t="s">
        <v>1183</v>
      </c>
    </row>
    <row r="2038" spans="1:4">
      <c r="A2038" s="44" t="s">
        <v>1923</v>
      </c>
      <c r="B2038" s="44" t="s">
        <v>1395</v>
      </c>
      <c r="C2038" s="44" t="s">
        <v>1769</v>
      </c>
      <c r="D2038" s="44" t="s">
        <v>1183</v>
      </c>
    </row>
    <row r="2039" spans="1:4">
      <c r="A2039" s="44" t="s">
        <v>2512</v>
      </c>
      <c r="B2039" s="44" t="s">
        <v>2513</v>
      </c>
      <c r="C2039" s="44" t="s">
        <v>1769</v>
      </c>
      <c r="D2039" s="44" t="s">
        <v>1288</v>
      </c>
    </row>
    <row r="2040" spans="1:4">
      <c r="A2040" s="44" t="s">
        <v>2514</v>
      </c>
      <c r="B2040" s="44" t="s">
        <v>2515</v>
      </c>
      <c r="C2040" s="44" t="s">
        <v>1769</v>
      </c>
      <c r="D2040" s="44" t="s">
        <v>1288</v>
      </c>
    </row>
    <row r="2041" spans="1:4">
      <c r="A2041" s="44" t="s">
        <v>2516</v>
      </c>
      <c r="B2041" s="44" t="s">
        <v>2517</v>
      </c>
      <c r="C2041" s="44" t="s">
        <v>1769</v>
      </c>
      <c r="D2041" s="44" t="s">
        <v>1288</v>
      </c>
    </row>
    <row r="2042" spans="1:4">
      <c r="A2042" s="44" t="s">
        <v>2518</v>
      </c>
      <c r="B2042" s="44" t="s">
        <v>2519</v>
      </c>
      <c r="C2042" s="44" t="s">
        <v>1769</v>
      </c>
      <c r="D2042" s="44" t="s">
        <v>1288</v>
      </c>
    </row>
    <row r="2043" spans="1:4">
      <c r="A2043" s="44" t="s">
        <v>324</v>
      </c>
      <c r="B2043" s="44" t="s">
        <v>16</v>
      </c>
      <c r="C2043" s="44" t="s">
        <v>1769</v>
      </c>
      <c r="D2043" s="44" t="s">
        <v>1288</v>
      </c>
    </row>
    <row r="2044" spans="1:4">
      <c r="A2044" s="44" t="s">
        <v>2907</v>
      </c>
      <c r="B2044" s="44" t="s">
        <v>158</v>
      </c>
      <c r="C2044" s="44" t="s">
        <v>1769</v>
      </c>
      <c r="D2044" s="44" t="s">
        <v>1288</v>
      </c>
    </row>
    <row r="2045" spans="1:4">
      <c r="A2045" s="44"/>
      <c r="B2045" s="44"/>
      <c r="C2045" s="44"/>
      <c r="D2045" s="44" t="s">
        <v>1290</v>
      </c>
    </row>
    <row r="2046" spans="1:4">
      <c r="A2046" s="44"/>
      <c r="B2046" s="44"/>
      <c r="C2046" s="44"/>
      <c r="D2046" s="44" t="s">
        <v>1817</v>
      </c>
    </row>
    <row r="2047" spans="1:4">
      <c r="A2047" s="44" t="s">
        <v>1585</v>
      </c>
      <c r="B2047" s="44" t="s">
        <v>159</v>
      </c>
      <c r="C2047" s="44" t="s">
        <v>1769</v>
      </c>
      <c r="D2047" s="44" t="s">
        <v>1288</v>
      </c>
    </row>
    <row r="2048" spans="1:4">
      <c r="A2048" s="44" t="s">
        <v>163</v>
      </c>
      <c r="B2048" s="44" t="s">
        <v>164</v>
      </c>
      <c r="C2048" s="44" t="s">
        <v>1769</v>
      </c>
      <c r="D2048" s="44" t="s">
        <v>1288</v>
      </c>
    </row>
    <row r="2049" spans="1:4">
      <c r="A2049" s="44"/>
      <c r="B2049" s="44"/>
      <c r="C2049" s="44"/>
      <c r="D2049" s="44" t="s">
        <v>503</v>
      </c>
    </row>
    <row r="2050" spans="1:4">
      <c r="A2050" s="44" t="s">
        <v>2841</v>
      </c>
      <c r="B2050" s="44" t="s">
        <v>2817</v>
      </c>
      <c r="C2050" s="44" t="s">
        <v>1769</v>
      </c>
      <c r="D2050" s="44" t="s">
        <v>1288</v>
      </c>
    </row>
    <row r="2051" spans="1:4">
      <c r="A2051" s="44" t="s">
        <v>2520</v>
      </c>
      <c r="B2051" s="44" t="s">
        <v>2521</v>
      </c>
      <c r="C2051" s="44" t="s">
        <v>1769</v>
      </c>
      <c r="D2051" s="44" t="s">
        <v>1288</v>
      </c>
    </row>
    <row r="2052" spans="1:4">
      <c r="A2052" s="44" t="s">
        <v>2522</v>
      </c>
      <c r="B2052" s="44" t="s">
        <v>2523</v>
      </c>
      <c r="C2052" s="44" t="s">
        <v>1769</v>
      </c>
      <c r="D2052" s="44" t="s">
        <v>1288</v>
      </c>
    </row>
    <row r="2053" spans="1:4">
      <c r="A2053" s="44" t="s">
        <v>2524</v>
      </c>
      <c r="B2053" s="44" t="s">
        <v>2525</v>
      </c>
      <c r="C2053" s="44" t="s">
        <v>1769</v>
      </c>
      <c r="D2053" s="44" t="s">
        <v>1288</v>
      </c>
    </row>
    <row r="2054" spans="1:4">
      <c r="A2054" s="44" t="s">
        <v>2526</v>
      </c>
      <c r="B2054" s="44" t="s">
        <v>2527</v>
      </c>
      <c r="C2054" s="44" t="s">
        <v>1769</v>
      </c>
      <c r="D2054" s="44" t="s">
        <v>1288</v>
      </c>
    </row>
    <row r="2055" spans="1:4">
      <c r="A2055" s="44" t="s">
        <v>2528</v>
      </c>
      <c r="B2055" s="44" t="s">
        <v>2529</v>
      </c>
      <c r="C2055" s="44" t="s">
        <v>1769</v>
      </c>
      <c r="D2055" s="44" t="s">
        <v>1288</v>
      </c>
    </row>
    <row r="2056" spans="1:4">
      <c r="A2056" s="44" t="s">
        <v>2145</v>
      </c>
      <c r="B2056" s="44" t="s">
        <v>2144</v>
      </c>
      <c r="C2056" s="44" t="s">
        <v>1769</v>
      </c>
      <c r="D2056" s="44" t="s">
        <v>1183</v>
      </c>
    </row>
    <row r="2057" spans="1:4">
      <c r="A2057" s="44" t="s">
        <v>2147</v>
      </c>
      <c r="B2057" s="44" t="s">
        <v>2146</v>
      </c>
      <c r="C2057" s="44" t="s">
        <v>1769</v>
      </c>
      <c r="D2057" s="44" t="s">
        <v>1183</v>
      </c>
    </row>
    <row r="2058" spans="1:4">
      <c r="A2058" s="44" t="s">
        <v>6</v>
      </c>
      <c r="B2058" s="44" t="s">
        <v>7</v>
      </c>
      <c r="C2058" s="44" t="s">
        <v>1769</v>
      </c>
      <c r="D2058" s="44" t="s">
        <v>1288</v>
      </c>
    </row>
    <row r="2059" spans="1:4">
      <c r="A2059" s="44" t="s">
        <v>327</v>
      </c>
      <c r="B2059" s="44" t="s">
        <v>328</v>
      </c>
      <c r="C2059" s="44" t="s">
        <v>1769</v>
      </c>
      <c r="D2059" s="44" t="s">
        <v>1288</v>
      </c>
    </row>
    <row r="2060" spans="1:4">
      <c r="A2060" s="44" t="s">
        <v>261</v>
      </c>
      <c r="B2060" s="44" t="s">
        <v>267</v>
      </c>
      <c r="C2060" s="44" t="s">
        <v>1769</v>
      </c>
      <c r="D2060" s="44" t="s">
        <v>1288</v>
      </c>
    </row>
    <row r="2061" spans="1:4">
      <c r="A2061" s="44"/>
      <c r="B2061" s="44"/>
      <c r="C2061" s="44"/>
      <c r="D2061" s="44" t="s">
        <v>503</v>
      </c>
    </row>
    <row r="2062" spans="1:4">
      <c r="A2062" s="44" t="s">
        <v>263</v>
      </c>
      <c r="B2062" s="44" t="s">
        <v>270</v>
      </c>
      <c r="C2062" s="44" t="s">
        <v>1769</v>
      </c>
      <c r="D2062" s="44" t="s">
        <v>1288</v>
      </c>
    </row>
    <row r="2063" spans="1:4">
      <c r="A2063" s="44" t="s">
        <v>693</v>
      </c>
      <c r="B2063" s="44" t="s">
        <v>160</v>
      </c>
      <c r="C2063" s="44" t="s">
        <v>1769</v>
      </c>
      <c r="D2063" s="44" t="s">
        <v>1288</v>
      </c>
    </row>
    <row r="2064" spans="1:4">
      <c r="A2064" s="44"/>
      <c r="B2064" s="44"/>
      <c r="C2064" s="44"/>
      <c r="D2064" s="44" t="s">
        <v>503</v>
      </c>
    </row>
    <row r="2065" spans="1:4">
      <c r="A2065" s="44"/>
      <c r="B2065" s="44"/>
      <c r="C2065" s="44"/>
      <c r="D2065" s="44" t="s">
        <v>507</v>
      </c>
    </row>
    <row r="2066" spans="1:4">
      <c r="A2066" s="44" t="s">
        <v>325</v>
      </c>
      <c r="B2066" s="44" t="s">
        <v>326</v>
      </c>
      <c r="C2066" s="44" t="s">
        <v>1769</v>
      </c>
      <c r="D2066" s="44" t="s">
        <v>1288</v>
      </c>
    </row>
    <row r="2067" spans="1:4">
      <c r="A2067" s="44" t="s">
        <v>2149</v>
      </c>
      <c r="B2067" s="44" t="s">
        <v>2148</v>
      </c>
      <c r="C2067" s="44" t="s">
        <v>1769</v>
      </c>
      <c r="D2067" s="44" t="s">
        <v>1288</v>
      </c>
    </row>
    <row r="2068" spans="1:4">
      <c r="A2068" s="44" t="s">
        <v>2151</v>
      </c>
      <c r="B2068" s="44" t="s">
        <v>2150</v>
      </c>
      <c r="C2068" s="44" t="s">
        <v>1769</v>
      </c>
      <c r="D2068" s="44" t="s">
        <v>1288</v>
      </c>
    </row>
    <row r="2069" spans="1:4">
      <c r="A2069" s="44" t="s">
        <v>8</v>
      </c>
      <c r="B2069" s="44" t="s">
        <v>9</v>
      </c>
      <c r="C2069" s="44" t="s">
        <v>1769</v>
      </c>
      <c r="D2069" s="44" t="s">
        <v>1288</v>
      </c>
    </row>
    <row r="2070" spans="1:4">
      <c r="A2070" s="44" t="s">
        <v>1942</v>
      </c>
      <c r="B2070" s="44" t="s">
        <v>1932</v>
      </c>
      <c r="C2070" s="44" t="s">
        <v>1769</v>
      </c>
      <c r="D2070" s="44" t="s">
        <v>1288</v>
      </c>
    </row>
    <row r="2071" spans="1:4">
      <c r="A2071" s="44" t="s">
        <v>1943</v>
      </c>
      <c r="B2071" s="44" t="s">
        <v>1933</v>
      </c>
      <c r="C2071" s="44" t="s">
        <v>1769</v>
      </c>
      <c r="D2071" s="44" t="s">
        <v>1288</v>
      </c>
    </row>
    <row r="2072" spans="1:4">
      <c r="A2072" s="44" t="s">
        <v>10</v>
      </c>
      <c r="B2072" s="44" t="s">
        <v>11</v>
      </c>
      <c r="C2072" s="44" t="s">
        <v>1769</v>
      </c>
      <c r="D2072" s="44" t="s">
        <v>1288</v>
      </c>
    </row>
    <row r="2073" spans="1:4">
      <c r="A2073" s="44" t="s">
        <v>2153</v>
      </c>
      <c r="B2073" s="44" t="s">
        <v>2152</v>
      </c>
      <c r="C2073" s="44" t="s">
        <v>1769</v>
      </c>
      <c r="D2073" s="44" t="s">
        <v>1288</v>
      </c>
    </row>
    <row r="2074" spans="1:4">
      <c r="A2074" s="44" t="s">
        <v>2155</v>
      </c>
      <c r="B2074" s="44" t="s">
        <v>2154</v>
      </c>
      <c r="C2074" s="44" t="s">
        <v>1769</v>
      </c>
      <c r="D2074" s="44" t="s">
        <v>1288</v>
      </c>
    </row>
    <row r="2075" spans="1:4">
      <c r="A2075" s="44" t="s">
        <v>1924</v>
      </c>
      <c r="B2075" s="44" t="s">
        <v>162</v>
      </c>
      <c r="C2075" s="44" t="s">
        <v>1769</v>
      </c>
      <c r="D2075" s="44" t="s">
        <v>1288</v>
      </c>
    </row>
    <row r="2076" spans="1:4">
      <c r="A2076" s="44"/>
      <c r="B2076" s="44"/>
      <c r="C2076" s="44"/>
      <c r="D2076" s="44" t="s">
        <v>503</v>
      </c>
    </row>
    <row r="2077" spans="1:4">
      <c r="A2077" s="44"/>
      <c r="B2077" s="44"/>
      <c r="C2077" s="44"/>
      <c r="D2077" s="44" t="s">
        <v>507</v>
      </c>
    </row>
    <row r="2078" spans="1:4">
      <c r="A2078" s="44" t="s">
        <v>715</v>
      </c>
      <c r="B2078" s="44" t="s">
        <v>716</v>
      </c>
      <c r="C2078" s="44" t="s">
        <v>1769</v>
      </c>
      <c r="D2078" s="44" t="s">
        <v>1288</v>
      </c>
    </row>
    <row r="2079" spans="1:4">
      <c r="A2079" s="174"/>
      <c r="B2079" s="174"/>
      <c r="C2079" s="174"/>
      <c r="D2079" s="174" t="s">
        <v>507</v>
      </c>
    </row>
    <row r="2080" spans="1:4">
      <c r="A2080" s="174" t="s">
        <v>2157</v>
      </c>
      <c r="B2080" s="174" t="s">
        <v>2156</v>
      </c>
      <c r="C2080" s="174" t="s">
        <v>1769</v>
      </c>
      <c r="D2080" s="174" t="s">
        <v>1288</v>
      </c>
    </row>
    <row r="2081" spans="1:4">
      <c r="A2081" s="174" t="s">
        <v>2159</v>
      </c>
      <c r="B2081" s="174" t="s">
        <v>2158</v>
      </c>
      <c r="C2081" s="174" t="s">
        <v>1769</v>
      </c>
      <c r="D2081" s="174" t="s">
        <v>1288</v>
      </c>
    </row>
    <row r="2082" spans="1:4">
      <c r="A2082" s="174" t="s">
        <v>1940</v>
      </c>
      <c r="B2082" s="174" t="s">
        <v>1930</v>
      </c>
      <c r="C2082" s="174" t="s">
        <v>1769</v>
      </c>
      <c r="D2082" s="174" t="s">
        <v>1288</v>
      </c>
    </row>
    <row r="2083" spans="1:4">
      <c r="A2083" s="174" t="s">
        <v>1941</v>
      </c>
      <c r="B2083" s="174" t="s">
        <v>1931</v>
      </c>
      <c r="C2083" s="174" t="s">
        <v>1769</v>
      </c>
      <c r="D2083" s="174" t="s">
        <v>1288</v>
      </c>
    </row>
    <row r="2084" spans="1:4">
      <c r="A2084" s="174" t="s">
        <v>2842</v>
      </c>
      <c r="B2084" s="174" t="s">
        <v>2811</v>
      </c>
      <c r="C2084" s="174" t="s">
        <v>1769</v>
      </c>
      <c r="D2084" s="174" t="s">
        <v>1288</v>
      </c>
    </row>
    <row r="2085" spans="1:4">
      <c r="A2085" s="174"/>
      <c r="B2085" s="174"/>
      <c r="C2085" s="174"/>
      <c r="D2085" s="174" t="s">
        <v>507</v>
      </c>
    </row>
    <row r="2086" spans="1:4">
      <c r="A2086" s="174" t="s">
        <v>14</v>
      </c>
      <c r="B2086" s="174" t="s">
        <v>15</v>
      </c>
      <c r="C2086" s="174" t="s">
        <v>1769</v>
      </c>
      <c r="D2086" s="174" t="s">
        <v>1288</v>
      </c>
    </row>
    <row r="2087" spans="1:4">
      <c r="A2087" s="174"/>
      <c r="B2087" s="174"/>
      <c r="C2087" s="174"/>
      <c r="D2087" s="174" t="s">
        <v>507</v>
      </c>
    </row>
    <row r="2088" spans="1:4">
      <c r="A2088" s="174" t="s">
        <v>1944</v>
      </c>
      <c r="B2088" s="174" t="s">
        <v>1934</v>
      </c>
      <c r="C2088" s="174" t="s">
        <v>1769</v>
      </c>
      <c r="D2088" s="174" t="s">
        <v>1288</v>
      </c>
    </row>
    <row r="2089" spans="1:4">
      <c r="A2089" s="174" t="s">
        <v>1945</v>
      </c>
      <c r="B2089" s="174" t="s">
        <v>1935</v>
      </c>
      <c r="C2089" s="174" t="s">
        <v>1769</v>
      </c>
      <c r="D2089" s="174" t="s">
        <v>1288</v>
      </c>
    </row>
    <row r="2090" spans="1:4">
      <c r="A2090" s="174" t="s">
        <v>1936</v>
      </c>
      <c r="B2090" s="174" t="s">
        <v>1926</v>
      </c>
      <c r="C2090" s="174" t="s">
        <v>1769</v>
      </c>
      <c r="D2090" s="174" t="s">
        <v>1288</v>
      </c>
    </row>
    <row r="2091" spans="1:4">
      <c r="A2091" s="174"/>
      <c r="B2091" s="174"/>
      <c r="C2091" s="174"/>
      <c r="D2091" s="174" t="s">
        <v>507</v>
      </c>
    </row>
    <row r="2092" spans="1:4">
      <c r="A2092" s="174" t="s">
        <v>1937</v>
      </c>
      <c r="B2092" s="174" t="s">
        <v>1927</v>
      </c>
      <c r="C2092" s="174" t="s">
        <v>1769</v>
      </c>
      <c r="D2092" s="174" t="s">
        <v>1288</v>
      </c>
    </row>
    <row r="2093" spans="1:4">
      <c r="A2093" s="174"/>
      <c r="B2093" s="174"/>
      <c r="C2093" s="174"/>
      <c r="D2093" s="174" t="s">
        <v>507</v>
      </c>
    </row>
    <row r="2094" spans="1:4">
      <c r="A2094" s="174" t="s">
        <v>694</v>
      </c>
      <c r="B2094" s="174" t="s">
        <v>161</v>
      </c>
      <c r="C2094" s="174" t="s">
        <v>1769</v>
      </c>
      <c r="D2094" s="174" t="s">
        <v>1288</v>
      </c>
    </row>
    <row r="2095" spans="1:4">
      <c r="A2095" s="174"/>
      <c r="B2095" s="174"/>
      <c r="C2095" s="174"/>
      <c r="D2095" s="174" t="s">
        <v>503</v>
      </c>
    </row>
    <row r="2096" spans="1:4">
      <c r="A2096" s="174"/>
      <c r="B2096" s="174"/>
      <c r="C2096" s="174"/>
      <c r="D2096" s="174" t="s">
        <v>1290</v>
      </c>
    </row>
    <row r="2097" spans="1:5">
      <c r="A2097" s="174" t="s">
        <v>4</v>
      </c>
      <c r="B2097" s="174" t="s">
        <v>5</v>
      </c>
      <c r="C2097" s="174" t="s">
        <v>1769</v>
      </c>
      <c r="D2097" s="174" t="s">
        <v>1288</v>
      </c>
    </row>
    <row r="2098" spans="1:5">
      <c r="A2098" s="174" t="s">
        <v>2343</v>
      </c>
      <c r="B2098" s="174" t="s">
        <v>703</v>
      </c>
      <c r="C2098" s="174" t="s">
        <v>1769</v>
      </c>
      <c r="D2098" s="174" t="s">
        <v>1288</v>
      </c>
    </row>
    <row r="2099" spans="1:5">
      <c r="A2099" s="174"/>
      <c r="B2099" s="174"/>
      <c r="C2099" s="174"/>
      <c r="D2099" s="174" t="s">
        <v>507</v>
      </c>
    </row>
    <row r="2100" spans="1:5">
      <c r="A2100" s="174" t="s">
        <v>12</v>
      </c>
      <c r="B2100" s="174" t="s">
        <v>13</v>
      </c>
      <c r="C2100" s="174" t="s">
        <v>1769</v>
      </c>
      <c r="D2100" s="174" t="s">
        <v>1288</v>
      </c>
    </row>
    <row r="2101" spans="1:5">
      <c r="A2101" s="174"/>
      <c r="B2101" s="174"/>
      <c r="C2101" s="174"/>
      <c r="D2101" s="174" t="s">
        <v>507</v>
      </c>
    </row>
    <row r="2102" spans="1:5">
      <c r="A2102" s="174" t="s">
        <v>1938</v>
      </c>
      <c r="B2102" s="174" t="s">
        <v>1928</v>
      </c>
      <c r="C2102" s="174" t="s">
        <v>1769</v>
      </c>
      <c r="D2102" s="174" t="s">
        <v>1288</v>
      </c>
    </row>
    <row r="2103" spans="1:5">
      <c r="A2103" s="174" t="s">
        <v>1939</v>
      </c>
      <c r="B2103" s="174" t="s">
        <v>1929</v>
      </c>
      <c r="C2103" s="174" t="s">
        <v>1769</v>
      </c>
      <c r="D2103" s="174" t="s">
        <v>1288</v>
      </c>
    </row>
    <row r="2104" spans="1:5">
      <c r="A2104" s="174" t="s">
        <v>2161</v>
      </c>
      <c r="B2104" s="174" t="s">
        <v>2160</v>
      </c>
      <c r="C2104" s="174" t="s">
        <v>1769</v>
      </c>
      <c r="D2104" s="174" t="s">
        <v>1288</v>
      </c>
    </row>
    <row r="2105" spans="1:5">
      <c r="A2105" s="174" t="s">
        <v>2163</v>
      </c>
      <c r="B2105" s="174" t="s">
        <v>2162</v>
      </c>
      <c r="C2105" s="174" t="s">
        <v>1769</v>
      </c>
      <c r="D2105" s="174" t="s">
        <v>1288</v>
      </c>
    </row>
    <row r="2106" spans="1:5">
      <c r="A2106" s="174" t="s">
        <v>2843</v>
      </c>
      <c r="B2106" s="174" t="s">
        <v>2816</v>
      </c>
      <c r="C2106" s="174" t="s">
        <v>1769</v>
      </c>
      <c r="D2106" s="174" t="s">
        <v>1183</v>
      </c>
    </row>
    <row r="2107" spans="1:5">
      <c r="A2107" s="45" t="s">
        <v>2844</v>
      </c>
      <c r="B2107" s="45" t="s">
        <v>2815</v>
      </c>
      <c r="C2107" s="45" t="s">
        <v>1769</v>
      </c>
      <c r="D2107" s="45" t="s">
        <v>1183</v>
      </c>
    </row>
    <row r="2108" spans="1:5">
      <c r="A2108" s="56"/>
      <c r="B2108" s="56"/>
      <c r="C2108" s="56"/>
      <c r="D2108" s="56"/>
    </row>
    <row r="2109" spans="1:5">
      <c r="A2109" s="56"/>
      <c r="B2109" s="56"/>
      <c r="C2109" s="56"/>
      <c r="D2109" s="56"/>
    </row>
    <row r="2110" spans="1:5">
      <c r="A2110" s="74" t="s">
        <v>2784</v>
      </c>
      <c r="B2110" s="75" t="s">
        <v>171</v>
      </c>
      <c r="C2110" s="76" t="s">
        <v>1567</v>
      </c>
      <c r="D2110" s="76" t="s">
        <v>1287</v>
      </c>
      <c r="E2110" s="126"/>
    </row>
    <row r="2111" spans="1:5">
      <c r="A2111" s="42"/>
      <c r="B2111" s="42"/>
      <c r="C2111" s="43"/>
      <c r="D2111" s="43"/>
      <c r="E2111" s="126"/>
    </row>
    <row r="2112" spans="1:5">
      <c r="A2112" s="44" t="s">
        <v>2823</v>
      </c>
      <c r="B2112" s="44" t="s">
        <v>2827</v>
      </c>
      <c r="C2112" s="44" t="s">
        <v>2831</v>
      </c>
      <c r="D2112" s="44" t="s">
        <v>1289</v>
      </c>
    </row>
    <row r="2113" spans="1:5">
      <c r="A2113" s="44" t="s">
        <v>2824</v>
      </c>
      <c r="B2113" s="44" t="s">
        <v>2828</v>
      </c>
      <c r="C2113" s="44" t="s">
        <v>2831</v>
      </c>
      <c r="D2113" s="44" t="s">
        <v>1289</v>
      </c>
    </row>
    <row r="2114" spans="1:5">
      <c r="A2114" s="44" t="s">
        <v>2825</v>
      </c>
      <c r="B2114" s="44" t="s">
        <v>2829</v>
      </c>
      <c r="C2114" s="44" t="s">
        <v>2831</v>
      </c>
      <c r="D2114" s="44" t="s">
        <v>1289</v>
      </c>
    </row>
    <row r="2115" spans="1:5">
      <c r="A2115" s="44" t="s">
        <v>2826</v>
      </c>
      <c r="B2115" s="44" t="s">
        <v>2830</v>
      </c>
      <c r="C2115" s="44" t="s">
        <v>2831</v>
      </c>
      <c r="D2115" s="44" t="s">
        <v>1289</v>
      </c>
    </row>
    <row r="2116" spans="1:5">
      <c r="A2116" s="45" t="s">
        <v>2732</v>
      </c>
      <c r="B2116" s="45" t="s">
        <v>2733</v>
      </c>
      <c r="C2116" s="45" t="s">
        <v>2419</v>
      </c>
      <c r="D2116" s="45" t="s">
        <v>1289</v>
      </c>
    </row>
    <row r="2117" spans="1:5">
      <c r="A2117" s="56"/>
      <c r="B2117" s="56"/>
      <c r="C2117" s="56"/>
      <c r="D2117" s="56"/>
    </row>
    <row r="2118" spans="1:5">
      <c r="A2118" s="56"/>
      <c r="B2118" s="56"/>
      <c r="C2118" s="56"/>
      <c r="D2118" s="56"/>
    </row>
    <row r="2119" spans="1:5">
      <c r="A2119" s="74" t="s">
        <v>1292</v>
      </c>
      <c r="B2119" s="75" t="s">
        <v>171</v>
      </c>
      <c r="C2119" s="76" t="s">
        <v>1567</v>
      </c>
      <c r="D2119" s="76" t="s">
        <v>1287</v>
      </c>
      <c r="E2119" s="126"/>
    </row>
    <row r="2120" spans="1:5">
      <c r="A2120" s="42"/>
      <c r="B2120" s="42"/>
      <c r="C2120" s="43"/>
      <c r="D2120" s="43"/>
      <c r="E2120" s="126"/>
    </row>
    <row r="2121" spans="1:5">
      <c r="A2121" s="44" t="s">
        <v>2308</v>
      </c>
      <c r="B2121" s="44" t="s">
        <v>2316</v>
      </c>
      <c r="C2121" s="44" t="s">
        <v>2021</v>
      </c>
      <c r="D2121" s="44" t="s">
        <v>1288</v>
      </c>
    </row>
    <row r="2122" spans="1:5">
      <c r="A2122" s="44" t="s">
        <v>2310</v>
      </c>
      <c r="B2122" s="44" t="s">
        <v>2318</v>
      </c>
      <c r="C2122" s="44" t="s">
        <v>2021</v>
      </c>
      <c r="D2122" s="44" t="s">
        <v>1288</v>
      </c>
    </row>
    <row r="2123" spans="1:5">
      <c r="A2123" s="44" t="s">
        <v>2560</v>
      </c>
      <c r="B2123" s="44" t="s">
        <v>2561</v>
      </c>
      <c r="C2123" s="44" t="s">
        <v>2021</v>
      </c>
      <c r="D2123" s="44" t="s">
        <v>1288</v>
      </c>
    </row>
    <row r="2124" spans="1:5">
      <c r="A2124" s="44" t="s">
        <v>2568</v>
      </c>
      <c r="B2124" s="44" t="s">
        <v>2569</v>
      </c>
      <c r="C2124" s="44" t="s">
        <v>2021</v>
      </c>
      <c r="D2124" s="44" t="s">
        <v>1288</v>
      </c>
    </row>
    <row r="2125" spans="1:5">
      <c r="A2125" s="44" t="s">
        <v>2484</v>
      </c>
      <c r="B2125" s="44" t="s">
        <v>2485</v>
      </c>
      <c r="C2125" s="44" t="s">
        <v>2021</v>
      </c>
      <c r="D2125" s="44" t="s">
        <v>1288</v>
      </c>
    </row>
    <row r="2126" spans="1:5">
      <c r="A2126" s="44" t="s">
        <v>2492</v>
      </c>
      <c r="B2126" s="44" t="s">
        <v>2493</v>
      </c>
      <c r="C2126" s="44" t="s">
        <v>2021</v>
      </c>
      <c r="D2126" s="44" t="s">
        <v>1288</v>
      </c>
    </row>
    <row r="2127" spans="1:5">
      <c r="A2127" s="44" t="s">
        <v>2780</v>
      </c>
      <c r="B2127" s="44" t="s">
        <v>2769</v>
      </c>
      <c r="C2127" s="44" t="s">
        <v>2021</v>
      </c>
      <c r="D2127" s="44" t="s">
        <v>1288</v>
      </c>
    </row>
    <row r="2128" spans="1:5">
      <c r="A2128" s="44" t="s">
        <v>2782</v>
      </c>
      <c r="B2128" s="44" t="s">
        <v>2760</v>
      </c>
      <c r="C2128" s="44" t="s">
        <v>2021</v>
      </c>
      <c r="D2128" s="44" t="s">
        <v>1288</v>
      </c>
    </row>
    <row r="2129" spans="1:4">
      <c r="A2129" s="44" t="s">
        <v>2019</v>
      </c>
      <c r="B2129" s="44" t="s">
        <v>2020</v>
      </c>
      <c r="C2129" s="44" t="s">
        <v>2021</v>
      </c>
      <c r="D2129" s="44" t="s">
        <v>1288</v>
      </c>
    </row>
    <row r="2130" spans="1:4">
      <c r="A2130" s="44" t="s">
        <v>2024</v>
      </c>
      <c r="B2130" s="44" t="s">
        <v>2025</v>
      </c>
      <c r="C2130" s="44" t="s">
        <v>2021</v>
      </c>
      <c r="D2130" s="44" t="s">
        <v>1288</v>
      </c>
    </row>
    <row r="2131" spans="1:4">
      <c r="A2131" s="44" t="s">
        <v>2312</v>
      </c>
      <c r="B2131" s="44" t="s">
        <v>2320</v>
      </c>
      <c r="C2131" s="44" t="s">
        <v>2021</v>
      </c>
      <c r="D2131" s="44" t="s">
        <v>1288</v>
      </c>
    </row>
    <row r="2132" spans="1:4">
      <c r="A2132" s="44" t="s">
        <v>2314</v>
      </c>
      <c r="B2132" s="44" t="s">
        <v>2322</v>
      </c>
      <c r="C2132" s="44" t="s">
        <v>2021</v>
      </c>
      <c r="D2132" s="44" t="s">
        <v>1288</v>
      </c>
    </row>
    <row r="2133" spans="1:4">
      <c r="A2133" s="44" t="s">
        <v>2776</v>
      </c>
      <c r="B2133" s="44" t="s">
        <v>2765</v>
      </c>
      <c r="C2133" s="44" t="s">
        <v>2021</v>
      </c>
      <c r="D2133" s="44" t="s">
        <v>1288</v>
      </c>
    </row>
    <row r="2134" spans="1:4">
      <c r="A2134" s="44" t="s">
        <v>2778</v>
      </c>
      <c r="B2134" s="44" t="s">
        <v>2767</v>
      </c>
      <c r="C2134" s="44" t="s">
        <v>2021</v>
      </c>
      <c r="D2134" s="44" t="s">
        <v>1288</v>
      </c>
    </row>
    <row r="2135" spans="1:4">
      <c r="A2135" s="44" t="s">
        <v>2772</v>
      </c>
      <c r="B2135" s="44" t="s">
        <v>2761</v>
      </c>
      <c r="C2135" s="44" t="s">
        <v>2021</v>
      </c>
      <c r="D2135" s="44" t="s">
        <v>1288</v>
      </c>
    </row>
    <row r="2136" spans="1:4">
      <c r="A2136" s="44" t="s">
        <v>2774</v>
      </c>
      <c r="B2136" s="44" t="s">
        <v>2763</v>
      </c>
      <c r="C2136" s="44" t="s">
        <v>2021</v>
      </c>
      <c r="D2136" s="44" t="s">
        <v>1288</v>
      </c>
    </row>
    <row r="2137" spans="1:4">
      <c r="A2137" s="44" t="s">
        <v>2028</v>
      </c>
      <c r="B2137" s="44" t="s">
        <v>2029</v>
      </c>
      <c r="C2137" s="44" t="s">
        <v>2021</v>
      </c>
      <c r="D2137" s="44" t="s">
        <v>1288</v>
      </c>
    </row>
    <row r="2138" spans="1:4">
      <c r="A2138" s="44" t="s">
        <v>2032</v>
      </c>
      <c r="B2138" s="44" t="s">
        <v>2033</v>
      </c>
      <c r="C2138" s="44" t="s">
        <v>2021</v>
      </c>
      <c r="D2138" s="44" t="s">
        <v>1288</v>
      </c>
    </row>
    <row r="2139" spans="1:4">
      <c r="A2139" s="44" t="s">
        <v>2544</v>
      </c>
      <c r="B2139" s="44" t="s">
        <v>2545</v>
      </c>
      <c r="C2139" s="44" t="s">
        <v>2021</v>
      </c>
      <c r="D2139" s="44" t="s">
        <v>1288</v>
      </c>
    </row>
    <row r="2140" spans="1:4">
      <c r="A2140" s="44" t="s">
        <v>2552</v>
      </c>
      <c r="B2140" s="44" t="s">
        <v>2553</v>
      </c>
      <c r="C2140" s="44" t="s">
        <v>2021</v>
      </c>
      <c r="D2140" s="44" t="s">
        <v>1288</v>
      </c>
    </row>
    <row r="2141" spans="1:4">
      <c r="A2141" s="44" t="s">
        <v>2309</v>
      </c>
      <c r="B2141" s="44" t="s">
        <v>2317</v>
      </c>
      <c r="C2141" s="44" t="s">
        <v>2021</v>
      </c>
      <c r="D2141" s="44" t="s">
        <v>1288</v>
      </c>
    </row>
    <row r="2142" spans="1:4">
      <c r="A2142" s="44" t="s">
        <v>2311</v>
      </c>
      <c r="B2142" s="44" t="s">
        <v>2319</v>
      </c>
      <c r="C2142" s="44" t="s">
        <v>2021</v>
      </c>
      <c r="D2142" s="44" t="s">
        <v>1288</v>
      </c>
    </row>
    <row r="2143" spans="1:4">
      <c r="A2143" s="44" t="s">
        <v>2562</v>
      </c>
      <c r="B2143" s="44" t="s">
        <v>2563</v>
      </c>
      <c r="C2143" s="44" t="s">
        <v>2021</v>
      </c>
      <c r="D2143" s="44" t="s">
        <v>1288</v>
      </c>
    </row>
    <row r="2144" spans="1:4">
      <c r="A2144" s="44" t="s">
        <v>2570</v>
      </c>
      <c r="B2144" s="44" t="s">
        <v>2571</v>
      </c>
      <c r="C2144" s="44" t="s">
        <v>2021</v>
      </c>
      <c r="D2144" s="44" t="s">
        <v>1288</v>
      </c>
    </row>
    <row r="2145" spans="1:4">
      <c r="A2145" s="44" t="s">
        <v>2486</v>
      </c>
      <c r="B2145" s="44" t="s">
        <v>2487</v>
      </c>
      <c r="C2145" s="44" t="s">
        <v>2021</v>
      </c>
      <c r="D2145" s="44" t="s">
        <v>1288</v>
      </c>
    </row>
    <row r="2146" spans="1:4">
      <c r="A2146" s="44" t="s">
        <v>2494</v>
      </c>
      <c r="B2146" s="44" t="s">
        <v>2495</v>
      </c>
      <c r="C2146" s="44" t="s">
        <v>2021</v>
      </c>
      <c r="D2146" s="44" t="s">
        <v>1288</v>
      </c>
    </row>
    <row r="2147" spans="1:4">
      <c r="A2147" s="44" t="s">
        <v>2781</v>
      </c>
      <c r="B2147" s="44" t="s">
        <v>2770</v>
      </c>
      <c r="C2147" s="44" t="s">
        <v>2021</v>
      </c>
      <c r="D2147" s="44" t="s">
        <v>1288</v>
      </c>
    </row>
    <row r="2148" spans="1:4">
      <c r="A2148" s="44" t="s">
        <v>2783</v>
      </c>
      <c r="B2148" s="44" t="s">
        <v>2771</v>
      </c>
      <c r="C2148" s="44" t="s">
        <v>2021</v>
      </c>
      <c r="D2148" s="44" t="s">
        <v>1288</v>
      </c>
    </row>
    <row r="2149" spans="1:4">
      <c r="A2149" s="44" t="s">
        <v>2022</v>
      </c>
      <c r="B2149" s="44" t="s">
        <v>2023</v>
      </c>
      <c r="C2149" s="44" t="s">
        <v>2021</v>
      </c>
      <c r="D2149" s="44" t="s">
        <v>1288</v>
      </c>
    </row>
    <row r="2150" spans="1:4">
      <c r="A2150" s="44" t="s">
        <v>2026</v>
      </c>
      <c r="B2150" s="44" t="s">
        <v>2027</v>
      </c>
      <c r="C2150" s="44" t="s">
        <v>2021</v>
      </c>
      <c r="D2150" s="44" t="s">
        <v>1288</v>
      </c>
    </row>
    <row r="2151" spans="1:4">
      <c r="A2151" s="44" t="s">
        <v>2313</v>
      </c>
      <c r="B2151" s="44" t="s">
        <v>2321</v>
      </c>
      <c r="C2151" s="44" t="s">
        <v>2021</v>
      </c>
      <c r="D2151" s="44" t="s">
        <v>1288</v>
      </c>
    </row>
    <row r="2152" spans="1:4">
      <c r="A2152" s="44" t="s">
        <v>2315</v>
      </c>
      <c r="B2152" s="44" t="s">
        <v>2323</v>
      </c>
      <c r="C2152" s="44" t="s">
        <v>2021</v>
      </c>
      <c r="D2152" s="44" t="s">
        <v>1288</v>
      </c>
    </row>
    <row r="2153" spans="1:4">
      <c r="A2153" s="44" t="s">
        <v>2777</v>
      </c>
      <c r="B2153" s="44" t="s">
        <v>2766</v>
      </c>
      <c r="C2153" s="44" t="s">
        <v>2021</v>
      </c>
      <c r="D2153" s="44" t="s">
        <v>1288</v>
      </c>
    </row>
    <row r="2154" spans="1:4">
      <c r="A2154" s="44" t="s">
        <v>2779</v>
      </c>
      <c r="B2154" s="44" t="s">
        <v>2768</v>
      </c>
      <c r="C2154" s="44" t="s">
        <v>2021</v>
      </c>
      <c r="D2154" s="44" t="s">
        <v>1288</v>
      </c>
    </row>
    <row r="2155" spans="1:4">
      <c r="A2155" s="44" t="s">
        <v>2773</v>
      </c>
      <c r="B2155" s="44" t="s">
        <v>2762</v>
      </c>
      <c r="C2155" s="44" t="s">
        <v>2021</v>
      </c>
      <c r="D2155" s="44" t="s">
        <v>1288</v>
      </c>
    </row>
    <row r="2156" spans="1:4">
      <c r="A2156" s="44" t="s">
        <v>2775</v>
      </c>
      <c r="B2156" s="44" t="s">
        <v>2764</v>
      </c>
      <c r="C2156" s="44" t="s">
        <v>2021</v>
      </c>
      <c r="D2156" s="44" t="s">
        <v>1288</v>
      </c>
    </row>
    <row r="2157" spans="1:4">
      <c r="A2157" s="44" t="s">
        <v>2030</v>
      </c>
      <c r="B2157" s="44" t="s">
        <v>2031</v>
      </c>
      <c r="C2157" s="44" t="s">
        <v>2021</v>
      </c>
      <c r="D2157" s="44" t="s">
        <v>1288</v>
      </c>
    </row>
    <row r="2158" spans="1:4">
      <c r="A2158" s="44" t="s">
        <v>2034</v>
      </c>
      <c r="B2158" s="44" t="s">
        <v>2035</v>
      </c>
      <c r="C2158" s="44" t="s">
        <v>2021</v>
      </c>
      <c r="D2158" s="44" t="s">
        <v>1288</v>
      </c>
    </row>
    <row r="2159" spans="1:4">
      <c r="A2159" s="44" t="s">
        <v>2546</v>
      </c>
      <c r="B2159" s="44" t="s">
        <v>2547</v>
      </c>
      <c r="C2159" s="44" t="s">
        <v>2021</v>
      </c>
      <c r="D2159" s="44" t="s">
        <v>1288</v>
      </c>
    </row>
    <row r="2160" spans="1:4">
      <c r="A2160" s="44" t="s">
        <v>2554</v>
      </c>
      <c r="B2160" s="44" t="s">
        <v>2555</v>
      </c>
      <c r="C2160" s="44" t="s">
        <v>2021</v>
      </c>
      <c r="D2160" s="44" t="s">
        <v>1288</v>
      </c>
    </row>
    <row r="2161" spans="1:4">
      <c r="A2161" s="44" t="s">
        <v>2468</v>
      </c>
      <c r="B2161" s="44" t="s">
        <v>2469</v>
      </c>
      <c r="C2161" s="44" t="s">
        <v>2021</v>
      </c>
      <c r="D2161" s="44" t="s">
        <v>1288</v>
      </c>
    </row>
    <row r="2162" spans="1:4">
      <c r="A2162" s="44" t="s">
        <v>2472</v>
      </c>
      <c r="B2162" s="44" t="s">
        <v>2473</v>
      </c>
      <c r="C2162" s="44" t="s">
        <v>2021</v>
      </c>
      <c r="D2162" s="44" t="s">
        <v>1288</v>
      </c>
    </row>
    <row r="2163" spans="1:4">
      <c r="A2163" s="44" t="s">
        <v>2564</v>
      </c>
      <c r="B2163" s="44" t="s">
        <v>2565</v>
      </c>
      <c r="C2163" s="44" t="s">
        <v>2021</v>
      </c>
      <c r="D2163" s="44" t="s">
        <v>1288</v>
      </c>
    </row>
    <row r="2164" spans="1:4">
      <c r="A2164" s="44" t="s">
        <v>2572</v>
      </c>
      <c r="B2164" s="44" t="s">
        <v>2573</v>
      </c>
      <c r="C2164" s="44" t="s">
        <v>2021</v>
      </c>
      <c r="D2164" s="44" t="s">
        <v>1288</v>
      </c>
    </row>
    <row r="2165" spans="1:4">
      <c r="A2165" s="44" t="s">
        <v>2488</v>
      </c>
      <c r="B2165" s="44" t="s">
        <v>2489</v>
      </c>
      <c r="C2165" s="44" t="s">
        <v>2021</v>
      </c>
      <c r="D2165" s="44" t="s">
        <v>1288</v>
      </c>
    </row>
    <row r="2166" spans="1:4">
      <c r="A2166" s="44" t="s">
        <v>2496</v>
      </c>
      <c r="B2166" s="44" t="s">
        <v>2497</v>
      </c>
      <c r="C2166" s="44" t="s">
        <v>2021</v>
      </c>
      <c r="D2166" s="44" t="s">
        <v>1288</v>
      </c>
    </row>
    <row r="2167" spans="1:4">
      <c r="A2167" s="44" t="s">
        <v>2345</v>
      </c>
      <c r="B2167" s="44" t="s">
        <v>2344</v>
      </c>
      <c r="C2167" s="44" t="s">
        <v>2021</v>
      </c>
      <c r="D2167" s="44" t="s">
        <v>1288</v>
      </c>
    </row>
    <row r="2168" spans="1:4">
      <c r="A2168" s="44" t="s">
        <v>2347</v>
      </c>
      <c r="B2168" s="44" t="s">
        <v>2346</v>
      </c>
      <c r="C2168" s="44" t="s">
        <v>2021</v>
      </c>
      <c r="D2168" s="44" t="s">
        <v>1288</v>
      </c>
    </row>
    <row r="2169" spans="1:4">
      <c r="A2169" s="44" t="s">
        <v>2476</v>
      </c>
      <c r="B2169" s="44" t="s">
        <v>2477</v>
      </c>
      <c r="C2169" s="44" t="s">
        <v>2021</v>
      </c>
      <c r="D2169" s="44" t="s">
        <v>1288</v>
      </c>
    </row>
    <row r="2170" spans="1:4">
      <c r="A2170" s="44" t="s">
        <v>2480</v>
      </c>
      <c r="B2170" s="44" t="s">
        <v>2481</v>
      </c>
      <c r="C2170" s="44" t="s">
        <v>2021</v>
      </c>
      <c r="D2170" s="44" t="s">
        <v>1288</v>
      </c>
    </row>
    <row r="2171" spans="1:4">
      <c r="A2171" s="44" t="s">
        <v>2349</v>
      </c>
      <c r="B2171" s="44" t="s">
        <v>2348</v>
      </c>
      <c r="C2171" s="44" t="s">
        <v>2021</v>
      </c>
      <c r="D2171" s="44" t="s">
        <v>1288</v>
      </c>
    </row>
    <row r="2172" spans="1:4">
      <c r="A2172" s="44" t="s">
        <v>2351</v>
      </c>
      <c r="B2172" s="44" t="s">
        <v>2350</v>
      </c>
      <c r="C2172" s="44" t="s">
        <v>2021</v>
      </c>
      <c r="D2172" s="44" t="s">
        <v>1288</v>
      </c>
    </row>
    <row r="2173" spans="1:4">
      <c r="A2173" s="44" t="s">
        <v>2548</v>
      </c>
      <c r="B2173" s="44" t="s">
        <v>2549</v>
      </c>
      <c r="C2173" s="44" t="s">
        <v>2021</v>
      </c>
      <c r="D2173" s="44" t="s">
        <v>1288</v>
      </c>
    </row>
    <row r="2174" spans="1:4">
      <c r="A2174" s="44" t="s">
        <v>2556</v>
      </c>
      <c r="B2174" s="44" t="s">
        <v>2557</v>
      </c>
      <c r="C2174" s="44" t="s">
        <v>2021</v>
      </c>
      <c r="D2174" s="44" t="s">
        <v>1288</v>
      </c>
    </row>
    <row r="2175" spans="1:4">
      <c r="A2175" s="44" t="s">
        <v>2470</v>
      </c>
      <c r="B2175" s="44" t="s">
        <v>2471</v>
      </c>
      <c r="C2175" s="44" t="s">
        <v>2021</v>
      </c>
      <c r="D2175" s="44" t="s">
        <v>1288</v>
      </c>
    </row>
    <row r="2176" spans="1:4">
      <c r="A2176" s="44" t="s">
        <v>2474</v>
      </c>
      <c r="B2176" s="44" t="s">
        <v>2475</v>
      </c>
      <c r="C2176" s="44" t="s">
        <v>2021</v>
      </c>
      <c r="D2176" s="44" t="s">
        <v>1288</v>
      </c>
    </row>
    <row r="2177" spans="1:4">
      <c r="A2177" s="44" t="s">
        <v>2566</v>
      </c>
      <c r="B2177" s="44" t="s">
        <v>2567</v>
      </c>
      <c r="C2177" s="44" t="s">
        <v>2021</v>
      </c>
      <c r="D2177" s="44" t="s">
        <v>1288</v>
      </c>
    </row>
    <row r="2178" spans="1:4">
      <c r="A2178" s="44" t="s">
        <v>2574</v>
      </c>
      <c r="B2178" s="44" t="s">
        <v>2575</v>
      </c>
      <c r="C2178" s="44" t="s">
        <v>2021</v>
      </c>
      <c r="D2178" s="44" t="s">
        <v>1288</v>
      </c>
    </row>
    <row r="2179" spans="1:4">
      <c r="A2179" s="44" t="s">
        <v>2490</v>
      </c>
      <c r="B2179" s="44" t="s">
        <v>2491</v>
      </c>
      <c r="C2179" s="44" t="s">
        <v>2021</v>
      </c>
      <c r="D2179" s="44" t="s">
        <v>1288</v>
      </c>
    </row>
    <row r="2180" spans="1:4">
      <c r="A2180" s="44" t="s">
        <v>2498</v>
      </c>
      <c r="B2180" s="44" t="s">
        <v>2499</v>
      </c>
      <c r="C2180" s="44" t="s">
        <v>2021</v>
      </c>
      <c r="D2180" s="44" t="s">
        <v>1288</v>
      </c>
    </row>
    <row r="2181" spans="1:4">
      <c r="A2181" s="44" t="s">
        <v>2353</v>
      </c>
      <c r="B2181" s="44" t="s">
        <v>2352</v>
      </c>
      <c r="C2181" s="44" t="s">
        <v>2021</v>
      </c>
      <c r="D2181" s="44" t="s">
        <v>1288</v>
      </c>
    </row>
    <row r="2182" spans="1:4">
      <c r="A2182" s="44" t="s">
        <v>2355</v>
      </c>
      <c r="B2182" s="44" t="s">
        <v>2354</v>
      </c>
      <c r="C2182" s="44" t="s">
        <v>2021</v>
      </c>
      <c r="D2182" s="44" t="s">
        <v>1288</v>
      </c>
    </row>
    <row r="2183" spans="1:4">
      <c r="A2183" s="44" t="s">
        <v>2478</v>
      </c>
      <c r="B2183" s="44" t="s">
        <v>2479</v>
      </c>
      <c r="C2183" s="44" t="s">
        <v>2021</v>
      </c>
      <c r="D2183" s="44" t="s">
        <v>1288</v>
      </c>
    </row>
    <row r="2184" spans="1:4">
      <c r="A2184" s="44" t="s">
        <v>2482</v>
      </c>
      <c r="B2184" s="44" t="s">
        <v>2483</v>
      </c>
      <c r="C2184" s="44" t="s">
        <v>2021</v>
      </c>
      <c r="D2184" s="44" t="s">
        <v>1288</v>
      </c>
    </row>
    <row r="2185" spans="1:4">
      <c r="A2185" s="44" t="s">
        <v>2357</v>
      </c>
      <c r="B2185" s="44" t="s">
        <v>2356</v>
      </c>
      <c r="C2185" s="44" t="s">
        <v>2021</v>
      </c>
      <c r="D2185" s="44" t="s">
        <v>1288</v>
      </c>
    </row>
    <row r="2186" spans="1:4">
      <c r="A2186" s="44" t="s">
        <v>2359</v>
      </c>
      <c r="B2186" s="44" t="s">
        <v>2358</v>
      </c>
      <c r="C2186" s="44" t="s">
        <v>2021</v>
      </c>
      <c r="D2186" s="44" t="s">
        <v>1288</v>
      </c>
    </row>
    <row r="2187" spans="1:4">
      <c r="A2187" s="44" t="s">
        <v>2550</v>
      </c>
      <c r="B2187" s="44" t="s">
        <v>2551</v>
      </c>
      <c r="C2187" s="44" t="s">
        <v>2021</v>
      </c>
      <c r="D2187" s="44" t="s">
        <v>1288</v>
      </c>
    </row>
    <row r="2188" spans="1:4">
      <c r="A2188" s="44" t="s">
        <v>2558</v>
      </c>
      <c r="B2188" s="44" t="s">
        <v>2559</v>
      </c>
      <c r="C2188" s="44" t="s">
        <v>2021</v>
      </c>
      <c r="D2188" s="44" t="s">
        <v>1288</v>
      </c>
    </row>
    <row r="2189" spans="1:4">
      <c r="A2189" s="44" t="s">
        <v>1965</v>
      </c>
      <c r="B2189" s="44" t="s">
        <v>938</v>
      </c>
      <c r="C2189" s="44" t="s">
        <v>2420</v>
      </c>
      <c r="D2189" s="44" t="s">
        <v>503</v>
      </c>
    </row>
    <row r="2190" spans="1:4">
      <c r="A2190" s="44" t="s">
        <v>1525</v>
      </c>
      <c r="B2190" s="44" t="s">
        <v>1527</v>
      </c>
      <c r="C2190" s="44" t="s">
        <v>2420</v>
      </c>
      <c r="D2190" s="44" t="s">
        <v>503</v>
      </c>
    </row>
    <row r="2191" spans="1:4">
      <c r="A2191" s="44" t="s">
        <v>1971</v>
      </c>
      <c r="B2191" s="44" t="s">
        <v>209</v>
      </c>
      <c r="C2191" s="44" t="s">
        <v>2420</v>
      </c>
      <c r="D2191" s="44" t="s">
        <v>503</v>
      </c>
    </row>
    <row r="2192" spans="1:4">
      <c r="A2192" s="44" t="s">
        <v>1964</v>
      </c>
      <c r="B2192" s="44" t="s">
        <v>939</v>
      </c>
      <c r="C2192" s="44" t="s">
        <v>2420</v>
      </c>
      <c r="D2192" s="44" t="s">
        <v>503</v>
      </c>
    </row>
    <row r="2193" spans="1:4">
      <c r="A2193" s="44" t="s">
        <v>2866</v>
      </c>
      <c r="B2193" s="44" t="s">
        <v>2867</v>
      </c>
      <c r="C2193" s="44" t="s">
        <v>2420</v>
      </c>
      <c r="D2193" s="44" t="s">
        <v>503</v>
      </c>
    </row>
    <row r="2194" spans="1:4">
      <c r="A2194" s="44" t="s">
        <v>2165</v>
      </c>
      <c r="B2194" s="44" t="s">
        <v>2164</v>
      </c>
      <c r="C2194" s="44" t="s">
        <v>2420</v>
      </c>
      <c r="D2194" s="44" t="s">
        <v>503</v>
      </c>
    </row>
    <row r="2195" spans="1:4">
      <c r="A2195" s="44" t="s">
        <v>1967</v>
      </c>
      <c r="B2195" s="44" t="s">
        <v>937</v>
      </c>
      <c r="C2195" s="44" t="s">
        <v>2420</v>
      </c>
      <c r="D2195" s="44" t="s">
        <v>503</v>
      </c>
    </row>
    <row r="2196" spans="1:4">
      <c r="A2196" s="44" t="s">
        <v>1966</v>
      </c>
      <c r="B2196" s="44" t="s">
        <v>936</v>
      </c>
      <c r="C2196" s="44" t="s">
        <v>2420</v>
      </c>
      <c r="D2196" s="44" t="s">
        <v>503</v>
      </c>
    </row>
    <row r="2197" spans="1:4">
      <c r="A2197" s="44" t="s">
        <v>1972</v>
      </c>
      <c r="B2197" s="44" t="s">
        <v>212</v>
      </c>
      <c r="C2197" s="44" t="s">
        <v>2420</v>
      </c>
      <c r="D2197" s="44" t="s">
        <v>503</v>
      </c>
    </row>
    <row r="2198" spans="1:4">
      <c r="A2198" s="44" t="s">
        <v>564</v>
      </c>
      <c r="B2198" s="44" t="s">
        <v>565</v>
      </c>
      <c r="C2198" s="44" t="s">
        <v>2420</v>
      </c>
      <c r="D2198" s="44" t="s">
        <v>503</v>
      </c>
    </row>
    <row r="2199" spans="1:4">
      <c r="A2199" s="44" t="s">
        <v>2542</v>
      </c>
      <c r="B2199" s="44" t="s">
        <v>2543</v>
      </c>
      <c r="C2199" s="44" t="s">
        <v>2420</v>
      </c>
      <c r="D2199" s="44" t="s">
        <v>503</v>
      </c>
    </row>
    <row r="2200" spans="1:4">
      <c r="A2200" s="44" t="s">
        <v>2167</v>
      </c>
      <c r="B2200" s="44" t="s">
        <v>2166</v>
      </c>
      <c r="C2200" s="44" t="s">
        <v>2420</v>
      </c>
      <c r="D2200" s="44" t="s">
        <v>503</v>
      </c>
    </row>
    <row r="2201" spans="1:4">
      <c r="A2201" s="44" t="s">
        <v>2169</v>
      </c>
      <c r="B2201" s="44" t="s">
        <v>2168</v>
      </c>
      <c r="C2201" s="44" t="s">
        <v>2420</v>
      </c>
      <c r="D2201" s="44" t="s">
        <v>503</v>
      </c>
    </row>
    <row r="2202" spans="1:4">
      <c r="A2202" s="44" t="s">
        <v>2171</v>
      </c>
      <c r="B2202" s="44" t="s">
        <v>2170</v>
      </c>
      <c r="C2202" s="44" t="s">
        <v>2420</v>
      </c>
      <c r="D2202" s="44" t="s">
        <v>503</v>
      </c>
    </row>
    <row r="2203" spans="1:4">
      <c r="A2203" s="44" t="s">
        <v>2173</v>
      </c>
      <c r="B2203" s="44" t="s">
        <v>2172</v>
      </c>
      <c r="C2203" s="44" t="s">
        <v>2420</v>
      </c>
      <c r="D2203" s="44" t="s">
        <v>503</v>
      </c>
    </row>
    <row r="2204" spans="1:4">
      <c r="A2204" s="44" t="s">
        <v>2175</v>
      </c>
      <c r="B2204" s="44" t="s">
        <v>2174</v>
      </c>
      <c r="C2204" s="44" t="s">
        <v>2420</v>
      </c>
      <c r="D2204" s="44" t="s">
        <v>503</v>
      </c>
    </row>
    <row r="2205" spans="1:4">
      <c r="A2205" s="44" t="s">
        <v>2177</v>
      </c>
      <c r="B2205" s="44" t="s">
        <v>2176</v>
      </c>
      <c r="C2205" s="44" t="s">
        <v>2420</v>
      </c>
      <c r="D2205" s="44" t="s">
        <v>503</v>
      </c>
    </row>
    <row r="2206" spans="1:4">
      <c r="A2206" s="44" t="s">
        <v>1969</v>
      </c>
      <c r="B2206" s="44" t="s">
        <v>210</v>
      </c>
      <c r="C2206" s="44" t="s">
        <v>2420</v>
      </c>
      <c r="D2206" s="44" t="s">
        <v>503</v>
      </c>
    </row>
    <row r="2207" spans="1:4">
      <c r="A2207" s="44" t="s">
        <v>2179</v>
      </c>
      <c r="B2207" s="44" t="s">
        <v>2178</v>
      </c>
      <c r="C2207" s="44" t="s">
        <v>2420</v>
      </c>
      <c r="D2207" s="44" t="s">
        <v>503</v>
      </c>
    </row>
    <row r="2208" spans="1:4">
      <c r="A2208" s="44" t="s">
        <v>1970</v>
      </c>
      <c r="B2208" s="44" t="s">
        <v>211</v>
      </c>
      <c r="C2208" s="44" t="s">
        <v>2420</v>
      </c>
      <c r="D2208" s="44" t="s">
        <v>503</v>
      </c>
    </row>
    <row r="2209" spans="1:4">
      <c r="A2209" s="44" t="s">
        <v>2181</v>
      </c>
      <c r="B2209" s="44" t="s">
        <v>2180</v>
      </c>
      <c r="C2209" s="44" t="s">
        <v>2420</v>
      </c>
      <c r="D2209" s="44" t="s">
        <v>503</v>
      </c>
    </row>
    <row r="2210" spans="1:4">
      <c r="A2210" s="44" t="s">
        <v>2183</v>
      </c>
      <c r="B2210" s="44" t="s">
        <v>2182</v>
      </c>
      <c r="C2210" s="44" t="s">
        <v>2420</v>
      </c>
      <c r="D2210" s="44" t="s">
        <v>503</v>
      </c>
    </row>
    <row r="2211" spans="1:4">
      <c r="A2211" s="44" t="s">
        <v>2185</v>
      </c>
      <c r="B2211" s="44" t="s">
        <v>2184</v>
      </c>
      <c r="C2211" s="44" t="s">
        <v>2420</v>
      </c>
      <c r="D2211" s="44" t="s">
        <v>503</v>
      </c>
    </row>
    <row r="2212" spans="1:4">
      <c r="A2212" s="44" t="s">
        <v>1968</v>
      </c>
      <c r="B2212" s="44" t="s">
        <v>935</v>
      </c>
      <c r="C2212" s="44" t="s">
        <v>2420</v>
      </c>
      <c r="D2212" s="44" t="s">
        <v>503</v>
      </c>
    </row>
    <row r="2213" spans="1:4">
      <c r="A2213" s="44" t="s">
        <v>1962</v>
      </c>
      <c r="B2213" s="44" t="s">
        <v>646</v>
      </c>
      <c r="C2213" s="44" t="s">
        <v>2420</v>
      </c>
      <c r="D2213" s="44" t="s">
        <v>503</v>
      </c>
    </row>
    <row r="2214" spans="1:4">
      <c r="A2214" s="44" t="s">
        <v>1958</v>
      </c>
      <c r="B2214" s="44" t="s">
        <v>1138</v>
      </c>
      <c r="C2214" s="44" t="s">
        <v>2420</v>
      </c>
      <c r="D2214" s="44" t="s">
        <v>503</v>
      </c>
    </row>
    <row r="2215" spans="1:4">
      <c r="A2215" s="44" t="s">
        <v>1961</v>
      </c>
      <c r="B2215" s="44" t="s">
        <v>333</v>
      </c>
      <c r="C2215" s="44" t="s">
        <v>2420</v>
      </c>
      <c r="D2215" s="44" t="s">
        <v>503</v>
      </c>
    </row>
    <row r="2216" spans="1:4">
      <c r="A2216" s="44" t="s">
        <v>1960</v>
      </c>
      <c r="B2216" s="44" t="s">
        <v>332</v>
      </c>
      <c r="C2216" s="44" t="s">
        <v>2420</v>
      </c>
      <c r="D2216" s="44" t="s">
        <v>503</v>
      </c>
    </row>
    <row r="2217" spans="1:4">
      <c r="A2217" s="44" t="s">
        <v>1526</v>
      </c>
      <c r="B2217" s="44" t="s">
        <v>1528</v>
      </c>
      <c r="C2217" s="44" t="s">
        <v>2420</v>
      </c>
      <c r="D2217" s="44" t="s">
        <v>503</v>
      </c>
    </row>
    <row r="2218" spans="1:4">
      <c r="A2218" s="44" t="s">
        <v>1963</v>
      </c>
      <c r="B2218" s="44" t="s">
        <v>647</v>
      </c>
      <c r="C2218" s="44" t="s">
        <v>2420</v>
      </c>
      <c r="D2218" s="44" t="s">
        <v>503</v>
      </c>
    </row>
    <row r="2219" spans="1:4">
      <c r="A2219" s="44" t="s">
        <v>1959</v>
      </c>
      <c r="B2219" s="44" t="s">
        <v>1139</v>
      </c>
      <c r="C2219" s="44" t="s">
        <v>2420</v>
      </c>
      <c r="D2219" s="44" t="s">
        <v>503</v>
      </c>
    </row>
    <row r="2220" spans="1:4">
      <c r="A2220" s="44" t="s">
        <v>2187</v>
      </c>
      <c r="B2220" s="44" t="s">
        <v>2186</v>
      </c>
      <c r="C2220" s="44" t="s">
        <v>2420</v>
      </c>
      <c r="D2220" s="44" t="s">
        <v>503</v>
      </c>
    </row>
    <row r="2221" spans="1:4">
      <c r="A2221" s="44" t="s">
        <v>1357</v>
      </c>
      <c r="B2221" s="44" t="s">
        <v>1203</v>
      </c>
      <c r="C2221" s="44" t="s">
        <v>1544</v>
      </c>
      <c r="D2221" s="44" t="s">
        <v>507</v>
      </c>
    </row>
    <row r="2222" spans="1:4">
      <c r="A2222" s="44" t="s">
        <v>1382</v>
      </c>
      <c r="B2222" s="44" t="s">
        <v>1239</v>
      </c>
      <c r="C2222" s="44" t="s">
        <v>1544</v>
      </c>
      <c r="D2222" s="44" t="s">
        <v>507</v>
      </c>
    </row>
    <row r="2223" spans="1:4">
      <c r="A2223" s="44" t="s">
        <v>1378</v>
      </c>
      <c r="B2223" s="44" t="s">
        <v>1233</v>
      </c>
      <c r="C2223" s="44" t="s">
        <v>1544</v>
      </c>
      <c r="D2223" s="44" t="s">
        <v>507</v>
      </c>
    </row>
    <row r="2224" spans="1:4">
      <c r="A2224" s="44" t="s">
        <v>2188</v>
      </c>
      <c r="B2224" s="44" t="s">
        <v>1199</v>
      </c>
      <c r="C2224" s="44" t="s">
        <v>1544</v>
      </c>
      <c r="D2224" s="44" t="s">
        <v>507</v>
      </c>
    </row>
    <row r="2225" spans="1:4">
      <c r="A2225" s="44" t="s">
        <v>2647</v>
      </c>
      <c r="B2225" s="44" t="s">
        <v>2648</v>
      </c>
      <c r="C2225" s="44" t="s">
        <v>1544</v>
      </c>
      <c r="D2225" s="44" t="s">
        <v>507</v>
      </c>
    </row>
    <row r="2226" spans="1:4">
      <c r="A2226" s="44" t="s">
        <v>1500</v>
      </c>
      <c r="B2226" s="44" t="s">
        <v>1274</v>
      </c>
      <c r="C2226" s="44" t="s">
        <v>1544</v>
      </c>
      <c r="D2226" s="44" t="s">
        <v>507</v>
      </c>
    </row>
    <row r="2227" spans="1:4">
      <c r="A2227" s="44" t="s">
        <v>1364</v>
      </c>
      <c r="B2227" s="44" t="s">
        <v>1213</v>
      </c>
      <c r="C2227" s="44" t="s">
        <v>1544</v>
      </c>
      <c r="D2227" s="44" t="s">
        <v>1289</v>
      </c>
    </row>
    <row r="2228" spans="1:4">
      <c r="A2228" s="44"/>
      <c r="B2228" s="44"/>
      <c r="C2228" s="44"/>
      <c r="D2228" s="44" t="s">
        <v>507</v>
      </c>
    </row>
    <row r="2229" spans="1:4">
      <c r="A2229" s="44" t="s">
        <v>1383</v>
      </c>
      <c r="B2229" s="44" t="s">
        <v>1240</v>
      </c>
      <c r="C2229" s="44" t="s">
        <v>1544</v>
      </c>
      <c r="D2229" s="44" t="s">
        <v>507</v>
      </c>
    </row>
    <row r="2230" spans="1:4">
      <c r="A2230" s="44" t="s">
        <v>1485</v>
      </c>
      <c r="B2230" s="44" t="s">
        <v>1254</v>
      </c>
      <c r="C2230" s="44" t="s">
        <v>1544</v>
      </c>
      <c r="D2230" s="44" t="s">
        <v>507</v>
      </c>
    </row>
    <row r="2231" spans="1:4">
      <c r="A2231" s="44" t="s">
        <v>1363</v>
      </c>
      <c r="B2231" s="44" t="s">
        <v>1212</v>
      </c>
      <c r="C2231" s="44" t="s">
        <v>1544</v>
      </c>
      <c r="D2231" s="44" t="s">
        <v>507</v>
      </c>
    </row>
    <row r="2232" spans="1:4">
      <c r="A2232" s="44" t="s">
        <v>2627</v>
      </c>
      <c r="B2232" s="44" t="s">
        <v>2628</v>
      </c>
      <c r="C2232" s="44" t="s">
        <v>1544</v>
      </c>
      <c r="D2232" s="44" t="s">
        <v>507</v>
      </c>
    </row>
    <row r="2233" spans="1:4">
      <c r="A2233" s="44"/>
      <c r="B2233" s="44"/>
      <c r="C2233" s="44"/>
      <c r="D2233" s="44" t="s">
        <v>2895</v>
      </c>
    </row>
    <row r="2234" spans="1:4">
      <c r="A2234" s="44" t="s">
        <v>2629</v>
      </c>
      <c r="B2234" s="44" t="s">
        <v>2630</v>
      </c>
      <c r="C2234" s="44" t="s">
        <v>1544</v>
      </c>
      <c r="D2234" s="44" t="s">
        <v>507</v>
      </c>
    </row>
    <row r="2235" spans="1:4">
      <c r="A2235" s="44"/>
      <c r="B2235" s="44"/>
      <c r="C2235" s="44"/>
      <c r="D2235" s="44" t="s">
        <v>2895</v>
      </c>
    </row>
    <row r="2236" spans="1:4">
      <c r="A2236" s="44" t="s">
        <v>2645</v>
      </c>
      <c r="B2236" s="44" t="s">
        <v>2646</v>
      </c>
      <c r="C2236" s="44" t="s">
        <v>1544</v>
      </c>
      <c r="D2236" s="44" t="s">
        <v>507</v>
      </c>
    </row>
    <row r="2237" spans="1:4">
      <c r="A2237" s="44"/>
      <c r="B2237" s="44"/>
      <c r="C2237" s="44"/>
      <c r="D2237" s="44" t="s">
        <v>2895</v>
      </c>
    </row>
    <row r="2238" spans="1:4">
      <c r="A2238" s="44" t="s">
        <v>2631</v>
      </c>
      <c r="B2238" s="44" t="s">
        <v>2632</v>
      </c>
      <c r="C2238" s="44" t="s">
        <v>1544</v>
      </c>
      <c r="D2238" s="44" t="s">
        <v>507</v>
      </c>
    </row>
    <row r="2239" spans="1:4">
      <c r="A2239" s="44"/>
      <c r="B2239" s="44"/>
      <c r="C2239" s="44"/>
      <c r="D2239" s="44" t="s">
        <v>2895</v>
      </c>
    </row>
    <row r="2240" spans="1:4">
      <c r="A2240" s="44" t="s">
        <v>2635</v>
      </c>
      <c r="B2240" s="44" t="s">
        <v>2636</v>
      </c>
      <c r="C2240" s="44" t="s">
        <v>1544</v>
      </c>
      <c r="D2240" s="44" t="s">
        <v>507</v>
      </c>
    </row>
    <row r="2241" spans="1:4">
      <c r="A2241" s="44"/>
      <c r="B2241" s="44"/>
      <c r="C2241" s="44"/>
      <c r="D2241" s="44" t="s">
        <v>2895</v>
      </c>
    </row>
    <row r="2242" spans="1:4">
      <c r="A2242" s="44" t="s">
        <v>2637</v>
      </c>
      <c r="B2242" s="44" t="s">
        <v>2638</v>
      </c>
      <c r="C2242" s="44" t="s">
        <v>1544</v>
      </c>
      <c r="D2242" s="44" t="s">
        <v>507</v>
      </c>
    </row>
    <row r="2243" spans="1:4">
      <c r="A2243" s="44"/>
      <c r="B2243" s="44"/>
      <c r="C2243" s="44"/>
      <c r="D2243" s="44" t="s">
        <v>2895</v>
      </c>
    </row>
    <row r="2244" spans="1:4">
      <c r="A2244" s="44" t="s">
        <v>2639</v>
      </c>
      <c r="B2244" s="44" t="s">
        <v>2640</v>
      </c>
      <c r="C2244" s="44" t="s">
        <v>1544</v>
      </c>
      <c r="D2244" s="44" t="s">
        <v>507</v>
      </c>
    </row>
    <row r="2245" spans="1:4">
      <c r="A2245" s="44"/>
      <c r="B2245" s="44"/>
      <c r="C2245" s="44"/>
      <c r="D2245" s="44" t="s">
        <v>2895</v>
      </c>
    </row>
    <row r="2246" spans="1:4">
      <c r="A2246" s="44" t="s">
        <v>2641</v>
      </c>
      <c r="B2246" s="44" t="s">
        <v>2642</v>
      </c>
      <c r="C2246" s="44" t="s">
        <v>1544</v>
      </c>
      <c r="D2246" s="44" t="s">
        <v>507</v>
      </c>
    </row>
    <row r="2247" spans="1:4">
      <c r="A2247" s="44"/>
      <c r="B2247" s="44"/>
      <c r="C2247" s="44"/>
      <c r="D2247" s="44" t="s">
        <v>2895</v>
      </c>
    </row>
    <row r="2248" spans="1:4">
      <c r="A2248" s="44" t="s">
        <v>2643</v>
      </c>
      <c r="B2248" s="44" t="s">
        <v>2644</v>
      </c>
      <c r="C2248" s="44" t="s">
        <v>1544</v>
      </c>
      <c r="D2248" s="44" t="s">
        <v>507</v>
      </c>
    </row>
    <row r="2249" spans="1:4">
      <c r="A2249" s="44"/>
      <c r="B2249" s="44"/>
      <c r="C2249" s="44"/>
      <c r="D2249" s="44" t="s">
        <v>2895</v>
      </c>
    </row>
    <row r="2250" spans="1:4">
      <c r="A2250" s="44" t="s">
        <v>2633</v>
      </c>
      <c r="B2250" s="44" t="s">
        <v>2634</v>
      </c>
      <c r="C2250" s="44" t="s">
        <v>1544</v>
      </c>
      <c r="D2250" s="44" t="s">
        <v>507</v>
      </c>
    </row>
    <row r="2251" spans="1:4">
      <c r="A2251" s="44"/>
      <c r="B2251" s="44"/>
      <c r="C2251" s="44"/>
      <c r="D2251" s="44" t="s">
        <v>2895</v>
      </c>
    </row>
    <row r="2252" spans="1:4">
      <c r="A2252" s="44" t="s">
        <v>2926</v>
      </c>
      <c r="B2252" s="44" t="s">
        <v>2927</v>
      </c>
      <c r="C2252" s="44" t="s">
        <v>1544</v>
      </c>
      <c r="D2252" s="44" t="s">
        <v>507</v>
      </c>
    </row>
    <row r="2253" spans="1:4">
      <c r="A2253" s="44" t="s">
        <v>1381</v>
      </c>
      <c r="B2253" s="44" t="s">
        <v>1238</v>
      </c>
      <c r="C2253" s="44" t="s">
        <v>1544</v>
      </c>
      <c r="D2253" s="44" t="s">
        <v>507</v>
      </c>
    </row>
    <row r="2254" spans="1:4">
      <c r="A2254" s="44" t="s">
        <v>1483</v>
      </c>
      <c r="B2254" s="44" t="s">
        <v>1252</v>
      </c>
      <c r="C2254" s="44" t="s">
        <v>1544</v>
      </c>
      <c r="D2254" s="44" t="s">
        <v>507</v>
      </c>
    </row>
    <row r="2255" spans="1:4">
      <c r="A2255" s="44" t="s">
        <v>1496</v>
      </c>
      <c r="B2255" s="44" t="s">
        <v>1269</v>
      </c>
      <c r="C2255" s="44" t="s">
        <v>1544</v>
      </c>
      <c r="D2255" s="44" t="s">
        <v>507</v>
      </c>
    </row>
    <row r="2256" spans="1:4">
      <c r="A2256" s="44" t="s">
        <v>2649</v>
      </c>
      <c r="B2256" s="44" t="s">
        <v>2650</v>
      </c>
      <c r="C2256" s="44" t="s">
        <v>1544</v>
      </c>
      <c r="D2256" s="44" t="s">
        <v>507</v>
      </c>
    </row>
    <row r="2257" spans="1:4">
      <c r="A2257" s="44" t="s">
        <v>1534</v>
      </c>
      <c r="B2257" s="44" t="s">
        <v>1329</v>
      </c>
      <c r="C2257" s="44" t="s">
        <v>1544</v>
      </c>
      <c r="D2257" s="44" t="s">
        <v>507</v>
      </c>
    </row>
    <row r="2258" spans="1:4">
      <c r="A2258" s="44" t="s">
        <v>1509</v>
      </c>
      <c r="B2258" s="44" t="s">
        <v>1300</v>
      </c>
      <c r="C2258" s="44" t="s">
        <v>1544</v>
      </c>
      <c r="D2258" s="44" t="s">
        <v>507</v>
      </c>
    </row>
    <row r="2259" spans="1:4">
      <c r="A2259" s="44" t="s">
        <v>1516</v>
      </c>
      <c r="B2259" s="44" t="s">
        <v>1315</v>
      </c>
      <c r="C2259" s="44" t="s">
        <v>1544</v>
      </c>
      <c r="D2259" s="44" t="s">
        <v>507</v>
      </c>
    </row>
    <row r="2260" spans="1:4">
      <c r="A2260" s="44" t="s">
        <v>1493</v>
      </c>
      <c r="B2260" s="44" t="s">
        <v>1265</v>
      </c>
      <c r="C2260" s="44" t="s">
        <v>1544</v>
      </c>
      <c r="D2260" s="44" t="s">
        <v>507</v>
      </c>
    </row>
    <row r="2261" spans="1:4">
      <c r="A2261" s="44" t="s">
        <v>1503</v>
      </c>
      <c r="B2261" s="44" t="s">
        <v>1277</v>
      </c>
      <c r="C2261" s="44" t="s">
        <v>1544</v>
      </c>
      <c r="D2261" s="44" t="s">
        <v>507</v>
      </c>
    </row>
    <row r="2262" spans="1:4">
      <c r="A2262" s="44" t="s">
        <v>1533</v>
      </c>
      <c r="B2262" s="44" t="s">
        <v>1328</v>
      </c>
      <c r="C2262" s="44" t="s">
        <v>1544</v>
      </c>
      <c r="D2262" s="44" t="s">
        <v>507</v>
      </c>
    </row>
    <row r="2263" spans="1:4">
      <c r="A2263" s="44" t="s">
        <v>1531</v>
      </c>
      <c r="B2263" s="44" t="s">
        <v>1326</v>
      </c>
      <c r="C2263" s="44" t="s">
        <v>1544</v>
      </c>
      <c r="D2263" s="44" t="s">
        <v>507</v>
      </c>
    </row>
    <row r="2264" spans="1:4">
      <c r="A2264" s="44" t="s">
        <v>1532</v>
      </c>
      <c r="B2264" s="44" t="s">
        <v>1327</v>
      </c>
      <c r="C2264" s="44" t="s">
        <v>1544</v>
      </c>
      <c r="D2264" s="44" t="s">
        <v>507</v>
      </c>
    </row>
    <row r="2265" spans="1:4">
      <c r="A2265" s="44" t="s">
        <v>1512</v>
      </c>
      <c r="B2265" s="44" t="s">
        <v>1305</v>
      </c>
      <c r="C2265" s="44" t="s">
        <v>1544</v>
      </c>
      <c r="D2265" s="44" t="s">
        <v>507</v>
      </c>
    </row>
    <row r="2266" spans="1:4">
      <c r="A2266" s="44" t="s">
        <v>1373</v>
      </c>
      <c r="B2266" s="44" t="s">
        <v>1225</v>
      </c>
      <c r="C2266" s="44" t="s">
        <v>1544</v>
      </c>
      <c r="D2266" s="44" t="s">
        <v>507</v>
      </c>
    </row>
    <row r="2267" spans="1:4">
      <c r="A2267" s="44" t="s">
        <v>1375</v>
      </c>
      <c r="B2267" s="44" t="s">
        <v>1230</v>
      </c>
      <c r="C2267" s="44" t="s">
        <v>1544</v>
      </c>
      <c r="D2267" s="44" t="s">
        <v>507</v>
      </c>
    </row>
    <row r="2268" spans="1:4">
      <c r="A2268" s="44" t="s">
        <v>1501</v>
      </c>
      <c r="B2268" s="44" t="s">
        <v>1275</v>
      </c>
      <c r="C2268" s="44" t="s">
        <v>1544</v>
      </c>
      <c r="D2268" s="44" t="s">
        <v>507</v>
      </c>
    </row>
    <row r="2269" spans="1:4">
      <c r="A2269" s="44" t="s">
        <v>1370</v>
      </c>
      <c r="B2269" s="44" t="s">
        <v>1222</v>
      </c>
      <c r="C2269" s="44" t="s">
        <v>1544</v>
      </c>
      <c r="D2269" s="44" t="s">
        <v>507</v>
      </c>
    </row>
    <row r="2270" spans="1:4">
      <c r="A2270" s="44" t="s">
        <v>1491</v>
      </c>
      <c r="B2270" s="44" t="s">
        <v>1262</v>
      </c>
      <c r="C2270" s="44" t="s">
        <v>1544</v>
      </c>
      <c r="D2270" s="44" t="s">
        <v>507</v>
      </c>
    </row>
    <row r="2271" spans="1:4">
      <c r="A2271" s="44" t="s">
        <v>1385</v>
      </c>
      <c r="B2271" s="44" t="s">
        <v>1244</v>
      </c>
      <c r="C2271" s="44" t="s">
        <v>1544</v>
      </c>
      <c r="D2271" s="44" t="s">
        <v>507</v>
      </c>
    </row>
    <row r="2272" spans="1:4">
      <c r="A2272" s="44" t="s">
        <v>1492</v>
      </c>
      <c r="B2272" s="44" t="s">
        <v>1263</v>
      </c>
      <c r="C2272" s="44" t="s">
        <v>1544</v>
      </c>
      <c r="D2272" s="44" t="s">
        <v>507</v>
      </c>
    </row>
    <row r="2273" spans="1:4">
      <c r="A2273" s="44" t="s">
        <v>2189</v>
      </c>
      <c r="B2273" s="44" t="s">
        <v>1259</v>
      </c>
      <c r="C2273" s="44" t="s">
        <v>1544</v>
      </c>
      <c r="D2273" s="44" t="s">
        <v>507</v>
      </c>
    </row>
    <row r="2274" spans="1:4">
      <c r="A2274" s="44" t="s">
        <v>2190</v>
      </c>
      <c r="B2274" s="44" t="s">
        <v>1312</v>
      </c>
      <c r="C2274" s="44" t="s">
        <v>1544</v>
      </c>
      <c r="D2274" s="44" t="s">
        <v>507</v>
      </c>
    </row>
    <row r="2275" spans="1:4">
      <c r="A2275" s="44" t="s">
        <v>2191</v>
      </c>
      <c r="B2275" s="44" t="s">
        <v>1247</v>
      </c>
      <c r="C2275" s="44" t="s">
        <v>1544</v>
      </c>
      <c r="D2275" s="44" t="s">
        <v>507</v>
      </c>
    </row>
    <row r="2276" spans="1:4">
      <c r="A2276" s="44" t="s">
        <v>2192</v>
      </c>
      <c r="B2276" s="44" t="s">
        <v>1226</v>
      </c>
      <c r="C2276" s="44" t="s">
        <v>1544</v>
      </c>
      <c r="D2276" s="44" t="s">
        <v>507</v>
      </c>
    </row>
    <row r="2277" spans="1:4">
      <c r="A2277" s="44" t="s">
        <v>2600</v>
      </c>
      <c r="B2277" s="44" t="s">
        <v>1255</v>
      </c>
      <c r="C2277" s="44" t="s">
        <v>1544</v>
      </c>
      <c r="D2277" s="44" t="s">
        <v>507</v>
      </c>
    </row>
    <row r="2278" spans="1:4">
      <c r="A2278" s="44" t="s">
        <v>2193</v>
      </c>
      <c r="B2278" s="44" t="s">
        <v>1311</v>
      </c>
      <c r="C2278" s="44" t="s">
        <v>1544</v>
      </c>
      <c r="D2278" s="44" t="s">
        <v>507</v>
      </c>
    </row>
    <row r="2279" spans="1:4">
      <c r="A2279" s="44" t="s">
        <v>1495</v>
      </c>
      <c r="B2279" s="44" t="s">
        <v>1268</v>
      </c>
      <c r="C2279" s="44" t="s">
        <v>1544</v>
      </c>
      <c r="D2279" s="44" t="s">
        <v>507</v>
      </c>
    </row>
    <row r="2280" spans="1:4">
      <c r="A2280" s="44" t="s">
        <v>0</v>
      </c>
      <c r="B2280" s="44" t="s">
        <v>1339</v>
      </c>
      <c r="C2280" s="44" t="s">
        <v>1544</v>
      </c>
      <c r="D2280" s="44" t="s">
        <v>507</v>
      </c>
    </row>
    <row r="2281" spans="1:4">
      <c r="A2281" s="44" t="s">
        <v>2194</v>
      </c>
      <c r="B2281" s="44" t="s">
        <v>1299</v>
      </c>
      <c r="C2281" s="44" t="s">
        <v>1544</v>
      </c>
      <c r="D2281" s="44" t="s">
        <v>507</v>
      </c>
    </row>
    <row r="2282" spans="1:4">
      <c r="A2282" s="44" t="s">
        <v>2195</v>
      </c>
      <c r="B2282" s="44" t="s">
        <v>1210</v>
      </c>
      <c r="C2282" s="44" t="s">
        <v>1544</v>
      </c>
      <c r="D2282" s="44" t="s">
        <v>507</v>
      </c>
    </row>
    <row r="2283" spans="1:4">
      <c r="A2283" s="44" t="s">
        <v>1484</v>
      </c>
      <c r="B2283" s="44" t="s">
        <v>1253</v>
      </c>
      <c r="C2283" s="44" t="s">
        <v>1544</v>
      </c>
      <c r="D2283" s="44" t="s">
        <v>507</v>
      </c>
    </row>
    <row r="2284" spans="1:4">
      <c r="A2284" s="44" t="s">
        <v>2196</v>
      </c>
      <c r="B2284" s="44" t="s">
        <v>1302</v>
      </c>
      <c r="C2284" s="44" t="s">
        <v>1544</v>
      </c>
      <c r="D2284" s="44" t="s">
        <v>507</v>
      </c>
    </row>
    <row r="2285" spans="1:4">
      <c r="A2285" s="44" t="s">
        <v>1499</v>
      </c>
      <c r="B2285" s="44" t="s">
        <v>1273</v>
      </c>
      <c r="C2285" s="44" t="s">
        <v>1544</v>
      </c>
      <c r="D2285" s="44" t="s">
        <v>507</v>
      </c>
    </row>
    <row r="2286" spans="1:4">
      <c r="A2286" s="44" t="s">
        <v>2197</v>
      </c>
      <c r="B2286" s="44" t="s">
        <v>1251</v>
      </c>
      <c r="C2286" s="44" t="s">
        <v>1544</v>
      </c>
      <c r="D2286" s="44" t="s">
        <v>507</v>
      </c>
    </row>
    <row r="2287" spans="1:4">
      <c r="A2287" s="44" t="s">
        <v>2198</v>
      </c>
      <c r="B2287" s="44" t="s">
        <v>1303</v>
      </c>
      <c r="C2287" s="44" t="s">
        <v>1544</v>
      </c>
      <c r="D2287" s="44" t="s">
        <v>507</v>
      </c>
    </row>
    <row r="2288" spans="1:4">
      <c r="A2288" s="44" t="s">
        <v>2199</v>
      </c>
      <c r="B2288" s="44" t="s">
        <v>1297</v>
      </c>
      <c r="C2288" s="44" t="s">
        <v>1544</v>
      </c>
      <c r="D2288" s="44" t="s">
        <v>507</v>
      </c>
    </row>
    <row r="2289" spans="1:4">
      <c r="A2289" s="44" t="s">
        <v>1</v>
      </c>
      <c r="B2289" s="44" t="s">
        <v>1340</v>
      </c>
      <c r="C2289" s="44" t="s">
        <v>1544</v>
      </c>
      <c r="D2289" s="44" t="s">
        <v>507</v>
      </c>
    </row>
    <row r="2290" spans="1:4">
      <c r="A2290" s="44" t="s">
        <v>2200</v>
      </c>
      <c r="B2290" s="44" t="s">
        <v>1196</v>
      </c>
      <c r="C2290" s="44" t="s">
        <v>1544</v>
      </c>
      <c r="D2290" s="44" t="s">
        <v>507</v>
      </c>
    </row>
    <row r="2291" spans="1:4">
      <c r="A2291" s="44" t="s">
        <v>2201</v>
      </c>
      <c r="B2291" s="44" t="s">
        <v>1248</v>
      </c>
      <c r="C2291" s="44" t="s">
        <v>1544</v>
      </c>
      <c r="D2291" s="44" t="s">
        <v>507</v>
      </c>
    </row>
    <row r="2292" spans="1:4">
      <c r="A2292" s="44" t="s">
        <v>1490</v>
      </c>
      <c r="B2292" s="44" t="s">
        <v>1261</v>
      </c>
      <c r="C2292" s="44" t="s">
        <v>1544</v>
      </c>
      <c r="D2292" s="44" t="s">
        <v>507</v>
      </c>
    </row>
    <row r="2293" spans="1:4">
      <c r="A2293" s="44" t="s">
        <v>1371</v>
      </c>
      <c r="B2293" s="44" t="s">
        <v>1223</v>
      </c>
      <c r="C2293" s="44" t="s">
        <v>1544</v>
      </c>
      <c r="D2293" s="44" t="s">
        <v>507</v>
      </c>
    </row>
    <row r="2294" spans="1:4">
      <c r="A2294" s="44" t="s">
        <v>1504</v>
      </c>
      <c r="B2294" s="44" t="s">
        <v>1281</v>
      </c>
      <c r="C2294" s="44" t="s">
        <v>1544</v>
      </c>
      <c r="D2294" s="44" t="s">
        <v>507</v>
      </c>
    </row>
    <row r="2295" spans="1:4">
      <c r="A2295" s="44" t="s">
        <v>2202</v>
      </c>
      <c r="B2295" s="44" t="s">
        <v>1206</v>
      </c>
      <c r="C2295" s="44" t="s">
        <v>1544</v>
      </c>
      <c r="D2295" s="44" t="s">
        <v>507</v>
      </c>
    </row>
    <row r="2296" spans="1:4">
      <c r="A2296" s="44" t="s">
        <v>1517</v>
      </c>
      <c r="B2296" s="44" t="s">
        <v>1316</v>
      </c>
      <c r="C2296" s="44" t="s">
        <v>1544</v>
      </c>
      <c r="D2296" s="44" t="s">
        <v>507</v>
      </c>
    </row>
    <row r="2297" spans="1:4">
      <c r="A2297" s="44" t="s">
        <v>2203</v>
      </c>
      <c r="B2297" s="44" t="s">
        <v>1266</v>
      </c>
      <c r="C2297" s="44" t="s">
        <v>1544</v>
      </c>
      <c r="D2297" s="44" t="s">
        <v>507</v>
      </c>
    </row>
    <row r="2298" spans="1:4">
      <c r="A2298" s="44" t="s">
        <v>2204</v>
      </c>
      <c r="B2298" s="44" t="s">
        <v>1236</v>
      </c>
      <c r="C2298" s="44" t="s">
        <v>1544</v>
      </c>
      <c r="D2298" s="44" t="s">
        <v>507</v>
      </c>
    </row>
    <row r="2299" spans="1:4">
      <c r="A2299" s="44" t="s">
        <v>2205</v>
      </c>
      <c r="B2299" s="44" t="s">
        <v>1272</v>
      </c>
      <c r="C2299" s="44" t="s">
        <v>1544</v>
      </c>
      <c r="D2299" s="44" t="s">
        <v>507</v>
      </c>
    </row>
    <row r="2300" spans="1:4">
      <c r="A2300" s="44" t="s">
        <v>2206</v>
      </c>
      <c r="B2300" s="44" t="s">
        <v>1280</v>
      </c>
      <c r="C2300" s="44" t="s">
        <v>1544</v>
      </c>
      <c r="D2300" s="44" t="s">
        <v>507</v>
      </c>
    </row>
    <row r="2301" spans="1:4">
      <c r="A2301" s="44" t="s">
        <v>2207</v>
      </c>
      <c r="B2301" s="44" t="s">
        <v>1234</v>
      </c>
      <c r="C2301" s="44" t="s">
        <v>1544</v>
      </c>
      <c r="D2301" s="44" t="s">
        <v>507</v>
      </c>
    </row>
    <row r="2302" spans="1:4">
      <c r="A2302" s="44" t="s">
        <v>2500</v>
      </c>
      <c r="B2302" s="44" t="s">
        <v>1197</v>
      </c>
      <c r="C2302" s="44" t="s">
        <v>1544</v>
      </c>
      <c r="D2302" s="44" t="s">
        <v>1290</v>
      </c>
    </row>
    <row r="2303" spans="1:4">
      <c r="A2303" s="44"/>
      <c r="B2303" s="44"/>
      <c r="C2303" s="44"/>
      <c r="D2303" s="44" t="s">
        <v>507</v>
      </c>
    </row>
    <row r="2304" spans="1:4">
      <c r="A2304" s="44" t="s">
        <v>2208</v>
      </c>
      <c r="B2304" s="44" t="s">
        <v>1243</v>
      </c>
      <c r="C2304" s="44" t="s">
        <v>1544</v>
      </c>
      <c r="D2304" s="44" t="s">
        <v>507</v>
      </c>
    </row>
    <row r="2305" spans="1:4">
      <c r="A2305" s="44" t="s">
        <v>1486</v>
      </c>
      <c r="B2305" s="44" t="s">
        <v>1256</v>
      </c>
      <c r="C2305" s="44" t="s">
        <v>1544</v>
      </c>
      <c r="D2305" s="44" t="s">
        <v>507</v>
      </c>
    </row>
    <row r="2306" spans="1:4">
      <c r="A2306" s="44" t="s">
        <v>1487</v>
      </c>
      <c r="B2306" s="44" t="s">
        <v>1257</v>
      </c>
      <c r="C2306" s="44" t="s">
        <v>1544</v>
      </c>
      <c r="D2306" s="44" t="s">
        <v>507</v>
      </c>
    </row>
    <row r="2307" spans="1:4">
      <c r="A2307" s="44" t="s">
        <v>1353</v>
      </c>
      <c r="B2307" s="44" t="s">
        <v>1187</v>
      </c>
      <c r="C2307" s="44" t="s">
        <v>1544</v>
      </c>
      <c r="D2307" s="44" t="s">
        <v>507</v>
      </c>
    </row>
    <row r="2308" spans="1:4">
      <c r="A2308" s="44" t="s">
        <v>1379</v>
      </c>
      <c r="B2308" s="44" t="s">
        <v>1235</v>
      </c>
      <c r="C2308" s="44" t="s">
        <v>1544</v>
      </c>
      <c r="D2308" s="44" t="s">
        <v>507</v>
      </c>
    </row>
    <row r="2309" spans="1:4">
      <c r="A2309" s="44" t="s">
        <v>1502</v>
      </c>
      <c r="B2309" s="44" t="s">
        <v>1276</v>
      </c>
      <c r="C2309" s="44" t="s">
        <v>1544</v>
      </c>
      <c r="D2309" s="44" t="s">
        <v>507</v>
      </c>
    </row>
    <row r="2310" spans="1:4">
      <c r="A2310" s="44" t="s">
        <v>1826</v>
      </c>
      <c r="B2310" s="44" t="s">
        <v>1827</v>
      </c>
      <c r="C2310" s="44" t="s">
        <v>1544</v>
      </c>
      <c r="D2310" s="44" t="s">
        <v>507</v>
      </c>
    </row>
    <row r="2311" spans="1:4">
      <c r="A2311" s="44" t="s">
        <v>1352</v>
      </c>
      <c r="B2311" s="44" t="s">
        <v>1186</v>
      </c>
      <c r="C2311" s="44" t="s">
        <v>1544</v>
      </c>
      <c r="D2311" s="44" t="s">
        <v>1290</v>
      </c>
    </row>
    <row r="2312" spans="1:4">
      <c r="A2312" s="44"/>
      <c r="B2312" s="44"/>
      <c r="C2312" s="44"/>
      <c r="D2312" s="44" t="s">
        <v>1289</v>
      </c>
    </row>
    <row r="2313" spans="1:4">
      <c r="A2313" s="44"/>
      <c r="B2313" s="44"/>
      <c r="C2313" s="44"/>
      <c r="D2313" s="44" t="s">
        <v>507</v>
      </c>
    </row>
    <row r="2314" spans="1:4">
      <c r="A2314" s="44"/>
      <c r="B2314" s="44"/>
      <c r="C2314" s="44"/>
      <c r="D2314" s="44" t="s">
        <v>2895</v>
      </c>
    </row>
    <row r="2315" spans="1:4">
      <c r="A2315" s="44" t="s">
        <v>1368</v>
      </c>
      <c r="B2315" s="44" t="s">
        <v>1219</v>
      </c>
      <c r="C2315" s="44" t="s">
        <v>1544</v>
      </c>
      <c r="D2315" s="44" t="s">
        <v>507</v>
      </c>
    </row>
    <row r="2316" spans="1:4">
      <c r="A2316" s="44"/>
      <c r="B2316" s="44"/>
      <c r="C2316" s="44"/>
      <c r="D2316" s="44" t="s">
        <v>2895</v>
      </c>
    </row>
    <row r="2317" spans="1:4">
      <c r="A2317" s="44" t="s">
        <v>1354</v>
      </c>
      <c r="B2317" s="44" t="s">
        <v>1198</v>
      </c>
      <c r="C2317" s="44" t="s">
        <v>1544</v>
      </c>
      <c r="D2317" s="44" t="s">
        <v>1289</v>
      </c>
    </row>
    <row r="2318" spans="1:4">
      <c r="A2318" s="44"/>
      <c r="B2318" s="44"/>
      <c r="C2318" s="44"/>
      <c r="D2318" s="44" t="s">
        <v>507</v>
      </c>
    </row>
    <row r="2319" spans="1:4">
      <c r="A2319" s="44"/>
      <c r="B2319" s="44"/>
      <c r="C2319" s="44"/>
      <c r="D2319" s="44" t="s">
        <v>2895</v>
      </c>
    </row>
    <row r="2320" spans="1:4">
      <c r="A2320" s="44" t="s">
        <v>1366</v>
      </c>
      <c r="B2320" s="44" t="s">
        <v>1216</v>
      </c>
      <c r="C2320" s="44" t="s">
        <v>1544</v>
      </c>
      <c r="D2320" s="44" t="s">
        <v>1289</v>
      </c>
    </row>
    <row r="2321" spans="1:4">
      <c r="A2321" s="44"/>
      <c r="B2321" s="44"/>
      <c r="C2321" s="44"/>
      <c r="D2321" s="44" t="s">
        <v>507</v>
      </c>
    </row>
    <row r="2322" spans="1:4">
      <c r="A2322" s="44"/>
      <c r="B2322" s="44"/>
      <c r="C2322" s="44"/>
      <c r="D2322" s="44" t="s">
        <v>2895</v>
      </c>
    </row>
    <row r="2323" spans="1:4">
      <c r="A2323" s="44" t="s">
        <v>1351</v>
      </c>
      <c r="B2323" s="44" t="s">
        <v>1185</v>
      </c>
      <c r="C2323" s="44" t="s">
        <v>1544</v>
      </c>
      <c r="D2323" s="44" t="s">
        <v>1290</v>
      </c>
    </row>
    <row r="2324" spans="1:4">
      <c r="A2324" s="44"/>
      <c r="B2324" s="44"/>
      <c r="C2324" s="44"/>
      <c r="D2324" s="44" t="s">
        <v>507</v>
      </c>
    </row>
    <row r="2325" spans="1:4">
      <c r="A2325" s="44"/>
      <c r="B2325" s="44"/>
      <c r="C2325" s="44"/>
      <c r="D2325" s="44" t="s">
        <v>2895</v>
      </c>
    </row>
    <row r="2326" spans="1:4">
      <c r="A2326" s="44" t="s">
        <v>2209</v>
      </c>
      <c r="B2326" s="44" t="s">
        <v>1227</v>
      </c>
      <c r="C2326" s="44" t="s">
        <v>1544</v>
      </c>
      <c r="D2326" s="44" t="s">
        <v>1289</v>
      </c>
    </row>
    <row r="2327" spans="1:4">
      <c r="A2327" s="44"/>
      <c r="B2327" s="44"/>
      <c r="C2327" s="44"/>
      <c r="D2327" s="44" t="s">
        <v>507</v>
      </c>
    </row>
    <row r="2328" spans="1:4">
      <c r="A2328" s="44"/>
      <c r="B2328" s="44"/>
      <c r="C2328" s="44"/>
      <c r="D2328" s="44" t="s">
        <v>2895</v>
      </c>
    </row>
    <row r="2329" spans="1:4">
      <c r="A2329" s="44" t="s">
        <v>1356</v>
      </c>
      <c r="B2329" s="44" t="s">
        <v>1202</v>
      </c>
      <c r="C2329" s="44" t="s">
        <v>1544</v>
      </c>
      <c r="D2329" s="44" t="s">
        <v>507</v>
      </c>
    </row>
    <row r="2330" spans="1:4">
      <c r="A2330" s="44" t="s">
        <v>1513</v>
      </c>
      <c r="B2330" s="44" t="s">
        <v>1307</v>
      </c>
      <c r="C2330" s="44" t="s">
        <v>1544</v>
      </c>
      <c r="D2330" s="44" t="s">
        <v>507</v>
      </c>
    </row>
    <row r="2331" spans="1:4">
      <c r="A2331" s="44" t="s">
        <v>1510</v>
      </c>
      <c r="B2331" s="44" t="s">
        <v>1301</v>
      </c>
      <c r="C2331" s="44" t="s">
        <v>1544</v>
      </c>
      <c r="D2331" s="44" t="s">
        <v>507</v>
      </c>
    </row>
    <row r="2332" spans="1:4">
      <c r="A2332" s="44" t="s">
        <v>2210</v>
      </c>
      <c r="B2332" s="44" t="s">
        <v>1334</v>
      </c>
      <c r="C2332" s="44" t="s">
        <v>1544</v>
      </c>
      <c r="D2332" s="44" t="s">
        <v>507</v>
      </c>
    </row>
    <row r="2333" spans="1:4">
      <c r="A2333" s="44" t="s">
        <v>2211</v>
      </c>
      <c r="B2333" s="44" t="s">
        <v>1278</v>
      </c>
      <c r="C2333" s="44" t="s">
        <v>1544</v>
      </c>
      <c r="D2333" s="44" t="s">
        <v>507</v>
      </c>
    </row>
    <row r="2334" spans="1:4">
      <c r="A2334" s="44" t="s">
        <v>2212</v>
      </c>
      <c r="B2334" s="44" t="s">
        <v>1298</v>
      </c>
      <c r="C2334" s="44" t="s">
        <v>1544</v>
      </c>
      <c r="D2334" s="44" t="s">
        <v>507</v>
      </c>
    </row>
    <row r="2335" spans="1:4">
      <c r="A2335" s="44" t="s">
        <v>1361</v>
      </c>
      <c r="B2335" s="44" t="s">
        <v>1209</v>
      </c>
      <c r="C2335" s="44" t="s">
        <v>1544</v>
      </c>
      <c r="D2335" s="44" t="s">
        <v>507</v>
      </c>
    </row>
    <row r="2336" spans="1:4">
      <c r="A2336" s="44" t="s">
        <v>2213</v>
      </c>
      <c r="B2336" s="44" t="s">
        <v>1310</v>
      </c>
      <c r="C2336" s="44" t="s">
        <v>1544</v>
      </c>
      <c r="D2336" s="44" t="s">
        <v>507</v>
      </c>
    </row>
    <row r="2337" spans="1:4">
      <c r="A2337" s="44" t="s">
        <v>2214</v>
      </c>
      <c r="B2337" s="44" t="s">
        <v>1286</v>
      </c>
      <c r="C2337" s="44" t="s">
        <v>1544</v>
      </c>
      <c r="D2337" s="44" t="s">
        <v>507</v>
      </c>
    </row>
    <row r="2338" spans="1:4">
      <c r="A2338" s="44" t="s">
        <v>1489</v>
      </c>
      <c r="B2338" s="44" t="s">
        <v>1260</v>
      </c>
      <c r="C2338" s="44" t="s">
        <v>1544</v>
      </c>
      <c r="D2338" s="44" t="s">
        <v>507</v>
      </c>
    </row>
    <row r="2339" spans="1:4">
      <c r="A2339" s="44" t="s">
        <v>1535</v>
      </c>
      <c r="B2339" s="44" t="s">
        <v>1330</v>
      </c>
      <c r="C2339" s="44" t="s">
        <v>1544</v>
      </c>
      <c r="D2339" s="44" t="s">
        <v>507</v>
      </c>
    </row>
    <row r="2340" spans="1:4">
      <c r="A2340" s="44" t="s">
        <v>2215</v>
      </c>
      <c r="B2340" s="44" t="s">
        <v>1335</v>
      </c>
      <c r="C2340" s="44" t="s">
        <v>1544</v>
      </c>
      <c r="D2340" s="44" t="s">
        <v>507</v>
      </c>
    </row>
    <row r="2341" spans="1:4">
      <c r="A2341" s="44" t="s">
        <v>2216</v>
      </c>
      <c r="B2341" s="44" t="s">
        <v>1214</v>
      </c>
      <c r="C2341" s="44" t="s">
        <v>1544</v>
      </c>
      <c r="D2341" s="44" t="s">
        <v>507</v>
      </c>
    </row>
    <row r="2342" spans="1:4">
      <c r="A2342" s="44" t="s">
        <v>1536</v>
      </c>
      <c r="B2342" s="44" t="s">
        <v>1331</v>
      </c>
      <c r="C2342" s="44" t="s">
        <v>1544</v>
      </c>
      <c r="D2342" s="44" t="s">
        <v>507</v>
      </c>
    </row>
    <row r="2343" spans="1:4">
      <c r="A2343" s="44" t="s">
        <v>2217</v>
      </c>
      <c r="B2343" s="44" t="s">
        <v>1336</v>
      </c>
      <c r="C2343" s="44" t="s">
        <v>1544</v>
      </c>
      <c r="D2343" s="44" t="s">
        <v>507</v>
      </c>
    </row>
    <row r="2344" spans="1:4">
      <c r="A2344" s="44" t="s">
        <v>1445</v>
      </c>
      <c r="B2344" s="44" t="s">
        <v>1245</v>
      </c>
      <c r="C2344" s="44" t="s">
        <v>1544</v>
      </c>
      <c r="D2344" s="44" t="s">
        <v>507</v>
      </c>
    </row>
    <row r="2345" spans="1:4">
      <c r="A2345" s="44" t="s">
        <v>2218</v>
      </c>
      <c r="B2345" s="44" t="s">
        <v>1283</v>
      </c>
      <c r="C2345" s="44" t="s">
        <v>1544</v>
      </c>
      <c r="D2345" s="44" t="s">
        <v>507</v>
      </c>
    </row>
    <row r="2346" spans="1:4">
      <c r="A2346" s="44" t="s">
        <v>2219</v>
      </c>
      <c r="B2346" s="44" t="s">
        <v>1313</v>
      </c>
      <c r="C2346" s="44" t="s">
        <v>1544</v>
      </c>
      <c r="D2346" s="44" t="s">
        <v>507</v>
      </c>
    </row>
    <row r="2347" spans="1:4">
      <c r="A2347" s="44" t="s">
        <v>2220</v>
      </c>
      <c r="B2347" s="44" t="s">
        <v>1337</v>
      </c>
      <c r="C2347" s="44" t="s">
        <v>1544</v>
      </c>
      <c r="D2347" s="44" t="s">
        <v>507</v>
      </c>
    </row>
    <row r="2348" spans="1:4">
      <c r="A2348" s="44" t="s">
        <v>1537</v>
      </c>
      <c r="B2348" s="44" t="s">
        <v>1332</v>
      </c>
      <c r="C2348" s="44" t="s">
        <v>1544</v>
      </c>
      <c r="D2348" s="44" t="s">
        <v>507</v>
      </c>
    </row>
    <row r="2349" spans="1:4">
      <c r="A2349" s="44" t="s">
        <v>2221</v>
      </c>
      <c r="B2349" s="44" t="s">
        <v>1229</v>
      </c>
      <c r="C2349" s="44" t="s">
        <v>1544</v>
      </c>
      <c r="D2349" s="44" t="s">
        <v>507</v>
      </c>
    </row>
    <row r="2350" spans="1:4">
      <c r="A2350" s="44" t="s">
        <v>2222</v>
      </c>
      <c r="B2350" s="44" t="s">
        <v>1264</v>
      </c>
      <c r="C2350" s="44" t="s">
        <v>1544</v>
      </c>
      <c r="D2350" s="44" t="s">
        <v>507</v>
      </c>
    </row>
    <row r="2351" spans="1:4">
      <c r="A2351" s="44" t="s">
        <v>1494</v>
      </c>
      <c r="B2351" s="44" t="s">
        <v>1267</v>
      </c>
      <c r="C2351" s="44" t="s">
        <v>1544</v>
      </c>
      <c r="D2351" s="44" t="s">
        <v>507</v>
      </c>
    </row>
    <row r="2352" spans="1:4">
      <c r="A2352" s="44" t="s">
        <v>1505</v>
      </c>
      <c r="B2352" s="44" t="s">
        <v>1282</v>
      </c>
      <c r="C2352" s="44" t="s">
        <v>1544</v>
      </c>
      <c r="D2352" s="44" t="s">
        <v>507</v>
      </c>
    </row>
    <row r="2353" spans="1:4">
      <c r="A2353" s="44" t="s">
        <v>1515</v>
      </c>
      <c r="B2353" s="44" t="s">
        <v>1309</v>
      </c>
      <c r="C2353" s="44" t="s">
        <v>1544</v>
      </c>
      <c r="D2353" s="44" t="s">
        <v>507</v>
      </c>
    </row>
    <row r="2354" spans="1:4">
      <c r="A2354" s="44" t="s">
        <v>2223</v>
      </c>
      <c r="B2354" s="44" t="s">
        <v>1221</v>
      </c>
      <c r="C2354" s="44" t="s">
        <v>1544</v>
      </c>
      <c r="D2354" s="44" t="s">
        <v>507</v>
      </c>
    </row>
    <row r="2355" spans="1:4">
      <c r="A2355" s="44" t="s">
        <v>1538</v>
      </c>
      <c r="B2355" s="44" t="s">
        <v>1333</v>
      </c>
      <c r="C2355" s="44" t="s">
        <v>1544</v>
      </c>
      <c r="D2355" s="44" t="s">
        <v>507</v>
      </c>
    </row>
    <row r="2356" spans="1:4">
      <c r="A2356" s="44" t="s">
        <v>2224</v>
      </c>
      <c r="B2356" s="44" t="s">
        <v>1338</v>
      </c>
      <c r="C2356" s="44" t="s">
        <v>1544</v>
      </c>
      <c r="D2356" s="44" t="s">
        <v>507</v>
      </c>
    </row>
    <row r="2357" spans="1:4">
      <c r="A2357" s="44" t="s">
        <v>2225</v>
      </c>
      <c r="B2357" s="44" t="s">
        <v>1314</v>
      </c>
      <c r="C2357" s="44" t="s">
        <v>1544</v>
      </c>
      <c r="D2357" s="44" t="s">
        <v>507</v>
      </c>
    </row>
    <row r="2358" spans="1:4">
      <c r="A2358" s="44" t="s">
        <v>2226</v>
      </c>
      <c r="B2358" s="44" t="s">
        <v>1250</v>
      </c>
      <c r="C2358" s="44" t="s">
        <v>1544</v>
      </c>
      <c r="D2358" s="44" t="s">
        <v>507</v>
      </c>
    </row>
    <row r="2359" spans="1:4">
      <c r="A2359" s="44" t="s">
        <v>2227</v>
      </c>
      <c r="B2359" s="44" t="s">
        <v>1306</v>
      </c>
      <c r="C2359" s="44" t="s">
        <v>1544</v>
      </c>
      <c r="D2359" s="44" t="s">
        <v>507</v>
      </c>
    </row>
    <row r="2360" spans="1:4">
      <c r="A2360" s="44" t="s">
        <v>2228</v>
      </c>
      <c r="B2360" s="44" t="s">
        <v>1242</v>
      </c>
      <c r="C2360" s="44" t="s">
        <v>1544</v>
      </c>
      <c r="D2360" s="44" t="s">
        <v>507</v>
      </c>
    </row>
    <row r="2361" spans="1:4">
      <c r="A2361" s="44" t="s">
        <v>2501</v>
      </c>
      <c r="B2361" s="44" t="s">
        <v>1217</v>
      </c>
      <c r="C2361" s="44" t="s">
        <v>1544</v>
      </c>
      <c r="D2361" s="44" t="s">
        <v>507</v>
      </c>
    </row>
    <row r="2362" spans="1:4">
      <c r="A2362" s="44" t="s">
        <v>2229</v>
      </c>
      <c r="B2362" s="44" t="s">
        <v>1279</v>
      </c>
      <c r="C2362" s="44" t="s">
        <v>1544</v>
      </c>
      <c r="D2362" s="44" t="s">
        <v>507</v>
      </c>
    </row>
    <row r="2363" spans="1:4">
      <c r="A2363" s="44" t="s">
        <v>1365</v>
      </c>
      <c r="B2363" s="44" t="s">
        <v>1215</v>
      </c>
      <c r="C2363" s="44" t="s">
        <v>1544</v>
      </c>
      <c r="D2363" s="44" t="s">
        <v>507</v>
      </c>
    </row>
    <row r="2364" spans="1:4">
      <c r="A2364" s="44" t="s">
        <v>1380</v>
      </c>
      <c r="B2364" s="44" t="s">
        <v>1237</v>
      </c>
      <c r="C2364" s="44" t="s">
        <v>1544</v>
      </c>
      <c r="D2364" s="44" t="s">
        <v>507</v>
      </c>
    </row>
    <row r="2365" spans="1:4">
      <c r="A2365" s="44" t="s">
        <v>1507</v>
      </c>
      <c r="B2365" s="44" t="s">
        <v>1285</v>
      </c>
      <c r="C2365" s="44" t="s">
        <v>1544</v>
      </c>
      <c r="D2365" s="44" t="s">
        <v>507</v>
      </c>
    </row>
    <row r="2366" spans="1:4">
      <c r="A2366" s="44" t="s">
        <v>1506</v>
      </c>
      <c r="B2366" s="44" t="s">
        <v>1284</v>
      </c>
      <c r="C2366" s="44" t="s">
        <v>1544</v>
      </c>
      <c r="D2366" s="44" t="s">
        <v>507</v>
      </c>
    </row>
    <row r="2367" spans="1:4">
      <c r="A2367" s="44" t="s">
        <v>1446</v>
      </c>
      <c r="B2367" s="44" t="s">
        <v>1246</v>
      </c>
      <c r="C2367" s="44" t="s">
        <v>1544</v>
      </c>
      <c r="D2367" s="44" t="s">
        <v>507</v>
      </c>
    </row>
    <row r="2368" spans="1:4">
      <c r="A2368" s="44" t="s">
        <v>1369</v>
      </c>
      <c r="B2368" s="44" t="s">
        <v>1220</v>
      </c>
      <c r="C2368" s="44" t="s">
        <v>1544</v>
      </c>
      <c r="D2368" s="44" t="s">
        <v>507</v>
      </c>
    </row>
    <row r="2369" spans="1:4">
      <c r="A2369" s="44" t="s">
        <v>2230</v>
      </c>
      <c r="B2369" s="44" t="s">
        <v>1204</v>
      </c>
      <c r="C2369" s="44" t="s">
        <v>1544</v>
      </c>
      <c r="D2369" s="44" t="s">
        <v>507</v>
      </c>
    </row>
    <row r="2370" spans="1:4">
      <c r="A2370" s="44" t="s">
        <v>2502</v>
      </c>
      <c r="B2370" s="44" t="s">
        <v>1200</v>
      </c>
      <c r="C2370" s="44" t="s">
        <v>1544</v>
      </c>
      <c r="D2370" s="44" t="s">
        <v>507</v>
      </c>
    </row>
    <row r="2371" spans="1:4">
      <c r="A2371" s="44" t="s">
        <v>1482</v>
      </c>
      <c r="B2371" s="44" t="s">
        <v>1249</v>
      </c>
      <c r="C2371" s="44" t="s">
        <v>1544</v>
      </c>
      <c r="D2371" s="44" t="s">
        <v>507</v>
      </c>
    </row>
    <row r="2372" spans="1:4">
      <c r="A2372" s="44" t="s">
        <v>1350</v>
      </c>
      <c r="B2372" s="44" t="s">
        <v>1184</v>
      </c>
      <c r="C2372" s="44" t="s">
        <v>1544</v>
      </c>
      <c r="D2372" s="44" t="s">
        <v>1290</v>
      </c>
    </row>
    <row r="2373" spans="1:4">
      <c r="A2373" s="44"/>
      <c r="B2373" s="44"/>
      <c r="C2373" s="44"/>
      <c r="D2373" s="44" t="s">
        <v>1289</v>
      </c>
    </row>
    <row r="2374" spans="1:4">
      <c r="A2374" s="44"/>
      <c r="B2374" s="44"/>
      <c r="C2374" s="44"/>
      <c r="D2374" s="44" t="s">
        <v>507</v>
      </c>
    </row>
    <row r="2375" spans="1:4">
      <c r="A2375" s="44"/>
      <c r="B2375" s="44"/>
      <c r="C2375" s="44"/>
      <c r="D2375" s="44" t="s">
        <v>2895</v>
      </c>
    </row>
    <row r="2376" spans="1:4">
      <c r="A2376" s="44" t="s">
        <v>1518</v>
      </c>
      <c r="B2376" s="44" t="s">
        <v>1317</v>
      </c>
      <c r="C2376" s="44" t="s">
        <v>2421</v>
      </c>
      <c r="D2376" s="44" t="s">
        <v>507</v>
      </c>
    </row>
    <row r="2377" spans="1:4">
      <c r="A2377" s="44" t="s">
        <v>1523</v>
      </c>
      <c r="B2377" s="44" t="s">
        <v>1322</v>
      </c>
      <c r="C2377" s="44" t="s">
        <v>2421</v>
      </c>
      <c r="D2377" s="44" t="s">
        <v>507</v>
      </c>
    </row>
    <row r="2378" spans="1:4">
      <c r="A2378" s="44" t="s">
        <v>1522</v>
      </c>
      <c r="B2378" s="44" t="s">
        <v>1321</v>
      </c>
      <c r="C2378" s="44" t="s">
        <v>2421</v>
      </c>
      <c r="D2378" s="44" t="s">
        <v>507</v>
      </c>
    </row>
    <row r="2379" spans="1:4">
      <c r="A2379" s="44" t="s">
        <v>1524</v>
      </c>
      <c r="B2379" s="44" t="s">
        <v>1323</v>
      </c>
      <c r="C2379" s="44" t="s">
        <v>2421</v>
      </c>
      <c r="D2379" s="44" t="s">
        <v>507</v>
      </c>
    </row>
    <row r="2380" spans="1:4">
      <c r="A2380" s="44" t="s">
        <v>1519</v>
      </c>
      <c r="B2380" s="44" t="s">
        <v>1318</v>
      </c>
      <c r="C2380" s="44" t="s">
        <v>2421</v>
      </c>
      <c r="D2380" s="44" t="s">
        <v>507</v>
      </c>
    </row>
    <row r="2381" spans="1:4">
      <c r="A2381" s="44" t="s">
        <v>1530</v>
      </c>
      <c r="B2381" s="44" t="s">
        <v>1325</v>
      </c>
      <c r="C2381" s="44" t="s">
        <v>2421</v>
      </c>
      <c r="D2381" s="44" t="s">
        <v>507</v>
      </c>
    </row>
    <row r="2382" spans="1:4">
      <c r="A2382" s="44" t="s">
        <v>1520</v>
      </c>
      <c r="B2382" s="44" t="s">
        <v>1319</v>
      </c>
      <c r="C2382" s="44" t="s">
        <v>2421</v>
      </c>
      <c r="D2382" s="44" t="s">
        <v>507</v>
      </c>
    </row>
    <row r="2383" spans="1:4">
      <c r="A2383" s="44" t="s">
        <v>1529</v>
      </c>
      <c r="B2383" s="44" t="s">
        <v>1324</v>
      </c>
      <c r="C2383" s="44" t="s">
        <v>2421</v>
      </c>
      <c r="D2383" s="44" t="s">
        <v>507</v>
      </c>
    </row>
    <row r="2384" spans="1:4">
      <c r="A2384" s="44" t="s">
        <v>1521</v>
      </c>
      <c r="B2384" s="44" t="s">
        <v>1320</v>
      </c>
      <c r="C2384" s="44" t="s">
        <v>2421</v>
      </c>
      <c r="D2384" s="44" t="s">
        <v>507</v>
      </c>
    </row>
    <row r="2385" spans="1:4">
      <c r="A2385" s="44" t="s">
        <v>1973</v>
      </c>
      <c r="B2385" s="44" t="s">
        <v>940</v>
      </c>
      <c r="C2385" s="44" t="s">
        <v>888</v>
      </c>
      <c r="D2385" s="44" t="s">
        <v>2128</v>
      </c>
    </row>
    <row r="2386" spans="1:4">
      <c r="A2386" s="44" t="s">
        <v>1974</v>
      </c>
      <c r="B2386" s="44" t="s">
        <v>1137</v>
      </c>
      <c r="C2386" s="44" t="s">
        <v>888</v>
      </c>
      <c r="D2386" s="44" t="s">
        <v>2128</v>
      </c>
    </row>
    <row r="2387" spans="1:4">
      <c r="A2387" s="44" t="s">
        <v>1949</v>
      </c>
      <c r="B2387" s="44" t="s">
        <v>942</v>
      </c>
      <c r="C2387" s="44" t="s">
        <v>888</v>
      </c>
      <c r="D2387" s="44" t="s">
        <v>2128</v>
      </c>
    </row>
    <row r="2388" spans="1:4">
      <c r="A2388" s="44" t="s">
        <v>1952</v>
      </c>
      <c r="B2388" s="44" t="s">
        <v>945</v>
      </c>
      <c r="C2388" s="44" t="s">
        <v>888</v>
      </c>
      <c r="D2388" s="44" t="s">
        <v>2128</v>
      </c>
    </row>
    <row r="2389" spans="1:4">
      <c r="A2389" s="44" t="s">
        <v>1951</v>
      </c>
      <c r="B2389" s="44" t="s">
        <v>944</v>
      </c>
      <c r="C2389" s="44" t="s">
        <v>888</v>
      </c>
      <c r="D2389" s="44" t="s">
        <v>2128</v>
      </c>
    </row>
    <row r="2390" spans="1:4">
      <c r="A2390" s="44" t="s">
        <v>1948</v>
      </c>
      <c r="B2390" s="44" t="s">
        <v>941</v>
      </c>
      <c r="C2390" s="44" t="s">
        <v>888</v>
      </c>
      <c r="D2390" s="44" t="s">
        <v>2128</v>
      </c>
    </row>
    <row r="2391" spans="1:4">
      <c r="A2391" s="44" t="s">
        <v>1950</v>
      </c>
      <c r="B2391" s="44" t="s">
        <v>943</v>
      </c>
      <c r="C2391" s="44" t="s">
        <v>888</v>
      </c>
      <c r="D2391" s="44" t="s">
        <v>2128</v>
      </c>
    </row>
    <row r="2392" spans="1:4">
      <c r="A2392" s="44" t="s">
        <v>1954</v>
      </c>
      <c r="B2392" s="44" t="s">
        <v>947</v>
      </c>
      <c r="C2392" s="44" t="s">
        <v>888</v>
      </c>
      <c r="D2392" s="44" t="s">
        <v>2128</v>
      </c>
    </row>
    <row r="2393" spans="1:4">
      <c r="A2393" s="44" t="s">
        <v>1953</v>
      </c>
      <c r="B2393" s="44" t="s">
        <v>946</v>
      </c>
      <c r="C2393" s="44" t="s">
        <v>888</v>
      </c>
      <c r="D2393" s="44" t="s">
        <v>2128</v>
      </c>
    </row>
    <row r="2394" spans="1:4">
      <c r="A2394" s="44" t="s">
        <v>1955</v>
      </c>
      <c r="B2394" s="44" t="s">
        <v>948</v>
      </c>
      <c r="C2394" s="44" t="s">
        <v>888</v>
      </c>
      <c r="D2394" s="44" t="s">
        <v>2128</v>
      </c>
    </row>
    <row r="2395" spans="1:4">
      <c r="A2395" s="44" t="s">
        <v>1956</v>
      </c>
      <c r="B2395" s="44" t="s">
        <v>949</v>
      </c>
      <c r="C2395" s="44" t="s">
        <v>888</v>
      </c>
      <c r="D2395" s="44" t="s">
        <v>2128</v>
      </c>
    </row>
    <row r="2396" spans="1:4">
      <c r="A2396" s="44" t="s">
        <v>1957</v>
      </c>
      <c r="B2396" s="44" t="s">
        <v>950</v>
      </c>
      <c r="C2396" s="44" t="s">
        <v>888</v>
      </c>
      <c r="D2396" s="44" t="s">
        <v>2128</v>
      </c>
    </row>
    <row r="2397" spans="1:4">
      <c r="A2397" s="44" t="s">
        <v>1376</v>
      </c>
      <c r="B2397" s="44" t="s">
        <v>1231</v>
      </c>
      <c r="C2397" s="44" t="s">
        <v>1541</v>
      </c>
      <c r="D2397" s="44" t="s">
        <v>2895</v>
      </c>
    </row>
    <row r="2398" spans="1:4">
      <c r="A2398" s="44" t="s">
        <v>1384</v>
      </c>
      <c r="B2398" s="44" t="s">
        <v>1241</v>
      </c>
      <c r="C2398" s="44" t="s">
        <v>1541</v>
      </c>
      <c r="D2398" s="44" t="s">
        <v>2895</v>
      </c>
    </row>
    <row r="2399" spans="1:4">
      <c r="A2399" s="44" t="s">
        <v>1498</v>
      </c>
      <c r="B2399" s="44" t="s">
        <v>1271</v>
      </c>
      <c r="C2399" s="44" t="s">
        <v>1541</v>
      </c>
      <c r="D2399" s="44" t="s">
        <v>2895</v>
      </c>
    </row>
    <row r="2400" spans="1:4">
      <c r="A2400" s="44" t="s">
        <v>1355</v>
      </c>
      <c r="B2400" s="44" t="s">
        <v>1201</v>
      </c>
      <c r="C2400" s="44" t="s">
        <v>1541</v>
      </c>
      <c r="D2400" s="44" t="s">
        <v>2895</v>
      </c>
    </row>
    <row r="2401" spans="1:4">
      <c r="A2401" s="44" t="s">
        <v>1511</v>
      </c>
      <c r="B2401" s="44" t="s">
        <v>1304</v>
      </c>
      <c r="C2401" s="44" t="s">
        <v>1541</v>
      </c>
      <c r="D2401" s="44" t="s">
        <v>2895</v>
      </c>
    </row>
    <row r="2402" spans="1:4">
      <c r="A2402" s="44" t="s">
        <v>1362</v>
      </c>
      <c r="B2402" s="44" t="s">
        <v>1211</v>
      </c>
      <c r="C2402" s="44" t="s">
        <v>1541</v>
      </c>
      <c r="D2402" s="44" t="s">
        <v>2895</v>
      </c>
    </row>
    <row r="2403" spans="1:4">
      <c r="A2403" s="44" t="s">
        <v>1359</v>
      </c>
      <c r="B2403" s="44" t="s">
        <v>1207</v>
      </c>
      <c r="C2403" s="44" t="s">
        <v>1541</v>
      </c>
      <c r="D2403" s="44" t="s">
        <v>1290</v>
      </c>
    </row>
    <row r="2404" spans="1:4">
      <c r="A2404" s="44"/>
      <c r="B2404" s="44"/>
      <c r="C2404" s="44"/>
      <c r="D2404" s="44" t="s">
        <v>2895</v>
      </c>
    </row>
    <row r="2405" spans="1:4">
      <c r="A2405" s="44" t="s">
        <v>1367</v>
      </c>
      <c r="B2405" s="44" t="s">
        <v>1218</v>
      </c>
      <c r="C2405" s="44" t="s">
        <v>1541</v>
      </c>
      <c r="D2405" s="44" t="s">
        <v>2895</v>
      </c>
    </row>
    <row r="2406" spans="1:4">
      <c r="A2406" s="44" t="s">
        <v>1377</v>
      </c>
      <c r="B2406" s="44" t="s">
        <v>1232</v>
      </c>
      <c r="C2406" s="44" t="s">
        <v>1541</v>
      </c>
      <c r="D2406" s="44" t="s">
        <v>2895</v>
      </c>
    </row>
    <row r="2407" spans="1:4">
      <c r="A2407" s="44" t="s">
        <v>1488</v>
      </c>
      <c r="B2407" s="44" t="s">
        <v>1258</v>
      </c>
      <c r="C2407" s="44" t="s">
        <v>1541</v>
      </c>
      <c r="D2407" s="44" t="s">
        <v>2895</v>
      </c>
    </row>
    <row r="2408" spans="1:4">
      <c r="A2408" s="44" t="s">
        <v>1374</v>
      </c>
      <c r="B2408" s="44" t="s">
        <v>1228</v>
      </c>
      <c r="C2408" s="44" t="s">
        <v>1541</v>
      </c>
      <c r="D2408" s="44" t="s">
        <v>2895</v>
      </c>
    </row>
    <row r="2409" spans="1:4">
      <c r="A2409" s="44" t="s">
        <v>2</v>
      </c>
      <c r="B2409" s="44" t="s">
        <v>1348</v>
      </c>
      <c r="C2409" s="44" t="s">
        <v>1541</v>
      </c>
      <c r="D2409" s="44" t="s">
        <v>2895</v>
      </c>
    </row>
    <row r="2410" spans="1:4">
      <c r="A2410" s="44" t="s">
        <v>1360</v>
      </c>
      <c r="B2410" s="44" t="s">
        <v>1208</v>
      </c>
      <c r="C2410" s="44" t="s">
        <v>1541</v>
      </c>
      <c r="D2410" s="44" t="s">
        <v>2895</v>
      </c>
    </row>
    <row r="2411" spans="1:4">
      <c r="A2411" s="44" t="s">
        <v>1372</v>
      </c>
      <c r="B2411" s="44" t="s">
        <v>1224</v>
      </c>
      <c r="C2411" s="44" t="s">
        <v>1541</v>
      </c>
      <c r="D2411" s="44" t="s">
        <v>2895</v>
      </c>
    </row>
    <row r="2412" spans="1:4">
      <c r="A2412" s="44" t="s">
        <v>1508</v>
      </c>
      <c r="B2412" s="44" t="s">
        <v>1296</v>
      </c>
      <c r="C2412" s="44" t="s">
        <v>1541</v>
      </c>
      <c r="D2412" s="44" t="s">
        <v>2895</v>
      </c>
    </row>
    <row r="2413" spans="1:4">
      <c r="A2413" s="44" t="s">
        <v>1358</v>
      </c>
      <c r="B2413" s="44" t="s">
        <v>1205</v>
      </c>
      <c r="C2413" s="44" t="s">
        <v>1541</v>
      </c>
      <c r="D2413" s="44" t="s">
        <v>2895</v>
      </c>
    </row>
    <row r="2414" spans="1:4">
      <c r="A2414" s="44" t="s">
        <v>1497</v>
      </c>
      <c r="B2414" s="44" t="s">
        <v>1270</v>
      </c>
      <c r="C2414" s="44" t="s">
        <v>1541</v>
      </c>
      <c r="D2414" s="44" t="s">
        <v>2895</v>
      </c>
    </row>
    <row r="2415" spans="1:4">
      <c r="A2415" s="44" t="s">
        <v>1514</v>
      </c>
      <c r="B2415" s="44" t="s">
        <v>1308</v>
      </c>
      <c r="C2415" s="44" t="s">
        <v>1541</v>
      </c>
      <c r="D2415" s="44" t="s">
        <v>2895</v>
      </c>
    </row>
    <row r="2416" spans="1:4">
      <c r="A2416" s="44" t="s">
        <v>2651</v>
      </c>
      <c r="B2416" s="44" t="s">
        <v>2652</v>
      </c>
      <c r="C2416" s="44" t="s">
        <v>1541</v>
      </c>
      <c r="D2416" s="44" t="s">
        <v>2895</v>
      </c>
    </row>
    <row r="2417" spans="1:5">
      <c r="A2417" s="174" t="s">
        <v>1349</v>
      </c>
      <c r="B2417" s="174" t="s">
        <v>1175</v>
      </c>
      <c r="C2417" s="174" t="s">
        <v>1925</v>
      </c>
      <c r="D2417" s="174" t="s">
        <v>503</v>
      </c>
    </row>
    <row r="2418" spans="1:5">
      <c r="A2418" s="45"/>
      <c r="B2418" s="45"/>
      <c r="C2418" s="45"/>
      <c r="D2418" s="45" t="s">
        <v>1290</v>
      </c>
    </row>
    <row r="2419" spans="1:5">
      <c r="A2419" s="56"/>
      <c r="B2419" s="56"/>
      <c r="C2419" s="56"/>
      <c r="D2419" s="56"/>
    </row>
    <row r="2420" spans="1:5">
      <c r="A2420" s="56"/>
      <c r="B2420" s="56"/>
      <c r="C2420" s="56"/>
      <c r="D2420" s="56"/>
    </row>
    <row r="2421" spans="1:5">
      <c r="A2421" s="39" t="s">
        <v>1294</v>
      </c>
      <c r="B2421" s="40" t="s">
        <v>171</v>
      </c>
      <c r="C2421" s="41" t="s">
        <v>1567</v>
      </c>
      <c r="D2421" s="41" t="s">
        <v>1287</v>
      </c>
      <c r="E2421" s="126"/>
    </row>
    <row r="2422" spans="1:5">
      <c r="A2422" s="42"/>
      <c r="B2422" s="42"/>
      <c r="C2422" s="43"/>
      <c r="D2422" s="43"/>
      <c r="E2422" s="126"/>
    </row>
    <row r="2423" spans="1:5">
      <c r="A2423" s="44" t="s">
        <v>2576</v>
      </c>
      <c r="B2423" s="44" t="s">
        <v>2577</v>
      </c>
      <c r="C2423" s="44" t="s">
        <v>2021</v>
      </c>
      <c r="D2423" s="44" t="s">
        <v>1288</v>
      </c>
    </row>
    <row r="2424" spans="1:5">
      <c r="A2424" s="44" t="s">
        <v>2580</v>
      </c>
      <c r="B2424" s="44" t="s">
        <v>2581</v>
      </c>
      <c r="C2424" s="44" t="s">
        <v>2021</v>
      </c>
      <c r="D2424" s="44" t="s">
        <v>1288</v>
      </c>
    </row>
    <row r="2425" spans="1:5">
      <c r="A2425" s="44" t="s">
        <v>2592</v>
      </c>
      <c r="B2425" s="44" t="s">
        <v>2593</v>
      </c>
      <c r="C2425" s="44" t="s">
        <v>2021</v>
      </c>
      <c r="D2425" s="44" t="s">
        <v>1288</v>
      </c>
    </row>
    <row r="2426" spans="1:5">
      <c r="A2426" s="44" t="s">
        <v>2596</v>
      </c>
      <c r="B2426" s="44" t="s">
        <v>2597</v>
      </c>
      <c r="C2426" s="44" t="s">
        <v>2021</v>
      </c>
      <c r="D2426" s="44" t="s">
        <v>1288</v>
      </c>
    </row>
    <row r="2427" spans="1:5">
      <c r="A2427" s="44" t="s">
        <v>2584</v>
      </c>
      <c r="B2427" s="44" t="s">
        <v>2585</v>
      </c>
      <c r="C2427" s="44" t="s">
        <v>2021</v>
      </c>
      <c r="D2427" s="44" t="s">
        <v>1288</v>
      </c>
    </row>
    <row r="2428" spans="1:5">
      <c r="A2428" s="44" t="s">
        <v>2588</v>
      </c>
      <c r="B2428" s="44" t="s">
        <v>2589</v>
      </c>
      <c r="C2428" s="44" t="s">
        <v>2021</v>
      </c>
      <c r="D2428" s="44" t="s">
        <v>1288</v>
      </c>
    </row>
    <row r="2429" spans="1:5">
      <c r="A2429" s="44" t="s">
        <v>2578</v>
      </c>
      <c r="B2429" s="44" t="s">
        <v>2579</v>
      </c>
      <c r="C2429" s="44" t="s">
        <v>2021</v>
      </c>
      <c r="D2429" s="44" t="s">
        <v>1288</v>
      </c>
    </row>
    <row r="2430" spans="1:5">
      <c r="A2430" s="44" t="s">
        <v>2582</v>
      </c>
      <c r="B2430" s="44" t="s">
        <v>2583</v>
      </c>
      <c r="C2430" s="44" t="s">
        <v>2021</v>
      </c>
      <c r="D2430" s="44" t="s">
        <v>1288</v>
      </c>
    </row>
    <row r="2431" spans="1:5">
      <c r="A2431" s="44" t="s">
        <v>2594</v>
      </c>
      <c r="B2431" s="44" t="s">
        <v>2595</v>
      </c>
      <c r="C2431" s="44" t="s">
        <v>2021</v>
      </c>
      <c r="D2431" s="44" t="s">
        <v>1288</v>
      </c>
    </row>
    <row r="2432" spans="1:5">
      <c r="A2432" s="44" t="s">
        <v>2598</v>
      </c>
      <c r="B2432" s="44" t="s">
        <v>2599</v>
      </c>
      <c r="C2432" s="44" t="s">
        <v>2021</v>
      </c>
      <c r="D2432" s="44" t="s">
        <v>1288</v>
      </c>
    </row>
    <row r="2433" spans="1:4">
      <c r="A2433" s="44" t="s">
        <v>2586</v>
      </c>
      <c r="B2433" s="44" t="s">
        <v>2587</v>
      </c>
      <c r="C2433" s="44" t="s">
        <v>2021</v>
      </c>
      <c r="D2433" s="44" t="s">
        <v>1288</v>
      </c>
    </row>
    <row r="2434" spans="1:4">
      <c r="A2434" s="44" t="s">
        <v>2590</v>
      </c>
      <c r="B2434" s="44" t="s">
        <v>2591</v>
      </c>
      <c r="C2434" s="44" t="s">
        <v>2021</v>
      </c>
      <c r="D2434" s="44" t="s">
        <v>1288</v>
      </c>
    </row>
    <row r="2435" spans="1:4">
      <c r="A2435" s="44" t="s">
        <v>2397</v>
      </c>
      <c r="B2435" s="44" t="s">
        <v>2398</v>
      </c>
      <c r="C2435" s="44" t="s">
        <v>2021</v>
      </c>
      <c r="D2435" s="44" t="s">
        <v>1288</v>
      </c>
    </row>
    <row r="2436" spans="1:4">
      <c r="A2436" s="44" t="s">
        <v>2403</v>
      </c>
      <c r="B2436" s="44" t="s">
        <v>2404</v>
      </c>
      <c r="C2436" s="44" t="s">
        <v>2021</v>
      </c>
      <c r="D2436" s="44" t="s">
        <v>1288</v>
      </c>
    </row>
    <row r="2437" spans="1:4">
      <c r="A2437" s="44" t="s">
        <v>2409</v>
      </c>
      <c r="B2437" s="44" t="s">
        <v>2410</v>
      </c>
      <c r="C2437" s="44" t="s">
        <v>2021</v>
      </c>
      <c r="D2437" s="44" t="s">
        <v>1288</v>
      </c>
    </row>
    <row r="2438" spans="1:4">
      <c r="A2438" s="44" t="s">
        <v>2415</v>
      </c>
      <c r="B2438" s="44" t="s">
        <v>2416</v>
      </c>
      <c r="C2438" s="44" t="s">
        <v>2021</v>
      </c>
      <c r="D2438" s="44" t="s">
        <v>1288</v>
      </c>
    </row>
    <row r="2439" spans="1:4">
      <c r="A2439" s="44" t="s">
        <v>2399</v>
      </c>
      <c r="B2439" s="44" t="s">
        <v>2400</v>
      </c>
      <c r="C2439" s="44" t="s">
        <v>2021</v>
      </c>
      <c r="D2439" s="44" t="s">
        <v>1288</v>
      </c>
    </row>
    <row r="2440" spans="1:4">
      <c r="A2440" s="44" t="s">
        <v>2405</v>
      </c>
      <c r="B2440" s="44" t="s">
        <v>2406</v>
      </c>
      <c r="C2440" s="44" t="s">
        <v>2021</v>
      </c>
      <c r="D2440" s="44" t="s">
        <v>1288</v>
      </c>
    </row>
    <row r="2441" spans="1:4">
      <c r="A2441" s="44" t="s">
        <v>2411</v>
      </c>
      <c r="B2441" s="44" t="s">
        <v>2412</v>
      </c>
      <c r="C2441" s="44" t="s">
        <v>2021</v>
      </c>
      <c r="D2441" s="44" t="s">
        <v>1288</v>
      </c>
    </row>
    <row r="2442" spans="1:4">
      <c r="A2442" s="44" t="s">
        <v>2417</v>
      </c>
      <c r="B2442" s="44" t="s">
        <v>2418</v>
      </c>
      <c r="C2442" s="44" t="s">
        <v>2021</v>
      </c>
      <c r="D2442" s="44" t="s">
        <v>1288</v>
      </c>
    </row>
    <row r="2443" spans="1:4">
      <c r="A2443" s="44" t="s">
        <v>2036</v>
      </c>
      <c r="B2443" s="44" t="s">
        <v>2037</v>
      </c>
      <c r="C2443" s="44" t="s">
        <v>2021</v>
      </c>
      <c r="D2443" s="44" t="s">
        <v>1288</v>
      </c>
    </row>
    <row r="2444" spans="1:4">
      <c r="A2444" s="44" t="s">
        <v>2040</v>
      </c>
      <c r="B2444" s="44" t="s">
        <v>2041</v>
      </c>
      <c r="C2444" s="44" t="s">
        <v>2021</v>
      </c>
      <c r="D2444" s="44" t="s">
        <v>1288</v>
      </c>
    </row>
    <row r="2445" spans="1:4">
      <c r="A2445" s="44" t="s">
        <v>2232</v>
      </c>
      <c r="B2445" s="44" t="s">
        <v>2231</v>
      </c>
      <c r="C2445" s="44" t="s">
        <v>2021</v>
      </c>
      <c r="D2445" s="44" t="s">
        <v>1288</v>
      </c>
    </row>
    <row r="2446" spans="1:4">
      <c r="A2446" s="44" t="s">
        <v>2234</v>
      </c>
      <c r="B2446" s="44" t="s">
        <v>2233</v>
      </c>
      <c r="C2446" s="44" t="s">
        <v>2021</v>
      </c>
      <c r="D2446" s="44" t="s">
        <v>1288</v>
      </c>
    </row>
    <row r="2447" spans="1:4">
      <c r="A2447" s="44" t="s">
        <v>2332</v>
      </c>
      <c r="B2447" s="44" t="s">
        <v>2333</v>
      </c>
      <c r="C2447" s="44" t="s">
        <v>2021</v>
      </c>
      <c r="D2447" s="44" t="s">
        <v>1288</v>
      </c>
    </row>
    <row r="2448" spans="1:4">
      <c r="A2448" s="44" t="s">
        <v>2336</v>
      </c>
      <c r="B2448" s="44" t="s">
        <v>2337</v>
      </c>
      <c r="C2448" s="44" t="s">
        <v>2021</v>
      </c>
      <c r="D2448" s="44" t="s">
        <v>1288</v>
      </c>
    </row>
    <row r="2449" spans="1:4">
      <c r="A2449" s="44" t="s">
        <v>2324</v>
      </c>
      <c r="B2449" s="44" t="s">
        <v>2325</v>
      </c>
      <c r="C2449" s="44" t="s">
        <v>2021</v>
      </c>
      <c r="D2449" s="44" t="s">
        <v>1288</v>
      </c>
    </row>
    <row r="2450" spans="1:4">
      <c r="A2450" s="44" t="s">
        <v>2328</v>
      </c>
      <c r="B2450" s="44" t="s">
        <v>2329</v>
      </c>
      <c r="C2450" s="44" t="s">
        <v>2021</v>
      </c>
      <c r="D2450" s="44" t="s">
        <v>1288</v>
      </c>
    </row>
    <row r="2451" spans="1:4">
      <c r="A2451" s="44" t="s">
        <v>2044</v>
      </c>
      <c r="B2451" s="44" t="s">
        <v>2045</v>
      </c>
      <c r="C2451" s="44" t="s">
        <v>2021</v>
      </c>
      <c r="D2451" s="44" t="s">
        <v>1288</v>
      </c>
    </row>
    <row r="2452" spans="1:4">
      <c r="A2452" s="44" t="s">
        <v>2048</v>
      </c>
      <c r="B2452" s="44" t="s">
        <v>2049</v>
      </c>
      <c r="C2452" s="44" t="s">
        <v>2021</v>
      </c>
      <c r="D2452" s="44" t="s">
        <v>1288</v>
      </c>
    </row>
    <row r="2453" spans="1:4">
      <c r="A2453" s="44" t="s">
        <v>2236</v>
      </c>
      <c r="B2453" s="44" t="s">
        <v>2235</v>
      </c>
      <c r="C2453" s="44" t="s">
        <v>2021</v>
      </c>
      <c r="D2453" s="44" t="s">
        <v>1288</v>
      </c>
    </row>
    <row r="2454" spans="1:4">
      <c r="A2454" s="44" t="s">
        <v>2238</v>
      </c>
      <c r="B2454" s="44" t="s">
        <v>2237</v>
      </c>
      <c r="C2454" s="44" t="s">
        <v>2021</v>
      </c>
      <c r="D2454" s="44" t="s">
        <v>1288</v>
      </c>
    </row>
    <row r="2455" spans="1:4">
      <c r="A2455" s="44" t="s">
        <v>2240</v>
      </c>
      <c r="B2455" s="44" t="s">
        <v>2239</v>
      </c>
      <c r="C2455" s="44" t="s">
        <v>2021</v>
      </c>
      <c r="D2455" s="44" t="s">
        <v>1288</v>
      </c>
    </row>
    <row r="2456" spans="1:4">
      <c r="A2456" s="44" t="s">
        <v>2242</v>
      </c>
      <c r="B2456" s="44" t="s">
        <v>2241</v>
      </c>
      <c r="C2456" s="44" t="s">
        <v>2021</v>
      </c>
      <c r="D2456" s="44" t="s">
        <v>1288</v>
      </c>
    </row>
    <row r="2457" spans="1:4">
      <c r="A2457" s="44" t="s">
        <v>2244</v>
      </c>
      <c r="B2457" s="44" t="s">
        <v>2243</v>
      </c>
      <c r="C2457" s="44" t="s">
        <v>2021</v>
      </c>
      <c r="D2457" s="44" t="s">
        <v>1288</v>
      </c>
    </row>
    <row r="2458" spans="1:4">
      <c r="A2458" s="44" t="s">
        <v>2246</v>
      </c>
      <c r="B2458" s="44" t="s">
        <v>2245</v>
      </c>
      <c r="C2458" s="44" t="s">
        <v>2021</v>
      </c>
      <c r="D2458" s="44" t="s">
        <v>1288</v>
      </c>
    </row>
    <row r="2459" spans="1:4">
      <c r="A2459" s="44" t="s">
        <v>2248</v>
      </c>
      <c r="B2459" s="44" t="s">
        <v>2247</v>
      </c>
      <c r="C2459" s="44" t="s">
        <v>2021</v>
      </c>
      <c r="D2459" s="44" t="s">
        <v>1288</v>
      </c>
    </row>
    <row r="2460" spans="1:4">
      <c r="A2460" s="44" t="s">
        <v>2250</v>
      </c>
      <c r="B2460" s="44" t="s">
        <v>2249</v>
      </c>
      <c r="C2460" s="44" t="s">
        <v>2021</v>
      </c>
      <c r="D2460" s="44" t="s">
        <v>1288</v>
      </c>
    </row>
    <row r="2461" spans="1:4">
      <c r="A2461" s="44" t="s">
        <v>2052</v>
      </c>
      <c r="B2461" s="44" t="s">
        <v>2053</v>
      </c>
      <c r="C2461" s="44" t="s">
        <v>2021</v>
      </c>
      <c r="D2461" s="44" t="s">
        <v>1288</v>
      </c>
    </row>
    <row r="2462" spans="1:4">
      <c r="A2462" s="44" t="s">
        <v>2056</v>
      </c>
      <c r="B2462" s="44" t="s">
        <v>2057</v>
      </c>
      <c r="C2462" s="44" t="s">
        <v>2021</v>
      </c>
      <c r="D2462" s="44" t="s">
        <v>1288</v>
      </c>
    </row>
    <row r="2463" spans="1:4">
      <c r="A2463" s="44" t="s">
        <v>2252</v>
      </c>
      <c r="B2463" s="44" t="s">
        <v>2251</v>
      </c>
      <c r="C2463" s="44" t="s">
        <v>2021</v>
      </c>
      <c r="D2463" s="44" t="s">
        <v>1288</v>
      </c>
    </row>
    <row r="2464" spans="1:4">
      <c r="A2464" s="44" t="s">
        <v>2254</v>
      </c>
      <c r="B2464" s="44" t="s">
        <v>2253</v>
      </c>
      <c r="C2464" s="44" t="s">
        <v>2021</v>
      </c>
      <c r="D2464" s="44" t="s">
        <v>1288</v>
      </c>
    </row>
    <row r="2465" spans="1:4">
      <c r="A2465" s="44" t="s">
        <v>2256</v>
      </c>
      <c r="B2465" s="44" t="s">
        <v>2255</v>
      </c>
      <c r="C2465" s="44" t="s">
        <v>2021</v>
      </c>
      <c r="D2465" s="44" t="s">
        <v>1288</v>
      </c>
    </row>
    <row r="2466" spans="1:4">
      <c r="A2466" s="44" t="s">
        <v>2258</v>
      </c>
      <c r="B2466" s="44" t="s">
        <v>2257</v>
      </c>
      <c r="C2466" s="44" t="s">
        <v>2021</v>
      </c>
      <c r="D2466" s="44" t="s">
        <v>1288</v>
      </c>
    </row>
    <row r="2467" spans="1:4">
      <c r="A2467" s="44" t="s">
        <v>2038</v>
      </c>
      <c r="B2467" s="44" t="s">
        <v>2039</v>
      </c>
      <c r="C2467" s="44" t="s">
        <v>2021</v>
      </c>
      <c r="D2467" s="44" t="s">
        <v>1288</v>
      </c>
    </row>
    <row r="2468" spans="1:4">
      <c r="A2468" s="44" t="s">
        <v>2042</v>
      </c>
      <c r="B2468" s="44" t="s">
        <v>2043</v>
      </c>
      <c r="C2468" s="44" t="s">
        <v>2021</v>
      </c>
      <c r="D2468" s="44" t="s">
        <v>1288</v>
      </c>
    </row>
    <row r="2469" spans="1:4">
      <c r="A2469" s="44" t="s">
        <v>2260</v>
      </c>
      <c r="B2469" s="44" t="s">
        <v>2259</v>
      </c>
      <c r="C2469" s="44" t="s">
        <v>2021</v>
      </c>
      <c r="D2469" s="44" t="s">
        <v>1288</v>
      </c>
    </row>
    <row r="2470" spans="1:4">
      <c r="A2470" s="44" t="s">
        <v>2262</v>
      </c>
      <c r="B2470" s="44" t="s">
        <v>2261</v>
      </c>
      <c r="C2470" s="44" t="s">
        <v>2021</v>
      </c>
      <c r="D2470" s="44" t="s">
        <v>1288</v>
      </c>
    </row>
    <row r="2471" spans="1:4">
      <c r="A2471" s="44" t="s">
        <v>2334</v>
      </c>
      <c r="B2471" s="44" t="s">
        <v>2335</v>
      </c>
      <c r="C2471" s="44" t="s">
        <v>2021</v>
      </c>
      <c r="D2471" s="44" t="s">
        <v>1288</v>
      </c>
    </row>
    <row r="2472" spans="1:4">
      <c r="A2472" s="44" t="s">
        <v>2338</v>
      </c>
      <c r="B2472" s="44" t="s">
        <v>2339</v>
      </c>
      <c r="C2472" s="44" t="s">
        <v>2021</v>
      </c>
      <c r="D2472" s="44" t="s">
        <v>1288</v>
      </c>
    </row>
    <row r="2473" spans="1:4">
      <c r="A2473" s="44" t="s">
        <v>2326</v>
      </c>
      <c r="B2473" s="44" t="s">
        <v>2327</v>
      </c>
      <c r="C2473" s="44" t="s">
        <v>2021</v>
      </c>
      <c r="D2473" s="44" t="s">
        <v>1288</v>
      </c>
    </row>
    <row r="2474" spans="1:4">
      <c r="A2474" s="44" t="s">
        <v>2330</v>
      </c>
      <c r="B2474" s="44" t="s">
        <v>2331</v>
      </c>
      <c r="C2474" s="44" t="s">
        <v>2021</v>
      </c>
      <c r="D2474" s="44" t="s">
        <v>1288</v>
      </c>
    </row>
    <row r="2475" spans="1:4">
      <c r="A2475" s="44" t="s">
        <v>2046</v>
      </c>
      <c r="B2475" s="44" t="s">
        <v>2047</v>
      </c>
      <c r="C2475" s="44" t="s">
        <v>2021</v>
      </c>
      <c r="D2475" s="44" t="s">
        <v>1288</v>
      </c>
    </row>
    <row r="2476" spans="1:4">
      <c r="A2476" s="44" t="s">
        <v>2050</v>
      </c>
      <c r="B2476" s="44" t="s">
        <v>2051</v>
      </c>
      <c r="C2476" s="44" t="s">
        <v>2021</v>
      </c>
      <c r="D2476" s="44" t="s">
        <v>1288</v>
      </c>
    </row>
    <row r="2477" spans="1:4">
      <c r="A2477" s="44" t="s">
        <v>2264</v>
      </c>
      <c r="B2477" s="44" t="s">
        <v>2263</v>
      </c>
      <c r="C2477" s="44" t="s">
        <v>2021</v>
      </c>
      <c r="D2477" s="44" t="s">
        <v>1288</v>
      </c>
    </row>
    <row r="2478" spans="1:4">
      <c r="A2478" s="44" t="s">
        <v>2266</v>
      </c>
      <c r="B2478" s="44" t="s">
        <v>2265</v>
      </c>
      <c r="C2478" s="44" t="s">
        <v>2021</v>
      </c>
      <c r="D2478" s="44" t="s">
        <v>1288</v>
      </c>
    </row>
    <row r="2479" spans="1:4">
      <c r="A2479" s="44" t="s">
        <v>2268</v>
      </c>
      <c r="B2479" s="44" t="s">
        <v>2267</v>
      </c>
      <c r="C2479" s="44" t="s">
        <v>2021</v>
      </c>
      <c r="D2479" s="44" t="s">
        <v>1288</v>
      </c>
    </row>
    <row r="2480" spans="1:4">
      <c r="A2480" s="44" t="s">
        <v>2270</v>
      </c>
      <c r="B2480" s="44" t="s">
        <v>2269</v>
      </c>
      <c r="C2480" s="44" t="s">
        <v>2021</v>
      </c>
      <c r="D2480" s="44" t="s">
        <v>1288</v>
      </c>
    </row>
    <row r="2481" spans="1:4">
      <c r="A2481" s="44" t="s">
        <v>2272</v>
      </c>
      <c r="B2481" s="44" t="s">
        <v>2271</v>
      </c>
      <c r="C2481" s="44" t="s">
        <v>2021</v>
      </c>
      <c r="D2481" s="44" t="s">
        <v>1288</v>
      </c>
    </row>
    <row r="2482" spans="1:4">
      <c r="A2482" s="44" t="s">
        <v>2274</v>
      </c>
      <c r="B2482" s="44" t="s">
        <v>2273</v>
      </c>
      <c r="C2482" s="44" t="s">
        <v>2021</v>
      </c>
      <c r="D2482" s="44" t="s">
        <v>1288</v>
      </c>
    </row>
    <row r="2483" spans="1:4">
      <c r="A2483" s="44" t="s">
        <v>2276</v>
      </c>
      <c r="B2483" s="44" t="s">
        <v>2275</v>
      </c>
      <c r="C2483" s="44" t="s">
        <v>2021</v>
      </c>
      <c r="D2483" s="44" t="s">
        <v>1288</v>
      </c>
    </row>
    <row r="2484" spans="1:4">
      <c r="A2484" s="44" t="s">
        <v>2278</v>
      </c>
      <c r="B2484" s="44" t="s">
        <v>2277</v>
      </c>
      <c r="C2484" s="44" t="s">
        <v>2021</v>
      </c>
      <c r="D2484" s="44" t="s">
        <v>1288</v>
      </c>
    </row>
    <row r="2485" spans="1:4">
      <c r="A2485" s="44" t="s">
        <v>2054</v>
      </c>
      <c r="B2485" s="44" t="s">
        <v>2055</v>
      </c>
      <c r="C2485" s="44" t="s">
        <v>2021</v>
      </c>
      <c r="D2485" s="44" t="s">
        <v>1288</v>
      </c>
    </row>
    <row r="2486" spans="1:4">
      <c r="A2486" s="44" t="s">
        <v>2058</v>
      </c>
      <c r="B2486" s="44" t="s">
        <v>2059</v>
      </c>
      <c r="C2486" s="44" t="s">
        <v>2021</v>
      </c>
      <c r="D2486" s="44" t="s">
        <v>1288</v>
      </c>
    </row>
    <row r="2487" spans="1:4">
      <c r="A2487" s="44" t="s">
        <v>2280</v>
      </c>
      <c r="B2487" s="44" t="s">
        <v>2279</v>
      </c>
      <c r="C2487" s="44" t="s">
        <v>2021</v>
      </c>
      <c r="D2487" s="44" t="s">
        <v>1288</v>
      </c>
    </row>
    <row r="2488" spans="1:4">
      <c r="A2488" s="44" t="s">
        <v>2282</v>
      </c>
      <c r="B2488" s="44" t="s">
        <v>2281</v>
      </c>
      <c r="C2488" s="44" t="s">
        <v>2021</v>
      </c>
      <c r="D2488" s="44" t="s">
        <v>1288</v>
      </c>
    </row>
    <row r="2489" spans="1:4">
      <c r="A2489" s="44" t="s">
        <v>2284</v>
      </c>
      <c r="B2489" s="44" t="s">
        <v>2283</v>
      </c>
      <c r="C2489" s="44" t="s">
        <v>2021</v>
      </c>
      <c r="D2489" s="44" t="s">
        <v>1288</v>
      </c>
    </row>
    <row r="2490" spans="1:4">
      <c r="A2490" s="44" t="s">
        <v>2286</v>
      </c>
      <c r="B2490" s="44" t="s">
        <v>2285</v>
      </c>
      <c r="C2490" s="44" t="s">
        <v>2021</v>
      </c>
      <c r="D2490" s="44" t="s">
        <v>1288</v>
      </c>
    </row>
    <row r="2491" spans="1:4">
      <c r="A2491" s="44" t="s">
        <v>2360</v>
      </c>
      <c r="B2491" s="44" t="s">
        <v>2361</v>
      </c>
      <c r="C2491" s="44" t="s">
        <v>2021</v>
      </c>
      <c r="D2491" s="44" t="s">
        <v>1288</v>
      </c>
    </row>
    <row r="2492" spans="1:4">
      <c r="A2492" s="44" t="s">
        <v>2364</v>
      </c>
      <c r="B2492" s="44" t="s">
        <v>2365</v>
      </c>
      <c r="C2492" s="44" t="s">
        <v>2021</v>
      </c>
      <c r="D2492" s="44" t="s">
        <v>1288</v>
      </c>
    </row>
    <row r="2493" spans="1:4">
      <c r="A2493" s="44" t="s">
        <v>2669</v>
      </c>
      <c r="B2493" s="44" t="s">
        <v>2670</v>
      </c>
      <c r="C2493" s="44" t="s">
        <v>2021</v>
      </c>
      <c r="D2493" s="44" t="s">
        <v>1288</v>
      </c>
    </row>
    <row r="2494" spans="1:4">
      <c r="A2494" s="44" t="s">
        <v>2673</v>
      </c>
      <c r="B2494" s="44" t="s">
        <v>2674</v>
      </c>
      <c r="C2494" s="44" t="s">
        <v>2021</v>
      </c>
      <c r="D2494" s="44" t="s">
        <v>1288</v>
      </c>
    </row>
    <row r="2495" spans="1:4">
      <c r="A2495" s="44" t="s">
        <v>2661</v>
      </c>
      <c r="B2495" s="44" t="s">
        <v>2662</v>
      </c>
      <c r="C2495" s="44" t="s">
        <v>2021</v>
      </c>
      <c r="D2495" s="44" t="s">
        <v>1288</v>
      </c>
    </row>
    <row r="2496" spans="1:4">
      <c r="A2496" s="44" t="s">
        <v>2665</v>
      </c>
      <c r="B2496" s="44" t="s">
        <v>2666</v>
      </c>
      <c r="C2496" s="44" t="s">
        <v>2021</v>
      </c>
      <c r="D2496" s="44" t="s">
        <v>1288</v>
      </c>
    </row>
    <row r="2497" spans="1:4">
      <c r="A2497" s="44" t="s">
        <v>2379</v>
      </c>
      <c r="B2497" s="44" t="s">
        <v>2380</v>
      </c>
      <c r="C2497" s="44" t="s">
        <v>2021</v>
      </c>
      <c r="D2497" s="44" t="s">
        <v>1288</v>
      </c>
    </row>
    <row r="2498" spans="1:4">
      <c r="A2498" s="44" t="s">
        <v>2383</v>
      </c>
      <c r="B2498" s="44" t="s">
        <v>2384</v>
      </c>
      <c r="C2498" s="44" t="s">
        <v>2021</v>
      </c>
      <c r="D2498" s="44" t="s">
        <v>1288</v>
      </c>
    </row>
    <row r="2499" spans="1:4">
      <c r="A2499" s="44" t="s">
        <v>2653</v>
      </c>
      <c r="B2499" s="44" t="s">
        <v>2654</v>
      </c>
      <c r="C2499" s="44" t="s">
        <v>2021</v>
      </c>
      <c r="D2499" s="44" t="s">
        <v>1288</v>
      </c>
    </row>
    <row r="2500" spans="1:4">
      <c r="A2500" s="44" t="s">
        <v>2657</v>
      </c>
      <c r="B2500" s="44" t="s">
        <v>2658</v>
      </c>
      <c r="C2500" s="44" t="s">
        <v>2021</v>
      </c>
      <c r="D2500" s="44" t="s">
        <v>1288</v>
      </c>
    </row>
    <row r="2501" spans="1:4">
      <c r="A2501" s="44" t="s">
        <v>2368</v>
      </c>
      <c r="B2501" s="44" t="s">
        <v>2369</v>
      </c>
      <c r="C2501" s="44" t="s">
        <v>2021</v>
      </c>
      <c r="D2501" s="44" t="s">
        <v>1288</v>
      </c>
    </row>
    <row r="2502" spans="1:4">
      <c r="A2502" s="44" t="s">
        <v>2372</v>
      </c>
      <c r="B2502" s="44" t="s">
        <v>2373</v>
      </c>
      <c r="C2502" s="44" t="s">
        <v>2021</v>
      </c>
      <c r="D2502" s="44" t="s">
        <v>1288</v>
      </c>
    </row>
    <row r="2503" spans="1:4">
      <c r="A2503" s="44" t="s">
        <v>2387</v>
      </c>
      <c r="B2503" s="44" t="s">
        <v>2388</v>
      </c>
      <c r="C2503" s="44" t="s">
        <v>2021</v>
      </c>
      <c r="D2503" s="44" t="s">
        <v>1288</v>
      </c>
    </row>
    <row r="2504" spans="1:4">
      <c r="A2504" s="44" t="s">
        <v>2391</v>
      </c>
      <c r="B2504" s="44" t="s">
        <v>2392</v>
      </c>
      <c r="C2504" s="44" t="s">
        <v>2021</v>
      </c>
      <c r="D2504" s="44" t="s">
        <v>1288</v>
      </c>
    </row>
    <row r="2505" spans="1:4">
      <c r="A2505" s="44" t="s">
        <v>2362</v>
      </c>
      <c r="B2505" s="44" t="s">
        <v>2363</v>
      </c>
      <c r="C2505" s="44" t="s">
        <v>2021</v>
      </c>
      <c r="D2505" s="44" t="s">
        <v>1288</v>
      </c>
    </row>
    <row r="2506" spans="1:4">
      <c r="A2506" s="44" t="s">
        <v>2366</v>
      </c>
      <c r="B2506" s="44" t="s">
        <v>2367</v>
      </c>
      <c r="C2506" s="44" t="s">
        <v>2021</v>
      </c>
      <c r="D2506" s="44" t="s">
        <v>1288</v>
      </c>
    </row>
    <row r="2507" spans="1:4">
      <c r="A2507" s="44" t="s">
        <v>2671</v>
      </c>
      <c r="B2507" s="44" t="s">
        <v>2672</v>
      </c>
      <c r="C2507" s="44" t="s">
        <v>2021</v>
      </c>
      <c r="D2507" s="44" t="s">
        <v>1288</v>
      </c>
    </row>
    <row r="2508" spans="1:4">
      <c r="A2508" s="44" t="s">
        <v>2675</v>
      </c>
      <c r="B2508" s="44" t="s">
        <v>2676</v>
      </c>
      <c r="C2508" s="44" t="s">
        <v>2021</v>
      </c>
      <c r="D2508" s="44" t="s">
        <v>1288</v>
      </c>
    </row>
    <row r="2509" spans="1:4">
      <c r="A2509" s="44" t="s">
        <v>2663</v>
      </c>
      <c r="B2509" s="44" t="s">
        <v>2664</v>
      </c>
      <c r="C2509" s="44" t="s">
        <v>2021</v>
      </c>
      <c r="D2509" s="44" t="s">
        <v>1288</v>
      </c>
    </row>
    <row r="2510" spans="1:4">
      <c r="A2510" s="44" t="s">
        <v>2667</v>
      </c>
      <c r="B2510" s="44" t="s">
        <v>2668</v>
      </c>
      <c r="C2510" s="44" t="s">
        <v>2021</v>
      </c>
      <c r="D2510" s="44" t="s">
        <v>1288</v>
      </c>
    </row>
    <row r="2511" spans="1:4">
      <c r="A2511" s="44" t="s">
        <v>2381</v>
      </c>
      <c r="B2511" s="44" t="s">
        <v>2382</v>
      </c>
      <c r="C2511" s="44" t="s">
        <v>2021</v>
      </c>
      <c r="D2511" s="44" t="s">
        <v>1288</v>
      </c>
    </row>
    <row r="2512" spans="1:4">
      <c r="A2512" s="44" t="s">
        <v>2385</v>
      </c>
      <c r="B2512" s="44" t="s">
        <v>2386</v>
      </c>
      <c r="C2512" s="44" t="s">
        <v>2021</v>
      </c>
      <c r="D2512" s="44" t="s">
        <v>1288</v>
      </c>
    </row>
    <row r="2513" spans="1:4">
      <c r="A2513" s="44" t="s">
        <v>2655</v>
      </c>
      <c r="B2513" s="44" t="s">
        <v>2656</v>
      </c>
      <c r="C2513" s="44" t="s">
        <v>2021</v>
      </c>
      <c r="D2513" s="44" t="s">
        <v>1288</v>
      </c>
    </row>
    <row r="2514" spans="1:4">
      <c r="A2514" s="44" t="s">
        <v>2659</v>
      </c>
      <c r="B2514" s="44" t="s">
        <v>2660</v>
      </c>
      <c r="C2514" s="44" t="s">
        <v>2021</v>
      </c>
      <c r="D2514" s="44" t="s">
        <v>1288</v>
      </c>
    </row>
    <row r="2515" spans="1:4">
      <c r="A2515" s="44" t="s">
        <v>2370</v>
      </c>
      <c r="B2515" s="44" t="s">
        <v>2371</v>
      </c>
      <c r="C2515" s="44" t="s">
        <v>2021</v>
      </c>
      <c r="D2515" s="44" t="s">
        <v>1288</v>
      </c>
    </row>
    <row r="2516" spans="1:4">
      <c r="A2516" s="44" t="s">
        <v>2374</v>
      </c>
      <c r="B2516" s="44" t="s">
        <v>2375</v>
      </c>
      <c r="C2516" s="44" t="s">
        <v>2021</v>
      </c>
      <c r="D2516" s="44" t="s">
        <v>1288</v>
      </c>
    </row>
    <row r="2517" spans="1:4">
      <c r="A2517" s="44" t="s">
        <v>2389</v>
      </c>
      <c r="B2517" s="44" t="s">
        <v>2390</v>
      </c>
      <c r="C2517" s="44" t="s">
        <v>2021</v>
      </c>
      <c r="D2517" s="44" t="s">
        <v>1288</v>
      </c>
    </row>
    <row r="2518" spans="1:4">
      <c r="A2518" s="44" t="s">
        <v>2393</v>
      </c>
      <c r="B2518" s="44" t="s">
        <v>2394</v>
      </c>
      <c r="C2518" s="44" t="s">
        <v>2021</v>
      </c>
      <c r="D2518" s="44" t="s">
        <v>1288</v>
      </c>
    </row>
    <row r="2519" spans="1:4">
      <c r="A2519" s="44" t="s">
        <v>2395</v>
      </c>
      <c r="B2519" s="44" t="s">
        <v>2396</v>
      </c>
      <c r="C2519" s="44" t="s">
        <v>2021</v>
      </c>
      <c r="D2519" s="44" t="s">
        <v>1288</v>
      </c>
    </row>
    <row r="2520" spans="1:4">
      <c r="A2520" s="44" t="s">
        <v>2401</v>
      </c>
      <c r="B2520" s="44" t="s">
        <v>2402</v>
      </c>
      <c r="C2520" s="44" t="s">
        <v>2021</v>
      </c>
      <c r="D2520" s="44" t="s">
        <v>1288</v>
      </c>
    </row>
    <row r="2521" spans="1:4">
      <c r="A2521" s="44" t="s">
        <v>2407</v>
      </c>
      <c r="B2521" s="44" t="s">
        <v>2408</v>
      </c>
      <c r="C2521" s="44" t="s">
        <v>2021</v>
      </c>
      <c r="D2521" s="44" t="s">
        <v>1288</v>
      </c>
    </row>
    <row r="2522" spans="1:4">
      <c r="A2522" s="44" t="s">
        <v>2413</v>
      </c>
      <c r="B2522" s="44" t="s">
        <v>2414</v>
      </c>
      <c r="C2522" s="44" t="s">
        <v>2021</v>
      </c>
      <c r="D2522" s="44" t="s">
        <v>1288</v>
      </c>
    </row>
    <row r="2523" spans="1:4">
      <c r="A2523" s="44" t="s">
        <v>1152</v>
      </c>
      <c r="B2523" s="44" t="s">
        <v>1140</v>
      </c>
      <c r="C2523" s="44" t="s">
        <v>1544</v>
      </c>
      <c r="D2523" s="44" t="s">
        <v>1289</v>
      </c>
    </row>
    <row r="2524" spans="1:4">
      <c r="A2524" s="44"/>
      <c r="B2524" s="44"/>
      <c r="C2524" s="44"/>
      <c r="D2524" s="44" t="s">
        <v>507</v>
      </c>
    </row>
    <row r="2525" spans="1:4">
      <c r="A2525" s="44" t="s">
        <v>1153</v>
      </c>
      <c r="B2525" s="44" t="s">
        <v>1141</v>
      </c>
      <c r="C2525" s="44" t="s">
        <v>1544</v>
      </c>
      <c r="D2525" s="44" t="s">
        <v>1289</v>
      </c>
    </row>
    <row r="2526" spans="1:4">
      <c r="A2526" s="44"/>
      <c r="B2526" s="44"/>
      <c r="C2526" s="44"/>
      <c r="D2526" s="44" t="s">
        <v>507</v>
      </c>
    </row>
    <row r="2527" spans="1:4">
      <c r="A2527" s="44" t="s">
        <v>833</v>
      </c>
      <c r="B2527" s="44" t="s">
        <v>815</v>
      </c>
      <c r="C2527" s="44" t="s">
        <v>1544</v>
      </c>
      <c r="D2527" s="44" t="s">
        <v>1289</v>
      </c>
    </row>
    <row r="2528" spans="1:4">
      <c r="A2528" s="44"/>
      <c r="B2528" s="44"/>
      <c r="C2528" s="44"/>
      <c r="D2528" s="44" t="s">
        <v>507</v>
      </c>
    </row>
    <row r="2529" spans="1:4">
      <c r="A2529" s="44" t="s">
        <v>1154</v>
      </c>
      <c r="B2529" s="44" t="s">
        <v>1142</v>
      </c>
      <c r="C2529" s="44" t="s">
        <v>1544</v>
      </c>
      <c r="D2529" s="44" t="s">
        <v>507</v>
      </c>
    </row>
    <row r="2530" spans="1:4">
      <c r="A2530" s="44" t="s">
        <v>837</v>
      </c>
      <c r="B2530" s="44" t="s">
        <v>819</v>
      </c>
      <c r="C2530" s="44" t="s">
        <v>1544</v>
      </c>
      <c r="D2530" s="44" t="s">
        <v>1289</v>
      </c>
    </row>
    <row r="2531" spans="1:4">
      <c r="A2531" s="44"/>
      <c r="B2531" s="44"/>
      <c r="C2531" s="44"/>
      <c r="D2531" s="44" t="s">
        <v>507</v>
      </c>
    </row>
    <row r="2532" spans="1:4">
      <c r="A2532" s="44" t="s">
        <v>1155</v>
      </c>
      <c r="B2532" s="44" t="s">
        <v>1143</v>
      </c>
      <c r="C2532" s="44" t="s">
        <v>1544</v>
      </c>
      <c r="D2532" s="44" t="s">
        <v>507</v>
      </c>
    </row>
    <row r="2533" spans="1:4">
      <c r="A2533" s="44" t="s">
        <v>838</v>
      </c>
      <c r="B2533" s="44" t="s">
        <v>820</v>
      </c>
      <c r="C2533" s="44" t="s">
        <v>1544</v>
      </c>
      <c r="D2533" s="44" t="s">
        <v>1289</v>
      </c>
    </row>
    <row r="2534" spans="1:4">
      <c r="A2534" s="44"/>
      <c r="B2534" s="44"/>
      <c r="C2534" s="44"/>
      <c r="D2534" s="44" t="s">
        <v>507</v>
      </c>
    </row>
    <row r="2535" spans="1:4">
      <c r="A2535" s="44" t="s">
        <v>834</v>
      </c>
      <c r="B2535" s="44" t="s">
        <v>816</v>
      </c>
      <c r="C2535" s="44" t="s">
        <v>1544</v>
      </c>
      <c r="D2535" s="44" t="s">
        <v>1289</v>
      </c>
    </row>
    <row r="2536" spans="1:4">
      <c r="A2536" s="44"/>
      <c r="B2536" s="44"/>
      <c r="C2536" s="44"/>
      <c r="D2536" s="44" t="s">
        <v>507</v>
      </c>
    </row>
    <row r="2537" spans="1:4">
      <c r="A2537" s="44" t="s">
        <v>1156</v>
      </c>
      <c r="B2537" s="44" t="s">
        <v>1144</v>
      </c>
      <c r="C2537" s="44" t="s">
        <v>1544</v>
      </c>
      <c r="D2537" s="44" t="s">
        <v>1289</v>
      </c>
    </row>
    <row r="2538" spans="1:4">
      <c r="A2538" s="44"/>
      <c r="B2538" s="44"/>
      <c r="C2538" s="44"/>
      <c r="D2538" s="44" t="s">
        <v>507</v>
      </c>
    </row>
    <row r="2539" spans="1:4">
      <c r="A2539" s="44" t="s">
        <v>839</v>
      </c>
      <c r="B2539" s="44" t="s">
        <v>821</v>
      </c>
      <c r="C2539" s="44" t="s">
        <v>1544</v>
      </c>
      <c r="D2539" s="44" t="s">
        <v>1289</v>
      </c>
    </row>
    <row r="2540" spans="1:4">
      <c r="A2540" s="44"/>
      <c r="B2540" s="44"/>
      <c r="C2540" s="44"/>
      <c r="D2540" s="44" t="s">
        <v>507</v>
      </c>
    </row>
    <row r="2541" spans="1:4">
      <c r="A2541" s="44" t="s">
        <v>1157</v>
      </c>
      <c r="B2541" s="44" t="s">
        <v>1145</v>
      </c>
      <c r="C2541" s="44" t="s">
        <v>1544</v>
      </c>
      <c r="D2541" s="44" t="s">
        <v>1289</v>
      </c>
    </row>
    <row r="2542" spans="1:4">
      <c r="A2542" s="44"/>
      <c r="B2542" s="44"/>
      <c r="C2542" s="44"/>
      <c r="D2542" s="44" t="s">
        <v>507</v>
      </c>
    </row>
    <row r="2543" spans="1:4">
      <c r="A2543" s="44" t="s">
        <v>1295</v>
      </c>
      <c r="B2543" s="44" t="s">
        <v>1146</v>
      </c>
      <c r="C2543" s="44" t="s">
        <v>1544</v>
      </c>
      <c r="D2543" s="44" t="s">
        <v>1289</v>
      </c>
    </row>
    <row r="2544" spans="1:4">
      <c r="A2544" s="44"/>
      <c r="B2544" s="44"/>
      <c r="C2544" s="44"/>
      <c r="D2544" s="44" t="s">
        <v>507</v>
      </c>
    </row>
    <row r="2545" spans="1:4">
      <c r="A2545" s="44" t="s">
        <v>1158</v>
      </c>
      <c r="B2545" s="44" t="s">
        <v>1147</v>
      </c>
      <c r="C2545" s="44" t="s">
        <v>1544</v>
      </c>
      <c r="D2545" s="44" t="s">
        <v>1289</v>
      </c>
    </row>
    <row r="2546" spans="1:4">
      <c r="A2546" s="44"/>
      <c r="B2546" s="44"/>
      <c r="C2546" s="44"/>
      <c r="D2546" s="44" t="s">
        <v>507</v>
      </c>
    </row>
    <row r="2547" spans="1:4">
      <c r="A2547" s="44" t="s">
        <v>835</v>
      </c>
      <c r="B2547" s="44" t="s">
        <v>817</v>
      </c>
      <c r="C2547" s="44" t="s">
        <v>1544</v>
      </c>
      <c r="D2547" s="44" t="s">
        <v>1289</v>
      </c>
    </row>
    <row r="2548" spans="1:4">
      <c r="A2548" s="44"/>
      <c r="B2548" s="44"/>
      <c r="C2548" s="44"/>
      <c r="D2548" s="44" t="s">
        <v>507</v>
      </c>
    </row>
    <row r="2549" spans="1:4">
      <c r="A2549" s="44" t="s">
        <v>1159</v>
      </c>
      <c r="B2549" s="44" t="s">
        <v>1148</v>
      </c>
      <c r="C2549" s="44" t="s">
        <v>1544</v>
      </c>
      <c r="D2549" s="44" t="s">
        <v>507</v>
      </c>
    </row>
    <row r="2550" spans="1:4">
      <c r="A2550" s="44" t="s">
        <v>832</v>
      </c>
      <c r="B2550" s="44" t="s">
        <v>814</v>
      </c>
      <c r="C2550" s="44" t="s">
        <v>1544</v>
      </c>
      <c r="D2550" s="44" t="s">
        <v>1289</v>
      </c>
    </row>
    <row r="2551" spans="1:4">
      <c r="A2551" s="44"/>
      <c r="B2551" s="44"/>
      <c r="C2551" s="44"/>
      <c r="D2551" s="44" t="s">
        <v>507</v>
      </c>
    </row>
    <row r="2552" spans="1:4">
      <c r="A2552" s="44" t="s">
        <v>1160</v>
      </c>
      <c r="B2552" s="44" t="s">
        <v>1149</v>
      </c>
      <c r="C2552" s="44" t="s">
        <v>1544</v>
      </c>
      <c r="D2552" s="44" t="s">
        <v>507</v>
      </c>
    </row>
    <row r="2553" spans="1:4">
      <c r="A2553" s="44" t="s">
        <v>836</v>
      </c>
      <c r="B2553" s="44" t="s">
        <v>818</v>
      </c>
      <c r="C2553" s="44" t="s">
        <v>1544</v>
      </c>
      <c r="D2553" s="44" t="s">
        <v>1289</v>
      </c>
    </row>
    <row r="2554" spans="1:4">
      <c r="A2554" s="44"/>
      <c r="B2554" s="44"/>
      <c r="C2554" s="44"/>
      <c r="D2554" s="44" t="s">
        <v>507</v>
      </c>
    </row>
    <row r="2555" spans="1:4">
      <c r="A2555" s="44" t="s">
        <v>841</v>
      </c>
      <c r="B2555" s="44" t="s">
        <v>825</v>
      </c>
      <c r="C2555" s="44" t="s">
        <v>1544</v>
      </c>
      <c r="D2555" s="44" t="s">
        <v>1289</v>
      </c>
    </row>
    <row r="2556" spans="1:4">
      <c r="A2556" s="44"/>
      <c r="B2556" s="44"/>
      <c r="C2556" s="44"/>
      <c r="D2556" s="44" t="s">
        <v>507</v>
      </c>
    </row>
    <row r="2557" spans="1:4">
      <c r="A2557" s="44" t="s">
        <v>1161</v>
      </c>
      <c r="B2557" s="44" t="s">
        <v>1150</v>
      </c>
      <c r="C2557" s="44" t="s">
        <v>1544</v>
      </c>
      <c r="D2557" s="44" t="s">
        <v>1289</v>
      </c>
    </row>
    <row r="2558" spans="1:4">
      <c r="A2558" s="44"/>
      <c r="B2558" s="44"/>
      <c r="C2558" s="44"/>
      <c r="D2558" s="44" t="s">
        <v>507</v>
      </c>
    </row>
    <row r="2559" spans="1:4">
      <c r="A2559" s="44" t="s">
        <v>842</v>
      </c>
      <c r="B2559" s="44" t="s">
        <v>826</v>
      </c>
      <c r="C2559" s="44" t="s">
        <v>1544</v>
      </c>
      <c r="D2559" s="44" t="s">
        <v>1289</v>
      </c>
    </row>
    <row r="2560" spans="1:4">
      <c r="A2560" s="44"/>
      <c r="B2560" s="44"/>
      <c r="C2560" s="44"/>
      <c r="D2560" s="44" t="s">
        <v>507</v>
      </c>
    </row>
    <row r="2561" spans="1:4">
      <c r="A2561" s="44" t="s">
        <v>1162</v>
      </c>
      <c r="B2561" s="44" t="s">
        <v>1151</v>
      </c>
      <c r="C2561" s="44" t="s">
        <v>1544</v>
      </c>
      <c r="D2561" s="44" t="s">
        <v>1289</v>
      </c>
    </row>
    <row r="2562" spans="1:4">
      <c r="A2562" s="44"/>
      <c r="B2562" s="44"/>
      <c r="C2562" s="44"/>
      <c r="D2562" s="44" t="s">
        <v>507</v>
      </c>
    </row>
    <row r="2563" spans="1:4">
      <c r="A2563" s="44" t="s">
        <v>843</v>
      </c>
      <c r="B2563" s="44" t="s">
        <v>827</v>
      </c>
      <c r="C2563" s="44" t="s">
        <v>2422</v>
      </c>
      <c r="D2563" s="44" t="s">
        <v>1289</v>
      </c>
    </row>
    <row r="2564" spans="1:4">
      <c r="A2564" s="44" t="s">
        <v>840</v>
      </c>
      <c r="B2564" s="44" t="s">
        <v>824</v>
      </c>
      <c r="C2564" s="44" t="s">
        <v>2422</v>
      </c>
      <c r="D2564" s="44" t="s">
        <v>1289</v>
      </c>
    </row>
    <row r="2565" spans="1:4">
      <c r="A2565" s="44" t="s">
        <v>566</v>
      </c>
      <c r="B2565" s="44" t="s">
        <v>567</v>
      </c>
      <c r="C2565" s="44" t="s">
        <v>2422</v>
      </c>
      <c r="D2565" s="44" t="s">
        <v>1289</v>
      </c>
    </row>
    <row r="2566" spans="1:4">
      <c r="A2566" s="44" t="s">
        <v>831</v>
      </c>
      <c r="B2566" s="44" t="s">
        <v>813</v>
      </c>
      <c r="C2566" s="44" t="s">
        <v>2422</v>
      </c>
      <c r="D2566" s="44" t="s">
        <v>1289</v>
      </c>
    </row>
    <row r="2567" spans="1:4">
      <c r="A2567" s="44" t="s">
        <v>335</v>
      </c>
      <c r="B2567" s="44" t="s">
        <v>338</v>
      </c>
      <c r="C2567" s="44" t="s">
        <v>2423</v>
      </c>
      <c r="D2567" s="44" t="s">
        <v>2128</v>
      </c>
    </row>
    <row r="2568" spans="1:4">
      <c r="A2568" s="44" t="s">
        <v>336</v>
      </c>
      <c r="B2568" s="44" t="s">
        <v>339</v>
      </c>
      <c r="C2568" s="44" t="s">
        <v>2423</v>
      </c>
      <c r="D2568" s="44" t="s">
        <v>2128</v>
      </c>
    </row>
    <row r="2569" spans="1:4">
      <c r="A2569" s="44" t="s">
        <v>509</v>
      </c>
      <c r="B2569" s="44" t="s">
        <v>830</v>
      </c>
      <c r="C2569" s="44" t="s">
        <v>2423</v>
      </c>
      <c r="D2569" s="44" t="s">
        <v>2128</v>
      </c>
    </row>
    <row r="2570" spans="1:4">
      <c r="A2570" s="44" t="s">
        <v>334</v>
      </c>
      <c r="B2570" s="44" t="s">
        <v>337</v>
      </c>
      <c r="C2570" s="44" t="s">
        <v>2423</v>
      </c>
      <c r="D2570" s="44" t="s">
        <v>2128</v>
      </c>
    </row>
    <row r="2571" spans="1:4">
      <c r="A2571" s="44" t="s">
        <v>510</v>
      </c>
      <c r="B2571" s="44" t="s">
        <v>822</v>
      </c>
      <c r="C2571" s="44" t="s">
        <v>2423</v>
      </c>
      <c r="D2571" s="44" t="s">
        <v>2128</v>
      </c>
    </row>
    <row r="2572" spans="1:4">
      <c r="A2572" s="44" t="s">
        <v>511</v>
      </c>
      <c r="B2572" s="44" t="s">
        <v>828</v>
      </c>
      <c r="C2572" s="44" t="s">
        <v>2423</v>
      </c>
      <c r="D2572" s="44" t="s">
        <v>2128</v>
      </c>
    </row>
    <row r="2573" spans="1:4">
      <c r="A2573" s="44" t="s">
        <v>512</v>
      </c>
      <c r="B2573" s="44" t="s">
        <v>829</v>
      </c>
      <c r="C2573" s="44" t="s">
        <v>2423</v>
      </c>
      <c r="D2573" s="44" t="s">
        <v>2128</v>
      </c>
    </row>
    <row r="2574" spans="1:4">
      <c r="A2574" s="45" t="s">
        <v>513</v>
      </c>
      <c r="B2574" s="45" t="s">
        <v>823</v>
      </c>
      <c r="C2574" s="45" t="s">
        <v>2423</v>
      </c>
      <c r="D2574" s="45" t="s">
        <v>2128</v>
      </c>
    </row>
    <row r="2576" spans="1:4">
      <c r="A2576" s="157" t="s">
        <v>118</v>
      </c>
    </row>
  </sheetData>
  <pageMargins left="0.75" right="0.75" top="1" bottom="1" header="0.5" footer="0.5"/>
  <pageSetup paperSize="9" scale="68" fitToHeight="0" orientation="portrait" horizontalDpi="300" verticalDpi="3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XTF Exchange Traded Funds</vt:lpstr>
      <vt:lpstr>XTF - Cascade OTC</vt:lpstr>
      <vt:lpstr>Exchange Traded Commodities</vt:lpstr>
      <vt:lpstr>Exchange Traded Notes</vt:lpstr>
      <vt:lpstr>Designated Sponsors</vt:lpstr>
      <vt:lpstr>'XTF - Cascade OTC'!Print_Titles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Wojcik Dagmar</cp:lastModifiedBy>
  <cp:lastPrinted>2011-03-11T08:43:20Z</cp:lastPrinted>
  <dcterms:created xsi:type="dcterms:W3CDTF">2008-04-23T07:36:26Z</dcterms:created>
  <dcterms:modified xsi:type="dcterms:W3CDTF">2012-12-18T10:55:46Z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</Properties>
</file>